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11.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pivotTables/pivotTable12.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pivotTables/pivotTable13.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780" yWindow="4860" windowWidth="15570" windowHeight="6735" firstSheet="8" activeTab="10"/>
  </bookViews>
  <sheets>
    <sheet name="Sheet1" sheetId="5" state="hidden" r:id="rId1"/>
    <sheet name="Sheet4" sheetId="20" state="hidden" r:id="rId2"/>
    <sheet name="Sheet9" sheetId="33" state="hidden" r:id="rId3"/>
    <sheet name="Sheet7" sheetId="32" state="hidden" r:id="rId4"/>
    <sheet name="HT UF-Contributors list" sheetId="36" state="hidden" r:id="rId5"/>
    <sheet name="Hot TOpics" sheetId="38" state="hidden" r:id="rId6"/>
    <sheet name="Sheet6" sheetId="39" state="hidden" r:id="rId7"/>
    <sheet name="Sheet10" sheetId="40" state="hidden" r:id="rId8"/>
    <sheet name="Sheet3" sheetId="46" r:id="rId9"/>
    <sheet name="Sheet5" sheetId="48" r:id="rId10"/>
    <sheet name="2019" sheetId="45" r:id="rId11"/>
    <sheet name="Sheet2" sheetId="6" state="hidden" r:id="rId12"/>
    <sheet name="Sheet8" sheetId="12" state="hidden" r:id="rId13"/>
    <sheet name="Print sample BW" sheetId="22" state="hidden" r:id="rId14"/>
    <sheet name="Jul - Sept#Dept wise" sheetId="28" state="hidden" r:id="rId15"/>
    <sheet name="Jul-Sept#Error Area" sheetId="29" state="hidden" r:id="rId16"/>
    <sheet name="Jul-Aug Report" sheetId="27" state="hidden" r:id="rId17"/>
    <sheet name="Sept UF category" sheetId="35" state="hidden" r:id="rId18"/>
    <sheet name="Pages" sheetId="47" r:id="rId19"/>
  </sheets>
  <definedNames>
    <definedName name="_xlnm._FilterDatabase" localSheetId="10" hidden="1">'2019'!$A$1:$AJ$165</definedName>
    <definedName name="_xlnm._FilterDatabase" localSheetId="16" hidden="1">'Jul-Aug Report'!$A$1:$AH$22</definedName>
    <definedName name="_xlnm._FilterDatabase" localSheetId="3" hidden="1">Sheet7!$A$1:$X$27</definedName>
  </definedNames>
  <calcPr calcId="145621"/>
  <customWorkbookViews>
    <customWorkbookView name="10466 - Personal View" guid="{31A5EDBD-EDF1-4246-914A-A4C00EF1A1C3}" mergeInterval="0" personalView="1" maximized="1" xWindow="1" yWindow="1" windowWidth="1916" windowHeight="850" activeSheetId="2"/>
  </customWorkbookViews>
  <pivotCaches>
    <pivotCache cacheId="17" r:id="rId20"/>
    <pivotCache cacheId="19" r:id="rId21"/>
    <pivotCache cacheId="22" r:id="rId22"/>
    <pivotCache cacheId="23" r:id="rId23"/>
    <pivotCache cacheId="830" r:id="rId24"/>
    <pivotCache cacheId="815" r:id="rId25"/>
    <pivotCache cacheId="819" r:id="rId26"/>
    <pivotCache cacheId="822" r:id="rId27"/>
    <pivotCache cacheId="825" r:id="rId28"/>
  </pivotCaches>
</workbook>
</file>

<file path=xl/calcChain.xml><?xml version="1.0" encoding="utf-8"?>
<calcChain xmlns="http://schemas.openxmlformats.org/spreadsheetml/2006/main">
  <c r="AH160" i="45" l="1"/>
  <c r="AH159" i="45"/>
  <c r="AH158" i="45"/>
  <c r="AH157" i="45"/>
  <c r="AH156" i="45"/>
  <c r="AH155" i="45"/>
  <c r="AH154" i="45"/>
  <c r="AH153" i="45"/>
  <c r="AH152" i="45"/>
  <c r="AH151" i="45"/>
  <c r="AH150" i="45"/>
  <c r="AH149" i="45"/>
  <c r="AH143" i="45"/>
  <c r="AE143" i="45"/>
  <c r="AH142" i="45"/>
  <c r="AE142" i="45"/>
  <c r="AH141" i="45"/>
  <c r="AE141" i="45"/>
  <c r="AH140" i="45"/>
  <c r="AE140" i="45"/>
  <c r="AH139" i="45"/>
  <c r="AE139" i="45"/>
  <c r="AH138" i="45"/>
  <c r="AE138" i="45"/>
  <c r="AH137" i="45"/>
  <c r="AE137" i="45"/>
  <c r="AH136" i="45"/>
  <c r="AE136" i="45"/>
  <c r="AH135" i="45"/>
  <c r="AE135" i="45"/>
  <c r="AH134" i="45"/>
  <c r="AE134" i="45"/>
  <c r="AH133" i="45"/>
  <c r="AE133" i="45"/>
  <c r="AH132" i="45"/>
  <c r="AE132" i="45"/>
  <c r="AH131" i="45"/>
  <c r="AE131" i="45"/>
  <c r="AH130" i="45"/>
  <c r="AE130" i="45"/>
  <c r="AH129" i="45"/>
  <c r="AE129" i="45"/>
  <c r="AH128" i="45"/>
  <c r="AE128" i="45"/>
  <c r="AH127" i="45"/>
  <c r="AH126" i="45"/>
  <c r="AH125" i="45"/>
  <c r="AH124" i="45"/>
  <c r="AE124" i="45"/>
  <c r="AH123" i="45"/>
  <c r="AH122" i="45"/>
  <c r="AH121" i="45"/>
  <c r="AH120" i="45"/>
  <c r="AH119" i="45"/>
  <c r="AH118" i="45"/>
  <c r="AH117" i="45"/>
  <c r="AH116" i="45"/>
  <c r="AE116" i="45"/>
  <c r="AH115" i="45"/>
  <c r="AE115" i="45"/>
  <c r="AH114" i="45"/>
  <c r="AE114" i="45"/>
  <c r="AH113" i="45"/>
  <c r="AE113" i="45"/>
  <c r="AH112" i="45"/>
  <c r="AE112" i="45"/>
  <c r="AH111" i="45"/>
  <c r="AE111" i="45"/>
  <c r="AH110" i="45"/>
  <c r="AH109" i="45"/>
  <c r="AH108" i="45"/>
  <c r="AH107" i="45"/>
  <c r="AH106" i="45"/>
  <c r="AH105" i="45"/>
  <c r="AH104" i="45"/>
  <c r="AH103" i="45"/>
  <c r="AH41" i="45"/>
  <c r="AH39" i="45"/>
  <c r="AH38" i="45"/>
  <c r="AH37" i="45"/>
  <c r="AH36" i="45"/>
  <c r="AH35" i="45"/>
  <c r="AH34" i="45"/>
  <c r="AH33" i="45"/>
  <c r="AH32" i="45"/>
  <c r="AH31" i="45"/>
  <c r="AH30" i="45"/>
  <c r="AH29" i="45"/>
  <c r="AH27" i="45"/>
  <c r="AH26" i="45"/>
  <c r="AH25" i="45"/>
  <c r="AH24" i="45"/>
  <c r="AH23" i="45"/>
  <c r="AH22" i="45"/>
  <c r="AH21" i="45"/>
  <c r="AH20" i="45"/>
  <c r="AC20" i="45"/>
  <c r="AD20" i="45" s="1"/>
  <c r="AH19" i="45"/>
  <c r="AC19" i="45"/>
  <c r="AD19" i="45" s="1"/>
  <c r="AH18" i="45"/>
  <c r="AH17" i="45"/>
  <c r="AC17" i="45"/>
  <c r="AD17" i="45" s="1"/>
  <c r="AH16" i="45"/>
  <c r="AH15" i="45"/>
  <c r="AD15" i="45"/>
  <c r="AH14" i="45"/>
  <c r="AH13" i="45"/>
  <c r="AH12" i="45"/>
  <c r="AH11" i="45"/>
  <c r="AH10" i="45"/>
  <c r="AH9" i="45"/>
  <c r="AH8" i="45"/>
  <c r="AH7" i="45"/>
  <c r="AH6" i="45"/>
  <c r="AH5" i="45"/>
  <c r="AH4" i="45"/>
  <c r="AH3" i="45"/>
  <c r="AH2" i="45"/>
  <c r="O16" i="38" l="1"/>
  <c r="N16" i="38"/>
  <c r="J7" i="38"/>
  <c r="I7" i="38"/>
  <c r="B3" i="38"/>
  <c r="B4" i="38"/>
  <c r="B5" i="38"/>
  <c r="B6" i="38"/>
  <c r="B7" i="38"/>
  <c r="B8" i="38"/>
  <c r="B9" i="38"/>
  <c r="B10" i="38"/>
  <c r="B11" i="38"/>
  <c r="B12" i="38"/>
  <c r="B13" i="38"/>
  <c r="B14" i="38"/>
  <c r="B15" i="38"/>
  <c r="B2" i="38"/>
  <c r="E10" i="29"/>
  <c r="F4" i="29" s="1"/>
  <c r="G4" i="29" s="1"/>
  <c r="P14" i="5"/>
  <c r="P13" i="5"/>
  <c r="P12" i="5"/>
  <c r="P11" i="5"/>
  <c r="P10" i="5"/>
  <c r="P9" i="5"/>
  <c r="P8" i="5"/>
  <c r="P7" i="5"/>
  <c r="P6" i="5"/>
  <c r="P5" i="5"/>
  <c r="P4" i="5"/>
  <c r="P3" i="5"/>
  <c r="F6" i="29" l="1"/>
  <c r="F8" i="29"/>
  <c r="F5" i="29"/>
  <c r="G5" i="29" s="1"/>
  <c r="F7" i="29"/>
  <c r="F9" i="29"/>
  <c r="K7" i="38"/>
  <c r="G6" i="29" l="1"/>
  <c r="G7" i="29" s="1"/>
  <c r="G8" i="29" s="1"/>
  <c r="G9" i="29" s="1"/>
</calcChain>
</file>

<file path=xl/sharedStrings.xml><?xml version="1.0" encoding="utf-8"?>
<sst xmlns="http://schemas.openxmlformats.org/spreadsheetml/2006/main" count="5754" uniqueCount="1520">
  <si>
    <t>Rec'd Date</t>
  </si>
  <si>
    <t>Site</t>
  </si>
  <si>
    <t>Book Title</t>
  </si>
  <si>
    <t>Feedback</t>
  </si>
  <si>
    <t>Error Area</t>
  </si>
  <si>
    <t>TNQ PM</t>
  </si>
  <si>
    <t>Response Sent date</t>
  </si>
  <si>
    <t>Proposed Implementation date</t>
  </si>
  <si>
    <t>Implementation Date</t>
  </si>
  <si>
    <t>Root Cause</t>
  </si>
  <si>
    <t>Preventive Measures</t>
  </si>
  <si>
    <t xml:space="preserve">
Action</t>
  </si>
  <si>
    <t>ISBN</t>
  </si>
  <si>
    <t>NA</t>
  </si>
  <si>
    <t>ELS  PM</t>
  </si>
  <si>
    <t>Pageproof</t>
  </si>
  <si>
    <t>Demo</t>
  </si>
  <si>
    <t>Error (Y/NA)</t>
  </si>
  <si>
    <t>Senthil</t>
  </si>
  <si>
    <t>Mastercopy</t>
  </si>
  <si>
    <t>XML</t>
  </si>
  <si>
    <t>Graphics</t>
  </si>
  <si>
    <t>May</t>
  </si>
  <si>
    <t>Site-wise</t>
  </si>
  <si>
    <t>PM</t>
  </si>
  <si>
    <t>UF</t>
  </si>
  <si>
    <t>ELS ACCEPTED</t>
  </si>
  <si>
    <t>Oct</t>
  </si>
  <si>
    <t>Status</t>
  </si>
  <si>
    <t>Nov</t>
  </si>
  <si>
    <t>Aug</t>
  </si>
  <si>
    <t>Sep</t>
  </si>
  <si>
    <t>Dec</t>
  </si>
  <si>
    <t>S.No</t>
  </si>
  <si>
    <t>FM</t>
  </si>
  <si>
    <t>Frontmatter</t>
  </si>
  <si>
    <t>Author Group</t>
  </si>
  <si>
    <t>Figure</t>
  </si>
  <si>
    <t>Stage @ which the error occurred/reported</t>
  </si>
  <si>
    <t>Responsibility of Error (Department)</t>
  </si>
  <si>
    <t>Typesetting platform</t>
  </si>
  <si>
    <t>Incident Date</t>
  </si>
  <si>
    <t>3B2</t>
  </si>
  <si>
    <t>User(s) Name</t>
  </si>
  <si>
    <t>Y</t>
  </si>
  <si>
    <t>N</t>
  </si>
  <si>
    <t>Na</t>
  </si>
  <si>
    <t>Revises</t>
  </si>
  <si>
    <t>Yes</t>
  </si>
  <si>
    <t>Paginator and QC</t>
  </si>
  <si>
    <t>InDesign</t>
  </si>
  <si>
    <t>Manual</t>
  </si>
  <si>
    <t>Error Type Manual/Tool</t>
  </si>
  <si>
    <t>Vinoth</t>
  </si>
  <si>
    <t>Palani</t>
  </si>
  <si>
    <t>Positive</t>
  </si>
  <si>
    <t>OXFORD-S&amp;T</t>
  </si>
  <si>
    <t>CHENNAI-S&amp;T</t>
  </si>
  <si>
    <t>ST.LOUIS-HS</t>
  </si>
  <si>
    <t>CHENNAI-S&amp;T-CBP</t>
  </si>
  <si>
    <t>CHENNAI-HS</t>
  </si>
  <si>
    <t>OXFORD-S&amp;T (Positive)</t>
  </si>
  <si>
    <t>CHENNAI-S&amp;T (Positive)</t>
  </si>
  <si>
    <t>ST.LOUIS-HS (Positive)</t>
  </si>
  <si>
    <t>CHENNAI-S&amp;T-CBP (Positive)</t>
  </si>
  <si>
    <t>CHENNAI-HS (Positive)</t>
  </si>
  <si>
    <t>MRW</t>
  </si>
  <si>
    <t>MRW (Positive)</t>
  </si>
  <si>
    <t>Kamatchi</t>
  </si>
  <si>
    <t>IFC</t>
  </si>
  <si>
    <t>Uday</t>
  </si>
  <si>
    <t xml:space="preserve">Treatment of Skin Disease </t>
  </si>
  <si>
    <t>Author group</t>
  </si>
  <si>
    <t>Month</t>
  </si>
  <si>
    <t>KPI</t>
  </si>
  <si>
    <t>IC-Tool and Graphics</t>
  </si>
  <si>
    <t>Figure source and 
File naming of thumbnails</t>
  </si>
  <si>
    <t>Vijay</t>
  </si>
  <si>
    <t>Others</t>
  </si>
  <si>
    <t>Reapeted Error (Y/N)</t>
  </si>
  <si>
    <t>Text</t>
  </si>
  <si>
    <t>Row Labels</t>
  </si>
  <si>
    <t>Column Labels</t>
  </si>
  <si>
    <t>Count of Error (Y/NA)</t>
  </si>
  <si>
    <t>Count of Stage @ which the error occurred/reported</t>
  </si>
  <si>
    <t>BTXID</t>
  </si>
  <si>
    <t>Book Name</t>
  </si>
  <si>
    <t>References</t>
  </si>
  <si>
    <t>XML Operator</t>
  </si>
  <si>
    <t>Gayathri</t>
  </si>
  <si>
    <t>Omer</t>
  </si>
  <si>
    <t>Missing Text</t>
  </si>
  <si>
    <t>List</t>
  </si>
  <si>
    <t>Copyeditor</t>
  </si>
  <si>
    <t>TOOL - Horizontally Deployment
(Applicable /Not Applicable)</t>
  </si>
  <si>
    <t>Grand Total</t>
  </si>
  <si>
    <t>Re-orientation</t>
  </si>
  <si>
    <t>NPI</t>
  </si>
  <si>
    <t>Tool</t>
  </si>
  <si>
    <t>Tool/Manual</t>
  </si>
  <si>
    <t>Conversion Operator 
and QC</t>
  </si>
  <si>
    <t>Paginator, Graphics and QC</t>
  </si>
  <si>
    <t>XML Operator and QC</t>
  </si>
  <si>
    <t>Index</t>
  </si>
  <si>
    <t>MC</t>
  </si>
  <si>
    <t>Text and Figure</t>
  </si>
  <si>
    <t>Swapna Srinivasan</t>
  </si>
  <si>
    <t>Janish Ashwin Paul</t>
  </si>
  <si>
    <t>Under Discussion</t>
  </si>
  <si>
    <t>Maria Bernard</t>
  </si>
  <si>
    <t>ePub</t>
  </si>
  <si>
    <t>Anusha Sambamoorthy</t>
  </si>
  <si>
    <t>XML Operator, Paginator and Qcer</t>
  </si>
  <si>
    <t>Figure, Box, References</t>
  </si>
  <si>
    <t>Skidmore</t>
  </si>
  <si>
    <t>Jaisingh</t>
  </si>
  <si>
    <t>QC</t>
  </si>
  <si>
    <t>Count of Responsibility of Error (Department)</t>
  </si>
  <si>
    <t>Part Figures</t>
  </si>
  <si>
    <t>Naveen</t>
  </si>
  <si>
    <t>Srividhya Vidhyashankar</t>
  </si>
  <si>
    <t>BTX2400</t>
  </si>
  <si>
    <t>Bizri</t>
  </si>
  <si>
    <t xml:space="preserve">Science, Technology, Innovation, and Development in the Arab Countries </t>
  </si>
  <si>
    <t xml:space="preserve">Errors in published book
PM Comments: Please see below the comments from the author. 
The corrections for all 6 chapters are included in a single Word file, with deletions marked in orange and inclusions in blue. These could/should have been spotted during the editing process
In particular, conversion of the figures and charts into black and white versions was poorly conducted rendering it impossible to adequately read some of them.
Could you please analyze on these issues and get back to me?
</t>
  </si>
  <si>
    <t>We have corrected the author’s changes and delivered the chapters</t>
  </si>
  <si>
    <r>
      <rPr>
        <b/>
        <sz val="11"/>
        <color theme="1"/>
        <rFont val="Calibri"/>
        <family val="2"/>
        <scheme val="minor"/>
      </rPr>
      <t xml:space="preserve">CE :    </t>
    </r>
    <r>
      <rPr>
        <sz val="11"/>
        <color theme="1"/>
        <rFont val="Calibri"/>
        <family val="2"/>
        <scheme val="minor"/>
      </rPr>
      <t xml:space="preserve">Suchithra,   Sheena Raghu Nath &amp; KP
</t>
    </r>
    <r>
      <rPr>
        <b/>
        <sz val="11"/>
        <color theme="1"/>
        <rFont val="Calibri"/>
        <family val="2"/>
        <scheme val="minor"/>
      </rPr>
      <t xml:space="preserve"> Graphics  :  </t>
    </r>
    <r>
      <rPr>
        <sz val="11"/>
        <color theme="1"/>
        <rFont val="Calibri"/>
        <family val="2"/>
        <scheme val="minor"/>
      </rPr>
      <t>Siva Kumar &amp; Sharma</t>
    </r>
  </si>
  <si>
    <t>Vinoth (9241)</t>
  </si>
  <si>
    <t>Punitha Radjane</t>
  </si>
  <si>
    <t xml:space="preserve">CE
1. We have taken this feedback to the team and would ensure all are educated over the cause and the cascading result leading to unhappiness of the author.
2. We had reiterated all our CEs to check with the authors when in doubt over any issue in the text.
3. In addition, we have included these types of issues in our training program and include in the test module of language editors.
GRAPHICS: 
1. This book has been processed eight months back.  We had revised many procedures and additions done in process checklists in revises stages and the same started following last six months.
2. We have reiterated all our graphics operators to handling the colour conversion and tweaking procedures in all the stages.
3. To ensure the colour difference between the Press/Web images, colour conversion and tweaking procedure is included in our checklist (Pageproof/All Revises).
</t>
  </si>
  <si>
    <r>
      <rPr>
        <b/>
        <sz val="11"/>
        <color theme="1"/>
        <rFont val="Calibri"/>
        <family val="2"/>
        <scheme val="minor"/>
      </rPr>
      <t>Copyediting:</t>
    </r>
    <r>
      <rPr>
        <sz val="11"/>
        <color theme="1"/>
        <rFont val="Calibri"/>
        <family val="2"/>
        <scheme val="minor"/>
      </rPr>
      <t xml:space="preserve">
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
Total number of reported errors – 141
- New corrections/Author Alteration – 116
- TNQ Errors - 25
- CE-23; Graphics - 2
The edits that are not meeting the standard requirements would definitely be focused and the editors trained accordingly.
Graphics:
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t>
    </r>
  </si>
  <si>
    <t>BTX2438</t>
  </si>
  <si>
    <t xml:space="preserve">Lebwohl, Mark </t>
  </si>
  <si>
    <t xml:space="preserve">Author name errors
PM Comments: 1. This is another instance where, chapter 82 (Fabry Disease) has three authors listed, with Fiona Child as the senior author. But Dr. Child was not involved as an author for this chapter. It should be Jaya Ganesh and Rhonda Schnur only. This was not there in the early proofs but in the final ones. Is there any reason why she was added?
2. Chapter 166: PM sent correction to author’s spelling (Carrie Kovarik is the correct spelling), but it is corrected in the LoC alone. I am surprised to see that the correction is carried out at one place and the corresponding chapter is ignored. Is there any reason why? </t>
  </si>
  <si>
    <t>Sri Vidhya Shankar</t>
  </si>
  <si>
    <t>BTX2457</t>
  </si>
  <si>
    <t xml:space="preserve">Dennison, Robin </t>
  </si>
  <si>
    <t xml:space="preserve">PASS CCRN®! </t>
  </si>
  <si>
    <t>Numbering was missing in the developed manuscript. PM Comments: [The manuscript was missing list numbers for around 164 pages out of 658 pages of Chapter 3. Our copyeditor identified them during copyediting, as the numbering were missing in the middle part of the MS. Due to this the chapter was on hold in copyediting for 4 days. Could you please investigate on how this happened and let me know the root cause of the error.]</t>
  </si>
  <si>
    <t xml:space="preserve">We have received corrections in separate PDFs for chapters 02 &amp; 03 with an instruction to merge into a single chapter (Chapter 02). Our keying operator incorporated the correction in Chapter 02 and passed to QC, followed by chapter 03, respectively. After incorporating the QC corrections, the keying operator finally merged the contents of Chapter 03 in 02 as per usual procedure. 
When the user copied the content from chapter 03 to chapter 02, unfortunately the list numbers disappeared while merging due to an unsupported source word file. We have not faced such an issue before while merging other chapters. In conclusion, the keying operator ensured only the corrections and did not foresee that the formatting would have missed, thereby passing the file for delivery. 
</t>
  </si>
  <si>
    <t>We have corrected and delivered the chapters</t>
  </si>
  <si>
    <t xml:space="preserve">1. We have taken the unsupported source file issue to the technical team for analysis. 
2. Until development, we have added a check point in our check list for keying team to ensure the formats such as list numbers after merging the content.
</t>
  </si>
  <si>
    <t>Palanivel S</t>
  </si>
  <si>
    <t>NatarajanU</t>
  </si>
  <si>
    <t>Manuscript development</t>
  </si>
  <si>
    <t xml:space="preserve">Keying - Amirtharaj
QC  - Arjun 
</t>
  </si>
  <si>
    <t>Manuscript</t>
  </si>
  <si>
    <t>BTX2475</t>
  </si>
  <si>
    <t xml:space="preserve">Children’s Active Transportation </t>
  </si>
  <si>
    <t xml:space="preserve">Larouche, Richard </t>
  </si>
  <si>
    <t xml:space="preserve">Error with References renumbering
PM Comments: I wanted to record here about a couple of feedback that the author has raised for Chapter 2. Duplicate references were not removed appropriately and the subsequent renumbering of references were wrongly done in 2 instances in this chapter.
Please could you come up with a preventive action where this issue does not happen in the future. 
</t>
  </si>
  <si>
    <t xml:space="preserve">During processing of the chapter, the editor had identified that Refs. 64 and 98 were identical and changed them using the references tool. While performing this task, she had interrupted the tool inadvertently which led to the in-text citations not being changed. She had missed to notice the same and queried the author to provide complete information for Ref. 143, which is quite unnecessary. The editor has been instructed to use the tool properly, and we have passed on this general feedback to the team. 
Also, 
Apart from the complete identical references that are shown in the tool for Refs. 87 and 115, the identical references are shown in different categories as well, for example, only article title identical, only book title identical, and only vol &amp; page identical. The editor had checked only the first two categories and proceeded that there was no identical reference. Thus, the editor had missed to identify another duplicate reference in the chapter.This would have been displayed had she chosen “vol &amp; page” identical option.
</t>
  </si>
  <si>
    <t>We will correct the proof once we receive during revision</t>
  </si>
  <si>
    <t xml:space="preserve">References </t>
  </si>
  <si>
    <t>Senthil Kumar D (1818)</t>
  </si>
  <si>
    <t>Naveen Kumaran S</t>
  </si>
  <si>
    <t xml:space="preserve">1. We have received query clarification mail from Elsevier PM during preparation of final print ready PDF’s.  It was clearly stated in Note “Remove Dr. Eminger from Chapter 82 as she no more contributes to this book and update Dr Fiona Child”. 
NOTE: Please remove Dr. Eminger from Chapter 82. She no more contributes to this book.
2. We have removed the author name “Dr. Eminger” from this chapter and included the author “Fiona Child” to Chapter 82 as per the instruction from Elsevier PM.
Our production team had started making ready the print files from 28th August as the number of chapters for this title where huge (259 chapters). This process of creating and checking the final files were completed only by 29th evening.  However, on the same day, at 17:13, we received FM level corrections from Elsevier.
On 30th August 2017, Elsevier PM provided printer information and requested us to deliver the chapters as a separate batch to printer urgently and the same had been uploaded by TNQ PM with a note stating that FM will be uploaded separately later as the corrections were heavy, as per conversation.  
On 30 August 2017, while the chapters were uploaded to printer by noon (completed by 13:15pm) we received a note to cross verify the TOC with chapters and TNQ PM informed Elsevier PM regarding cross checking of TOC with chapter opener and same has been acknowledged by Elsevier PM. Receipt of FM corrections continued until 31st of August 2017. 
While incorporating FM corrections, QC had found three FM corrections that needed corrections in the chapters. Subsequently, QC corrected the (1) author name “Carrie Kavorik” to “Carrie Kovarik” in chapter #166; (2) Noah Scheinfield to Noah Scheinfeld in chapter #106 and (3) Tashmeeta Ahad Coulson to Tashmeeta Ahad in chapter #20. 
Since the printer had not acknowledged the receipt of chapters on the same day, TNQ PM had overwritten these updated chapters #166, 20 &amp;106 within few hours in the printer FTP on the same day (30/08/2017) with the assumption that printer had not yet taken the chapters for processing. 
TNQ PM uploaded the front matter, IFC and index on 05th September 2017, and intimated Elsevier PM and the printer. We received the acknowledgement for both chapters and FM uploads only on 06th September 2017 from the printer making us assume those files were taken for print only on 6th September.
The key factors that influenced this issue are: not having a quiet period during the print process; supplying corrections till the death moment; and requesting to deliver the chapters without finalising the FM. 
Both TNQ and Elsevier PM could have realized that corrections provided to the FM would result in changes in the chapters as well and the misconception at either ends due to a slight inadequate communication had led to this error. 
</t>
  </si>
  <si>
    <t>1. TNQ PM should ensure and coordinate with Elsevier PM, to not to split Chapters and FM separately or in the case of a need, both should confirm there are no more FM related changes that might affect the chapters. Print should not proceed to process until printer receives entire book. 
2. TNQ PM should intimate or alert ELS-PM requesting additional time if they receive corrections with respect to FM after Chapters are finalised because FM level corrections might affect Chapters.
-</t>
  </si>
  <si>
    <t>Explained in discussion that the revised upload has corrected files.</t>
  </si>
  <si>
    <t>BTX2510</t>
  </si>
  <si>
    <t>Farid</t>
  </si>
  <si>
    <t xml:space="preserve">Bioceramics: For Materials Science and Engineering </t>
  </si>
  <si>
    <t>Intermediate-offshore level of copyediting was requested initially and had mentioned to let me know if there needs any deviation. Nothing was altered and the book is in the revises stage. Meanwhile AE reviewed the chapters and have given the attached&lt;br/&gt; annotated file which lots of copyediting issues. Once I asked for clarification, they have come back to me saying this title needs a heavy copyediting.</t>
  </si>
  <si>
    <t xml:space="preserve">This is a single-author book and all the chapters are written by a nonnative author. We have received this book in two batches, 1-3 chapters in first half and 4-6 chapters in second half. We had performed an intermediate level of edit as per instruction. On analysing the corrections by AE, we found that most of the corrections were beyond the scope of intermediate level editing and more to do with language polishing and as the AE is not a copyeditor, we feel the changes requested seem to be preferential. Unnecessary use of the article “the” was noted in several instances, but correcting it would have resulted in extensive repetitive changes in every other sentence and hence the LE chose to retain the author’s usage of articles. Although the sentences were not well structured they made sense, and hence the LE did not raise an alert for a higher level of edit. The LE has raised author queries for incomplete sentences and clarity. </t>
  </si>
  <si>
    <t>We will discuss with Els PM regarding the level of editing required</t>
  </si>
  <si>
    <t>Level of Editing</t>
  </si>
  <si>
    <t>Vibhu Prathima N P</t>
  </si>
  <si>
    <t>Joy C. Neumarin</t>
  </si>
  <si>
    <t>Vishnu priya</t>
  </si>
  <si>
    <t>Thirumagal</t>
  </si>
  <si>
    <t xml:space="preserve">BTX2537 </t>
  </si>
  <si>
    <t xml:space="preserve">Faust, Jennifer </t>
  </si>
  <si>
    <t xml:space="preserve">Physical Chemistry of Gas-Liquid Interfaces </t>
  </si>
  <si>
    <t>The Print .xml was wrong and so failed at EB. It should have said 60#/90gsm but it said 60#/gsm.</t>
  </si>
  <si>
    <t>We have two sets of print POD files delivery, Individual chapter PDF’s and combined PDF. Individual chapter PDF files are processed by File Validation &amp; Copying Tool and delivered through VTW. There are hardly any chances of error in individual PDF delivery as the tool picks PPM signal information automatically to generate print xml and process the individual chapter PDF. But the combined PDF is completely manual process, where we have to update all the tags in a predefined print xml based on PPM signal.  
In this case, the user had missed to update correct value for "text-paper-type", 60#/gsm instead of 60#/90gsm while generating combined PDF. The user first generated combined PDF for CoreSource delivery and later started the work for individual chapter PDF process through tool. This could have been identified if the user cross verified the tool output (individual) print xml with combined PDF print xml before delivery.</t>
  </si>
  <si>
    <t xml:space="preserve">We are in discussion with Elsevier point of contact for further action </t>
  </si>
  <si>
    <t>Print XML</t>
  </si>
  <si>
    <t>Lakshmi Narayanan</t>
  </si>
  <si>
    <t>Siva Meenakshi Sundaram</t>
  </si>
  <si>
    <t xml:space="preserve">1. The operator has been given reorientation regarding the entire process and her work has been cross verified to ensure her understanding with respect to level of edits. After verification process, the operator has been provided with live work.
2. Instruction has been given to the entire team to confirm the level of edits when working on the file and raise alerts when there is a deviation from the level in the instruction received.
</t>
  </si>
  <si>
    <t xml:space="preserve">BTX2567 </t>
  </si>
  <si>
    <t xml:space="preserve">Flaker, Greg </t>
  </si>
  <si>
    <t xml:space="preserve">Stroke Prevention in Atrial Fibrillation </t>
  </si>
  <si>
    <t xml:space="preserve">Dr. Dzeshka(contributor) has raised a concern that his affiliation is incorrect in the published book. He sent his current affiliation during the review, as well, I have requested typesetter to follow “Associate professor” in the Front Matter. However,&lt;br/&gt; it was not updated in the FM. Please let me have your view on this. </t>
  </si>
  <si>
    <t>We had received the final revises of Front Matter corrections on 09th of May 2018 from Elsevier PM (Nadhiya Sekar), with a strike on “Associate Professor” and to include “Research Fellow” followed after Mikhail S. Dzeshka. The same was incorporated and delivered on 16th of May 2018. Please find the attached mail and PDF corrections received from Elsevier PM for your reference. Considering the fact that we had performed corrections as per the requirement, could you please revisit the feedback and advise if this could be reverted?</t>
  </si>
  <si>
    <t>JIM REEVES PAULPONNIAH</t>
  </si>
  <si>
    <t>Nadhiya Sekar</t>
  </si>
  <si>
    <t>Author Affiliation</t>
  </si>
  <si>
    <t>BTX2575</t>
  </si>
  <si>
    <t xml:space="preserve">Plumert, Jodie M. </t>
  </si>
  <si>
    <t xml:space="preserve">Studying the Perception-action System as a Model System for Understanding Development </t>
  </si>
  <si>
    <t>The FM was not set as per our standard style. Editorial comments: I would like to raise my worries on this. I am worried the affiliations in the chapters are not consistent and complete! The FM is generated in a way that should have included the affiliations&lt;br/&gt; correctly after proof stage right? Or where this not raised in the proofs queries? Some are missing the country and as far as I am aware they affiliations should align with our standards so if details are missing this should be requested to authors at proof&lt;br/&gt; stage. Lately we have had so many issues with suppliers that I am really concerned if suppliers are following the same standards for affiliations in the chapters and FM</t>
  </si>
  <si>
    <t xml:space="preserve">We have retained the author provided affiliation details in Articles at page-proof stage, i.e., Department, Institutions, city, state/province place, as per the guidelines given for affiliations. 
While reviewing FM corrections provided by the editor, we found that the corrections were marked in first proof of FM. The corrections received in Articles during revises might not reflect in this first proof of FM.
The FM corrections marked by the editor are related to:
1. Insertions of department details in affiliations - We have retained the department details in affiliation as they were provided in the manuscript. We had not raised query during editing for missing department in FM as this is not mandate as per the spec. 
2. Incomplete affiliation - During editing, our editor had raised queries for incomplete affiliation information in article level. It is redundancy to raise the same affiliation query at FM level. Moreover, we had received the responses during revision and that might not reflect in this proof of FM.
The corrected FM is generated only after revises stage as we need to first incorporate all the corrections at article and align same affiliations in FM respectively. 
Could you please revisit the feedback and revert the same. In order to streamline to avoid such scenarios in future, please re-define the spec as department and other details are mandate so that we can raise query for missing mandate affiliation details.
</t>
  </si>
  <si>
    <t>Vignesh Tamilselvvan</t>
  </si>
  <si>
    <t>BTX2582</t>
  </si>
  <si>
    <t xml:space="preserve">Sherman, William R. </t>
  </si>
  <si>
    <t xml:space="preserve">Understanding Virtual Reality </t>
  </si>
  <si>
    <t>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t>
  </si>
  <si>
    <t>BTX2585</t>
  </si>
  <si>
    <t>Hi Team I want to record here that the order of author names was changed in Chapter 15 of this book. The order of author names was Erica Hinckson, Guy Faulkner in the proof central view. However, the order was changed duriing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t>
  </si>
  <si>
    <t>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t>
  </si>
  <si>
    <t>Postediting</t>
  </si>
  <si>
    <t>Latest reviewed file will be typeset and send to author</t>
  </si>
  <si>
    <t xml:space="preserve">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
2. All the project managers have been advised to push the task only through WMS, as our tool works on a robust mechanism that avoids manual errors such as file misplacement. PMs have to set a remark in the WMS if the file has been sent to the author for review during castoff. 
</t>
  </si>
  <si>
    <t>INDESIGN</t>
  </si>
  <si>
    <t xml:space="preserve">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
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
In the final check, the QCer found the incorrect affiliation and raised query with the MC and inserted the correct affiliation for the second author ‘Guy Faulkner’. However, we inadvertently missed to notice the swapping of author order.
</t>
  </si>
  <si>
    <t xml:space="preserve">1. MCer has been given reorientation on how to incorporate author corrections for affiliations.
2. We have given re-training to all our paginators on how to handle the author group order while incorporating corrections. 
3. We are also taking these up for our internal training sessions so that these kinds of errors are not repeated. In addition, we have updated our test modules based on such cases to evaluate performance.
</t>
  </si>
  <si>
    <t>Pagination</t>
  </si>
  <si>
    <t>Print</t>
  </si>
  <si>
    <t>BTX2588</t>
  </si>
  <si>
    <t xml:space="preserve">Miller, Marilyn </t>
  </si>
  <si>
    <t xml:space="preserve">The Forensic Crime Scene </t>
  </si>
  <si>
    <t>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t>
  </si>
  <si>
    <t xml:space="preserve">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Since the XML declaration for all the image elements are same, no mismatch alert was shown in the Workflow Management System during upload to the next stage. All these scenarios led to incorrect order of image elements in Chapter 1 and 2.
</t>
  </si>
  <si>
    <t>Image order will be corrected and revised PDF will be sent</t>
  </si>
  <si>
    <t xml:space="preserve">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2. We have re-iterated to all the editors not to proceed if the package is incomplete (similar to missing FX log) and raise alarm to the previous department.
</t>
  </si>
  <si>
    <t>Image sequence</t>
  </si>
  <si>
    <t>Mohanambal</t>
  </si>
  <si>
    <t>BTX2592</t>
  </si>
  <si>
    <t xml:space="preserve">Profillidis, V.A </t>
  </si>
  <si>
    <t xml:space="preserve">Modeling of Transport Demand </t>
  </si>
  <si>
    <t>This book had a few tables with different layout. These tables were typeset normally and the differences were not highlighted to the Elsevier PM. Author was very unhappy looking at the tables and their layout. Supporting docs attached.</t>
  </si>
  <si>
    <t>Table Layout</t>
  </si>
  <si>
    <t>Vibu</t>
  </si>
  <si>
    <t>BTX2594</t>
  </si>
  <si>
    <t>I wanted to record here that the author was very upset with the editing and how things appear in PC for his review. He is greatly concerned with the errors, editing, formatting, etc. Few examples are given as attachments, comparing original and PC&lt;br/&gt; version.</t>
  </si>
  <si>
    <t>Copyediting</t>
  </si>
  <si>
    <t>Editing</t>
  </si>
  <si>
    <t>BTX2596</t>
  </si>
  <si>
    <t xml:space="preserve">Manahan-Vaughan, Denise </t>
  </si>
  <si>
    <t xml:space="preserve">Handbook of in Vivo Neural Plasticity Techniques </t>
  </si>
  <si>
    <t>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t>
  </si>
  <si>
    <t>BTX2598</t>
  </si>
  <si>
    <t xml:space="preserve">Risk Assessment for Human Metal Exposures </t>
  </si>
  <si>
    <t xml:space="preserve">Nordberg, Gunnar </t>
  </si>
  <si>
    <t>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t>
  </si>
  <si>
    <t>Punithavathy Govindaradjane</t>
  </si>
  <si>
    <t>AUTRYM</t>
  </si>
  <si>
    <t xml:space="preserve">Nelson Pediatrics Board Review </t>
  </si>
  <si>
    <t xml:space="preserve">Dean, Jr., Terry </t>
  </si>
  <si>
    <t xml:space="preserve">BTX2599 </t>
  </si>
  <si>
    <t>Hi Team, The point of contact detail in the query form is appearing wrong. It should have been s.shankar@elsevier.com but it is Autry's e-mail id. Authors are confused about this and I am worried if authors are not sending their comments back to me.&lt;br/&gt;</t>
  </si>
  <si>
    <t>(Multiple Items)</t>
  </si>
  <si>
    <t>BTX2600</t>
  </si>
  <si>
    <t xml:space="preserve">Hurvitz, Sara </t>
  </si>
  <si>
    <t xml:space="preserve">HER2-Positive Breast Cancer </t>
  </si>
  <si>
    <t>Revised FM was not sent as per agreed date.</t>
  </si>
  <si>
    <t xml:space="preserve">Finlayson, Courtney </t>
  </si>
  <si>
    <t>Revised FM was not sent as per agreed date</t>
  </si>
  <si>
    <t>BTX2601</t>
  </si>
  <si>
    <t xml:space="preserve">Pubertal Suppression in Transgender Youth </t>
  </si>
  <si>
    <t xml:space="preserve">Idiopathic Pulmonary Fibrosis </t>
  </si>
  <si>
    <t>Revised FM was not sent as per agreed date, the Author has less time to review corrections with just a day left for printer.</t>
  </si>
  <si>
    <t xml:space="preserve">Brown, Kevin K </t>
  </si>
  <si>
    <t>BTX2602</t>
  </si>
  <si>
    <t xml:space="preserve">JIM REEVES PAULPONNIAH </t>
  </si>
  <si>
    <t>PAULG</t>
  </si>
  <si>
    <t>Mullen, Gary</t>
  </si>
  <si>
    <t>Medical and Veterinary Entomology</t>
  </si>
  <si>
    <t xml:space="preserve">Hi Jai, The editors have spotted the below inconsistencies. Could you please fix these in the pageproofs and also let me know the reasons for these errors? 1. Spelling out numerals of 10 or less. Following the format used in the 2nd edition, we attempted to do this throughout all chapters in the 3rd edition (we may have accidentally not done this in a few cases). Most in-text numbers below 10 that we are seeing in the proofs are spelled out but a few haven't been changed. 2. Inserting a comma for numbers of 1,000 or more: We assume commas should be inserted and we have been marking proofs to show this. However, even within the same paragraph, we are seeing both "1000" and "1,000" in some proofs. 3. References and Literature Cited: We continue to have problems making corrections, most notably with regard to italicizing scientific names in journal titles. Although the italics appears correctly in the EDIT mode, the scientific names are not italicized in the PROOF mode. We haven't been able to figure this out, given that corrections can only be made in the EDIT mode, where the scientific names are already italicized, as they should be? Thanks and regards, Punitha </t>
  </si>
  <si>
    <t xml:space="preserve">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
The final round did not have any changes and hence QC had verified the page number continuity and PDF compliance and delivered the PDF.
</t>
  </si>
  <si>
    <t>Corrections are carried out during revision once it is marked in PC link</t>
  </si>
  <si>
    <t xml:space="preserve">Reorientation has been given to both XML and Pagination operators on uncited references mandatorily should be coded as “Uncited References”, otherwise alert immediately in case of any other format of coding.
2.            Entire team has been given instructions on this issue, and ensured we should never manually mask uncited references as we have automated workflow in place. This instruction has been updated in our process checklist.
</t>
  </si>
  <si>
    <t xml:space="preserve">As per style abbreviations are expanded in the first instance. Since the expansions of the abbreviations "LMM" and "BMR"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t>
  </si>
  <si>
    <t>Corrections are carried and new proof will be sent</t>
  </si>
  <si>
    <t xml:space="preserve">1. The LE was removed from production. The chapters were rechecked to revert such wrong edits.
2. The LE was retrained on the use of expansions and abbreviations and has been instructed to be more alert in the future. The LE also has assured to raise queries instead of inserting expansions from the internet.
</t>
  </si>
  <si>
    <t>Abbreviations</t>
  </si>
  <si>
    <t xml:space="preserve">This is a first edition book and pre development process had been done by intake coordinator Madison Autry. Our WMS had fetched the Customer PM name as AUTRYM from PPM order as per the order triggered by Autry initially during predevelopment process. 
In order to create a book folder in our workflow management system (WMS), we need to update some basic details like typesetting information, customer PM information (name and Email ID), service requirement, delivery requirement, etc. which are mandatory fields. As this book was initiated through intake workflow process and the co-ordinator for this book was Madison Autry and her Email ID was m.autry@elsevier.com, we had updated her name and her Email ID to process the intake. Once the Project manager was assigned to the project we need to update the project manager name and his/her Email ID in the WMS in order to fetch the Email ID automatically to the query page. 
In this case, we had missed to update the PM Email ID in WMS which resulted in wrong Email address (intake coordinator Email ID) in delivered proofs. We can check for the scope of automation in case if we receive ELS PM Email ID through PPM order once triggered from ELS PM.
</t>
  </si>
  <si>
    <t>Revised query page will be sent with corrected mail ID as s.shankar@elsevier.com</t>
  </si>
  <si>
    <t xml:space="preserve">1.            Awareness session has been conducted with all the project managers for this error.
2.            We have included this point in Project manager checklist to ensure correct mail id is placed while delivering the proofs.
</t>
  </si>
  <si>
    <t>ELS PM mail ID in Page-proof</t>
  </si>
  <si>
    <t xml:space="preserve">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
Though the file has been completed on 17th July, we received further new correction until 19th July and we received approval from ELS PM to post the print files only on 20th July. 
Considering the following intricacies:
1. Correcting chapters and FM changes and again cross verifying FM with chapters in the print file stage;
2. Reduced TAT on the final files; 
3. Print files approval received late.
4. Apply uniformity in style of contributors list;
5. Previous record of receiving updates/changes in bit and pieces from this ELS PM.
6. Responses have been received until 19th July.
7. Rework in generating POD files.
We request to revoke the upstream.
</t>
  </si>
  <si>
    <t xml:space="preserve">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
Though the file has been completed on 17th July, we received further new correction until 19th July and we have received approval from ELS PM to post the print files only on 20th July. 
Considering the following intricacies:
1. Correcting chapters and FM changes and again cross verifying FM with chapters in the print file stage;
2. Reduced TAT on the final files; 
3. Print files approval received late.
4. Apply uniformity in style of contributors list;
5. FM’s were supplied with unanswered queries. We identified and raised the unanswered queries;
6. Previous record of receiving updates/changes in bit and pieces from this ELS PM.
7. Responses have been received until 19th July.
8. Rework in generating POD files.
We request you to revoke this upstream feedback.
</t>
  </si>
  <si>
    <t xml:space="preserve">We had received an instruction from the ELS PM on 11th July stating that this title needs to be delivered to printer by 18th July. We had received the FM corrections on 9th July and a set of additional corrections on 11th July and again an email update on 12th and 13th July respectively to verify the style of the affiliations in the LOC. In general we require 5 working days to create the print files with very minor corrections. We had received this book against the protocol, yet understanding ELS PM’ need, we had agreed to speed up the process and deliver the files at the earliest. 
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
Though the file has been delivered on 17th July, we are still receiving further new corrections till date. 
Considering the following intricacies:
1. Correcting chapters and FM changes and again cross verifying FM with chapters in the print file stage;
2. Reduced TAT on the final files; 
3. Apply uniformity in style of contributors list;
4. FM’s were supplied with unanswered queries. We identified and raised the unanswered queries;
5. Previous record of receiving updates/changes in bit and pieces from this ELS PM.
6. Rework in generating POD files.
We request to revoke the upstream.
</t>
  </si>
  <si>
    <t>BAP2608</t>
  </si>
  <si>
    <t>CE &amp; Graphics</t>
  </si>
  <si>
    <t xml:space="preserve">Conversion </t>
  </si>
  <si>
    <t xml:space="preserve">BTX2610 </t>
  </si>
  <si>
    <t xml:space="preserve">Stubbs, Brendon </t>
  </si>
  <si>
    <t xml:space="preserve">Exercise-Based Interventions for Mental Illness </t>
  </si>
  <si>
    <t>Hello Vidhya I'd like to raise a upstream feedback to understand the actual root cause behind the inclusion of comma between the names of two authors in the TOC. I'm copying the concern raised by the editorial colleague here. In the ToC when there&lt;br/&gt; are 2 contributors listed-there’s a comma between them instead of an and. It should be an and. And when there are 3 or more contributors, there is no “and” before the last one but there should be. This is the case with chapters 1,3,4,6,7,8,11,12,14,16, and&lt;br/&gt; 17. I look forward to the preventive action. Thanks Mohana</t>
  </si>
  <si>
    <t>Vidhya M</t>
  </si>
  <si>
    <t>Mohanambal Natarajan</t>
  </si>
  <si>
    <t>Number List in Chapters</t>
  </si>
  <si>
    <t xml:space="preserve">This book has been processed through PC-PDF less workflow. As per our analysis we have categorized the following points:
With regard to,
Point 1.  We have spelt out numbers less than 10. In the instance (Chapter 1) where the author has changed "1" to "one", the number was retained by the CE as it was followed by "day" and hence was considered as a unit.
Point 2. We have been consistently used thousand separators only for five or more digits as per Elsevier house style. While processing these chapters we have also not received any instruction to insert commas for four digit numbers. In this case, we found that the Author has introduced comma for a four digit value (1,000) in Chapter 4.
Point 3. References and Literature Cited: With regard to “the scientific names are not italicized in the PROOF mode”. This was already communicated with ELS PM that this is a PC rendering issue.
Considering the fact that we had processed as per the requirement, please revisit the feedback and revert the same.
</t>
  </si>
  <si>
    <t xml:space="preserve">This book has been processed through PC with PDF workflow. Based on the book requirements different types of 3B2 templates are applicable. On our analysis, we found that in this case, the TOC tool had fetched all the layout details as per template except the criterion to place “AND” between author names when there are two contributors and  “AND” before last author name when there are more than two contributors.
As per process, Qcer compares the previous book template to verify the TOC for any mismatch in format and marks the corrections to be carried out. The Qcer had performed all other layout markings and missed to notice the “AND” missing in between author names. 
</t>
  </si>
  <si>
    <t>Correction will be carried out in revises as discussed with ELS PM</t>
  </si>
  <si>
    <t xml:space="preserve">This book had been processed through PC PDF-less work flow and the typesetting performed as per Option-0 (A02-1c) template. During our in-file analysis, we had identified these types of tables and raised queries to ELS PM on 18 April (initial queries) whether we can keep it as an empty field. We had received confirmation to proceed with the empty fields. Refer the attached mail. Hence, we had processed the tables as per the standard template. 
On 5th July, we had received instructions from ELS PM to add cross outs to match original manuscript. Although these corrections were against standard template but we had manually adjusted the layout as requested. 
With regard to Chapter 5, the Note presented in caption is common for both graph and table. 
The graph was placed below the caption as fixed graphic and the note was captured as table foot note in XML to render in standard template. We had kept the layout within the design template without affecting its formatting.
Later we had received instructions from ELS PM to move the graph out of the table. After discussion, ELS PM requested to give white background for the graph in the table layout. In this case again the corrections were against standard template but we had manually carried out as requested.
There were no prior instructions were given on how to typeset table and graph. In order to match the table layout as given in MS, as per author expectations, we had carried out many manual corrections.
We request you to revisit and revert this upstream.
</t>
  </si>
  <si>
    <t>Corrections were carried out as requested format and sent for review</t>
  </si>
  <si>
    <t>Files misplacement</t>
  </si>
  <si>
    <t>Hi, The proofs were scheduled to deliver by 03-Aug (in batches till 03-Aug), but there are 7/13 proofs are still outstanding to be delivered. The delay was not conveyed to me earlier. Please let me know the reason for delay and arrange to send the&lt;br/&gt; remaining chapters by 10-Aug. Thanks Swapna</t>
  </si>
  <si>
    <t xml:space="preserve">Amparo, Lopez Rubio </t>
  </si>
  <si>
    <t xml:space="preserve">Nanomaterials for Food Applications </t>
  </si>
  <si>
    <t>BTX2623</t>
  </si>
  <si>
    <t xml:space="preserve">BTX2631 </t>
  </si>
  <si>
    <t>Error in the printer files</t>
  </si>
  <si>
    <t>QC and Tool - Preflight</t>
  </si>
  <si>
    <t>Dear team, Page proof for this book was agreed to be delivered between 3rd and 8th August. First batch of chapters were posted on 6th Aug only after a follow up email and as on date only 9 out of 17 chapters has been delivered. Already trailing behind&lt;br/&gt; the schedule, TNQ PM has further revised the schedule to 13th Aug, with no further delay please plan to send the pending chapters. Also keep me informed on any foreseen interruption with the proposed schedule. Please share your preventive and corrective measures&lt;br/&gt; as well. Kiruthika Govindaraju</t>
  </si>
  <si>
    <t xml:space="preserve">Elson </t>
  </si>
  <si>
    <t>Performing Arts Medicine</t>
  </si>
  <si>
    <t xml:space="preserve">Manikandan </t>
  </si>
  <si>
    <t>Imran</t>
  </si>
  <si>
    <t>QC-</t>
  </si>
  <si>
    <t xml:space="preserve">This book has been agreed to be delivered in batches from 23rd Jul to 03rd Aug. The first batch of chapters (01, 2, 5 and Parts 1-5) were uploaded as scheduled on 23rd Jul. While working over the remaining chapters. Our editors were finding it difficult in aligning the reference citations and references, and also in structuring and converting them to XML. However, TNQ-PM had waited for the technology team expecting it to be resolved and delivered over the weekend. Resolving the issue took unduly time causing the delay. 
TNQ-PM managed to deliver chapters 03, 04, and 06 on 07th Aug. On the same day, we had explained ELS PM that we were working extensively to deliver the remaining chapters 07, 08, 09, 10, 12 and 13 by weekend and we have delivered all the remaining chapters by weekend.
We understand that the TNQ PM should have done a better planning meeting the schedules and should have kept the Elsevier PM informed on the intricacies of the project well in advance. 
In this case, our PM failed to act proactively.
</t>
  </si>
  <si>
    <t>We have delivered all the chapters by 11th August</t>
  </si>
  <si>
    <t xml:space="preserve">1.            Production difficulties which would impact deliveries should be informed to customer well in advance rather than waiting till the delivery date.
2.            While performing status check of their projects, PMs will alert the line managers if they see chapters paused for more than a day. 
</t>
  </si>
  <si>
    <t>We had completed the proof delivery of all the chapters by 13th August</t>
  </si>
  <si>
    <t xml:space="preserve">
1.            Production difficulties which would impact deliveries should be informed to customer well in advance rather than waiting till the delivery date.
2.            While performing status check of their projects, PMs will alert the line managers if they see chapters paused for more than a day. 
</t>
  </si>
  <si>
    <t>Kiruthika Govindaraju</t>
  </si>
  <si>
    <t>Page proof delivery</t>
  </si>
  <si>
    <t>4C in 1C</t>
  </si>
  <si>
    <t>Manual/Tool</t>
  </si>
  <si>
    <t>HS UF count</t>
  </si>
  <si>
    <t>S&amp;T UF count</t>
  </si>
  <si>
    <t>Hi Uday, Please see below the comments from the author: I have gone over Chapter 1 but I have not submitted it because of the message that this will be my only opportunity to make changes. Most of the errors were in the equations. Although all the&lt;br/&gt; equations in the Word document that I had submitted were correct, a large number of the equations in the proof contained errors. In a book like this, the equations are extremely important and must be reproduced exactly as written. However, when I tried to&lt;br/&gt; edit the equations, in only one case was the equation loaded and editable. In all other cases, all I could do was comment on the corrections that were needed. Given the high error rate in the equations in this proof, I am not confident that all my corrections&lt;br/&gt; will be made in an accurate fashion. Before I can OK a proof, I MUST see that all equations are correct. The easiest way to ensure this is to allow me to edit the equations directly. Having only the ability to comment on the equations is needlessly time consuming&lt;br/&gt; and does not ensure accuracy. Please enable me to edit equations directly. Another problem is that two times an equation was duplicated and inserted at a seemingly random place. – for example, a copy of equation 1.2 is mysteriously inserted above Figure 1.2.&lt;br/&gt; I could find no way of deleting an equation. So I also need this ability as well. Could you please check and let me know the reasons for this errors, thanks, Punitha</t>
  </si>
  <si>
    <t xml:space="preserve">Human Population Genetics and Genomics </t>
  </si>
  <si>
    <t xml:space="preserve">Templeton, Alan </t>
  </si>
  <si>
    <t xml:space="preserve">BTX2640 </t>
  </si>
  <si>
    <t xml:space="preserve">Udayakumar R </t>
  </si>
  <si>
    <t xml:space="preserve">This book has been processed through PC-PDF less workflow. With regard to Ch01, there are around 25 plus equations were processed, and most of them were given in picture format in the source manuscript. The operator had to key the equations in “Math type” which were provided as pictures and text in source. While processing the equations manually, the operator inadvertently duplicated the Eq.1.2. 
In PC-PDF less workflow, we do not perform QC check for page-proof delivery since the chapters are not being typeset. But in this case, we should have been cautious while processing such huge unusual count of math equations received in image format. 
</t>
  </si>
  <si>
    <t>These errors will be corrected along with author’s other correction in revises</t>
  </si>
  <si>
    <t xml:space="preserve">1.            In such case of math equation processing, we will proof read it before sending page proof through PC. And the same will be mandated in our checklist. 
2.            The operator has been given reorientation regarding the entire process and her work has been cross verified to ensure her understanding with respect to math equation processing. After verification process, the operator will be provided with live work.
3.            We have reiterated to the entire team about the seriousness of equation formatting to avoid such scenarios in future.
</t>
  </si>
  <si>
    <t xml:space="preserve">This book was processed in single colour, and all the elements need to be filled with PANTONE 286 C. But one equation on page 814 was processed incorrectly in CMYK instead of filling Pantone colour. Preflight validation tool should have captured this colour difference and showed this error in Pitstop log report. But in this case, it missed to show the colour difference for the equation in page 814. </t>
  </si>
  <si>
    <t>Corrected and resent the print file</t>
  </si>
  <si>
    <t xml:space="preserve">
1.            Now, we have updated the profile with Pantone colour specifications in Preflight validation tool. We have also performed sample test with the updated Preflight validation tool to check error log is generated for the colour difference. 
2.            We have educated the team about this tool update on Pantone colour specification.
</t>
  </si>
  <si>
    <t>BTX2643</t>
  </si>
  <si>
    <t>BTX2642</t>
  </si>
  <si>
    <t>Hi, Please see below the concern from the author: I have just submitted the proofs for Chapter 2. I did notice a problem that may recur in the later chapters. I often referred to figures and equations in earlier chapters as I was writing a chapter.&lt;br/&gt; For chapter 2, I did indeed refer to some figures from Chapter 1. Every one of these was changed to a reference to a figure in Chapter 2. This is a major error, and I had to change all of these incorrect figure numbers back to the original numbers that were&lt;br/&gt; in the Word documents that I had submitted. This problem will get much worse in the later chapters, as there are many references to figures and equations from earlier chapters. None of these figure numbers or equation numbers should be changed. Changing these&lt;br/&gt; numbers made the proof very confusing and it was time consuming for me to change them back. It had never occurred to me that my figure numbers would be changed. If there is any question about the accuracy of any figure or equation number, have the people preparing&lt;br/&gt; the proof make a query, but under no circumstances should they ever change any figure number or equation number. Could you please check this and let me know the reasons for this error? thanks Punitha</t>
  </si>
  <si>
    <t>Hi Uday The author is really unhappy with the reference formatting and the abbreviations are misinterpreted. Please see highlighted sentence below. I note that my use of APJ for Astrophysical Journal has been interpreted and printed in my proof as&lt;br/&gt; Acta Pathol. Jpn., and similar misinterpretations occur elsewhere. Please could you check and let me know why there are many issues with formatting in this title? Thank you! Cheers Nilesh</t>
  </si>
  <si>
    <t xml:space="preserve">Engvold, Oddbjorn </t>
  </si>
  <si>
    <t xml:space="preserve">The Sun </t>
  </si>
  <si>
    <t xml:space="preserve">Edungbola </t>
  </si>
  <si>
    <t>Hi Team, Due to unforeseen delay in hiring copyeditor, TNQ requested and proposed revised page proof schedule. The last batch of page proof (which includes FM)was due on 17th August. I have received all the chapters and BM components. However, front&lt;br/&gt; matter is not delivered. Can you please send the front matter for my review and share preventive and corrective measures.</t>
  </si>
  <si>
    <t>The Eradication of Drancunculiasis (Guinea Worm Disease) in Nigeria</t>
  </si>
  <si>
    <t>Manikandan S</t>
  </si>
  <si>
    <t>Nilesh Shah</t>
  </si>
  <si>
    <t>Cross Reference</t>
  </si>
  <si>
    <t>BTX2650</t>
  </si>
  <si>
    <t xml:space="preserve">BTX2652 </t>
  </si>
  <si>
    <t xml:space="preserve">BTX2653 </t>
  </si>
  <si>
    <t>BTX2651</t>
  </si>
  <si>
    <t xml:space="preserve">BTX2654 </t>
  </si>
  <si>
    <t xml:space="preserve">Jawaid, Mohammad </t>
  </si>
  <si>
    <t xml:space="preserve">Pyeritz, Reed </t>
  </si>
  <si>
    <t xml:space="preserve">Stoicescu, Manuela </t>
  </si>
  <si>
    <t>Brammer, Charlotte</t>
  </si>
  <si>
    <t>Engvold, Oddbjorn</t>
  </si>
  <si>
    <t>Poulouse Joseph</t>
  </si>
  <si>
    <t>Jai Kumar</t>
  </si>
  <si>
    <t>Reference</t>
  </si>
  <si>
    <t>Revises Proof Delivery</t>
  </si>
  <si>
    <t>Medical Semiology Guide of the Respiratory System</t>
  </si>
  <si>
    <t>BTX2648</t>
  </si>
  <si>
    <t xml:space="preserve">We have managed to process all the Chapters by 17th August and delivered proofs as we committed. Since there is a dependency in generating TOC with the chapters, we had actually planned to complete the Chapters earlier in the day to facilitate the TOC generation. But, we couldn’t able to finalize the Chapters earlier in the day as planned hence, TOC generation took additional time. Moreover, the LOC needs to be edited per the style requirement per Hot Topics separately as the author affiliations will not be present in the Chapter. Team has prioritized Chapters over the Front matter elements and hence the delay.
</t>
  </si>
  <si>
    <t>We have delivered the proofs on 24th Aug</t>
  </si>
  <si>
    <t xml:space="preserve">
1.            LOC will be edited in parallel to the chapter editing process since there is no dependency on finalizing the chapters.
2.            Production difficulties which would impact deliveries will be informed to customer well in advance rather than waiting till the delivery date.
</t>
  </si>
  <si>
    <t>This book has been processed through PC with PDF workflow. In this book, Journal titles in references should be in the abbreviated form with periods. We have a database for expanding/abbreviating Journal titles in ACE and configured the rule for this title. The author has used acronym form (APJ) for Astrophysics Journal in references. In our ACE tool database, the title 'Astrophys J' is present in Journal title DB, but its respective 'Acronym' column does not have 'APJ'. Also, the rule considers the beginning letters to create an acronym to look for close match. In this case, it would be AJ, and not APJ. However, 'Acta Pathol Jpn' has the acronym 'APJ' in the database. Hence, the ACE rule has replaced 'APJ' with 'Acta Pathol Jpn' directly.</t>
  </si>
  <si>
    <t xml:space="preserve">The acronym (APJ), for Astrophysics Journal, will be added to the database. Instead of direct change by ACE, the rule will be tweaked to highlight the acronym, and both the possible options will be given to the editors as suggestions. Editors can check the acronym against the reference database and change accordingly. 
2.            Meanwhile, this scenario has been added to our checklist to select the correct acronym.
</t>
  </si>
  <si>
    <t xml:space="preserve">This book has been processed through PC without PDF workflow. There are around five places where the author has referred figures of chapter 01 in chapter 02.  While structuring, the XML operator inadvertently changed the cross referred Chapter 01 figure numbers with the assumption that the references pertains to Chapter 02.
The Mechanical editor has identified the mismatch between figure cross-reference and the chapter number and raised the query instead of verifying against the manuscript. 
We have checked the other chapters, with regard to this error and confirmed that figures and Equation numbers are appearing correctly including Tables.
</t>
  </si>
  <si>
    <t>We will incorporate  the changes in revises proof</t>
  </si>
  <si>
    <t xml:space="preserve">1.            We have given reorientation on handling cross references.
2.            The team has been instructed to verify manuscript in case, the text changes made by the structuring process. Also, this checkpoint has been added in our checklist.
</t>
  </si>
  <si>
    <t xml:space="preserve">This book has been processed through PC with PDF less work flow. TNQ PM has been periodically sharing the updates on progress of this project to ELS PM, and the efforts taken to accomplish the project with due respect. While analyzing we found that we have been receiving corrections for Chapter 02 and 03 until 16 Aug.
And few query confirmations in Chapter 08 and 18 have been received on 25 Aug. As per the process flow, we need to start work on Prelims and Indexing only if all the chapters are finalized. Hence, TNQ PM was waiting to get all the renumbered chapters finalized in order to initiate work on prelims and index files.
</t>
  </si>
  <si>
    <t>We have not received prelims pages and index file on time.</t>
  </si>
  <si>
    <t>Prelims and index files shared</t>
  </si>
  <si>
    <t xml:space="preserve">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t>
  </si>
  <si>
    <t xml:space="preserve">This book has been processed through PC with PDF less work flow. TNQ PM has been periodically sharing the updates on progress of this project to ELS PM, and the efforts taken to accomplish the project with due respect. While analyzing we found that Chapter 07 was not received until 25th Aug, and meanwhile we have been receiving corrections in Chapter 01 and 18 with regarding Table. 
And few query confirmations were not received until 25 Aug. As per the process flow, we need to start work on Prelims and Indexing only if all the chapters are finalized. Hence, TNQ PM was waiting to get all the renumbered chapters finalized in order to initiate work on prelims and index files.
</t>
  </si>
  <si>
    <t>We have not received prelims pages and index file as per the schedule</t>
  </si>
  <si>
    <t xml:space="preserve">This book has been processed through PC with PDF less work flow. TNQ PM has been periodically sharing the updates on progress of this project to ELS PM, and the efforts taken to accomplish the project with due respect. While analyzing we found that we have received Revises proof confirmation for Chapter 01 to 18 on 17th Aug. But later corrections in Chapter 18 have been received on 20th Aug. 
And there were delays in few query confirmations. As per the process flow, we need to start work on Prelims and Indexing only if all the chapters are finalized. Hence, TNQ PM was waiting to get all the renumbered chapters finalized in order to initiate work on prelims and index files.
</t>
  </si>
  <si>
    <t>We have not received prelims pages and index file as per the schedule.</t>
  </si>
  <si>
    <t xml:space="preserve">There are two volumes in this book. We received Vol.2 before we receive Vol.1 for production. These two volumes require heavy level of editing and scheduled to onshore editors. 
We have limited no of onshore editors to process heavy editing. The onshore editors were engaged in Vol.2 as per the schedule and couldn’t start work on Vol.1. They were in mid of processing the chapters in Vol.2 and couldn’t start work on Vol.1. Although, Vol.1 was provided to production later than Vol.2, we understand the importance to prioritize as this needs to be sent prior to Vol.2 as ELS PM informed on 05th Aug. 
Nevertheless, TNQ PM had reset the previous schedules (that were set at initial stage) and pushed the Vol-1 for parallel copyediting. However, TNQ PM managed to intimate to send the proofs by first week of September. But, he couldn’t provide the exact date for proofs due to the editing difficulties faced by our onshore editors for these volumes. They are:
•             chapters are very tedious and with huge page count, average of 70 to 90 pages, comparatively very large
•             More number of table, that requires heavy corrections
•             More number of technical terms, especially with regard to Genetics as the editors has to verify these technical terms along with more number of abbreviation
</t>
  </si>
  <si>
    <t>We are yet to receive the proof schedule for this title. In spite of following up several times TnQ failed to provide the schedule for proofs.</t>
  </si>
  <si>
    <t>We have started delivering the proof from 6th Sept</t>
  </si>
  <si>
    <t xml:space="preserve">
1.            Editing difficulties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2.            Reorientation has been given to TNQ PM on how to reset the schedules with respect to priorities based projects. Proactively remodel the project schedules with alternate variables.
</t>
  </si>
  <si>
    <t xml:space="preserve">This book has been processed through PC with PDF work flow. TNQ PM has been periodically sharing the updates on progress of this project to ELS PM, and the efforts taken to accomplish the project with due respect. This book was initially set for Hybrid level of editing. TNQ PM had difficulties in arranging the onshore editors. On 22-Aug, TNQ PM has informed that there were difficulties in availability of Hybrid Editor. In response, ELS PM responded to proceed with intermediate level of editing. Then the TNQ PM has to rearrange the editing schedules with respect to intermediate level with available editors. While working over the chapters, our editors were finding it difficult in aligning the references and lists in few chapters, and also in structuring and converting. 
</t>
  </si>
  <si>
    <t>We are yet to receive proof schedule from TnQ.</t>
  </si>
  <si>
    <t>Shared proof schedules to ELS PM(Between 07th to 21st Sept)</t>
  </si>
  <si>
    <t>BTX2655</t>
  </si>
  <si>
    <t>We have not received revises for the book, though the corrections were submitted by the author by second week of August.</t>
  </si>
  <si>
    <t xml:space="preserve">Communicating as Women in STEM </t>
  </si>
  <si>
    <t xml:space="preserve">This book has been processed through PC with PDF work flow. 
Although this book has less number chapters but there have been relatively more time consumed while processing Abstract &amp; Keywords, language Editing followed by mechanical editing and conversions. The abstracts and keywords were not provided for this chapter during the page proof stage and the same is set as author query. As a response to this author query, we received the abstracts and keywords only in revision stage. Abstract and keywords had been passed on to copyediting team for further processing and it was then routed to XML team for tagging purpose and the same was provided as a XML file for pagination team.  Our editors were finding it difficult in aligning the reference citations and references, and also in structuring and converting them to XML.
Earlier, TNQ PM confirmed to deliver the revises files by 10th Sept. But later, we have confirmed to deliver the revises set bit earlier by 04 of Sept as per ELS PM expectation.
</t>
  </si>
  <si>
    <t>Started sharing Revises proofs from 04th Sept</t>
  </si>
  <si>
    <t>BTX2656</t>
  </si>
  <si>
    <t>There are many copyediting errors in the book especially in the citations and references. The editors are really unhappy and have raised few concerns again. Please see below: 1. The cross references are added as: &amp;quot;(Chapter x and Chapter y {Chapter&lt;br/&gt; x} {Chapter y}”. This occurs in chapter 14: “Challenges and prospects for the future”. 2. Chapter 12.1 (Observations of the Sun From Space) by Alan Title is numbered as chapter 14 in the proofs. Please could you check and let me know why these errors are continuously&lt;br/&gt; popping up? There are many such errors so please ask a senior copyeditor to review all the chapters before posting the revised files.</t>
  </si>
  <si>
    <t xml:space="preserve">Part: 1
Chapter cross-references have been linked correctly in Chapter 14, “Challenges and prospects for the future”, but the PC output showed incorrectly. This is a PC rendering issue. 
Part: 2
This book consists of 14 chapters. Among 14, Chapters 5 and 12 have subparts, i.e., Chapter 5 has three subparts (Chapters 5.1, 5.2, 5.3) and Chapter 12 has two subparts (Chapter 12.1 and 12.2). The file naming convention for this book was in sequence in the working server. i.e., Chapters 5.1 to 5.3 have been listed in file folder 5 to 7, and the remaining chapters have been in sequential order. 
Generally, the editors would insert chapter number based on the folder structure unless otherwise they have specific instruction mentioned in the style sheet. For this book, the folder structure should have been mentioned in the style sheet before initiate all the chapters for production; however, it was missed, which resulted in incorrect chapter number in proofs.
</t>
  </si>
  <si>
    <t>PI/Post-Editing</t>
  </si>
  <si>
    <t>Chapter number will be corrected in revises stage</t>
  </si>
  <si>
    <t xml:space="preserve">
1.            The editors have been instructed not to follow the folder structure to insert chapter numbers and reiterated them to check TOC always. This step has been added in SOP.
2.            When chapters in a book have subparts, TOC and the folder structure will be mentioned in the style sheet so that editors can refer at ease.
3.            PC Rendering issue - We have raised ticket to resolve this issue and will confirm once it is done. 
</t>
  </si>
  <si>
    <t xml:space="preserve">Durability and Life Prediction in Biocomposites, Fibre-Reinforced Composites and Hybrid Composites </t>
  </si>
  <si>
    <t xml:space="preserve">Failure Analysis in Biocomposites, Fibre-Reinforced Composites and Hybrid Composites </t>
  </si>
  <si>
    <t xml:space="preserve">Mechanical and Physical Testing of Biocomposites, Fibre-Reinforced Composites and Hybrid Composites </t>
  </si>
  <si>
    <t xml:space="preserve">Emery and Rimoin’s Principles and Practice of Medical Genetics and Genomics </t>
  </si>
  <si>
    <t xml:space="preserve">Medical Semiology Guide of the Respiratory System </t>
  </si>
  <si>
    <t>mailed</t>
  </si>
  <si>
    <t>BTX2647</t>
  </si>
  <si>
    <t xml:space="preserve">Mullen, Gary </t>
  </si>
  <si>
    <t xml:space="preserve">Medical and Veterinary Entomology </t>
  </si>
  <si>
    <t>Hi Jai, Please see below the concerns from the editors. Could you please check and let me know the reasons for these errors? Also, please make the missed-out corrections in Chapter 7 and send me the updated pdf by Thursday. 1) The font size/type or&lt;br/&gt; column width is different between the initial poofs and the updated proofs. Also, some Tables have been changed from 1 column to 2 column widths. While I agree this may look better, it takes much longer to check the updated proofs. Instead of being able to&lt;br/&gt; compare the 2 sets of proofs, we basically need to re-read everything in the updated proofs. Some of the changes between the two sets of proofs have also introduced new errors (e.g., in Table 1.1). Nevertheless, at this stage, I don't think the format for&lt;br/&gt; the updated proofs should be changed. Gary and I are getting used to it now. 2) We are noticing that some corrections we marked in the first set of proofs have not been incorporated into the updated proofs. I have found this to be especially bad for Chapter&lt;br/&gt; 7 (Lice). Of 54 corrections I marked in the first set of proofs for Chapter 7, 36 of those changes were not incorporated into the updated proofs and 2 new errors appeared as well. Further, most of the marked changes that were incorporated for Chapter 7 were&lt;br/&gt; in the &amp;quot;References and Further Reading&amp;quot; section which was re-formatted by Elsevier staff anyway. Is there any way to make sure that the corrections that we meticulously mark in the proofs are actually made? All of the changes are important so there is no question&lt;br/&gt; about the need to make these changes. Ensuring that all the marked corrections are made would certainly speed up our turnaround time for returning updated proofs to you. thanks, Punitha</t>
  </si>
  <si>
    <t xml:space="preserve">With respect to the concern related to difference between the initial poofs and the updated proofs:
The first Proof was sent in PDF less workflow through Proof central. The updated proof was sent as PDF format after incorporating the corrections as typeset PDFs. In Updated PDF proof, Table columns are adjusted with empty space and alignment were made as per Typeset template design. There could be difference in Table formats in second proof when compare to the first one, since it is PDF less workflow. Hence, this is not our error.  
With respect to concern related to ‘some corrections we marked in the first set of proofs have not been incorporated into the updated proofs’:
The corrections received in scanned PDF as an attachment was provided by Author under the Query tab Q7 were not incorporated since the Author response was provided as “no change”.  While doing Master copying, MCer left the attachments “as it is” provided by the Author, and moved the file to Pagination. The operator who worked on this Chapter did not make any change since the Author response for Q7 was mentioned as ‘no change’ and he overlooked the attachment. Also, the TNQ PM who received the same attachment through Email missed to alert the team since the attachment was already present in PC.
</t>
  </si>
  <si>
    <t>We will incorporate these missed edits in revises stage</t>
  </si>
  <si>
    <t xml:space="preserve">1.            Master copier has to validate such instructions before moving to productions. This has been in MC checklist.
2.            TNQ PM’s are instructed to put remarks in Nimble when corrections are received through separate mode.
3.            We have given reorientation to the Team on this scenario. 
</t>
  </si>
  <si>
    <t xml:space="preserve">1. The team has been instructed to use the tool properly and use all the categories to always find the identical references.
2. We have requested PI team to provide a log after using the renumbering tool which can help the editors to ensure whether the re-ordered citations are updated properly after reordering.
3. We have also requested our PI team to check the consistency of the tool performance, as few occasions the tool has failed to differentiate or categorise the option properly.
</t>
  </si>
  <si>
    <t>Author Corrections</t>
  </si>
  <si>
    <t xml:space="preserve">BTX2620 </t>
  </si>
  <si>
    <t>Jai, Raising this PC issue again as suggested by Krishna. References and Literature Cited: We continue to have problems making corrections, most notably with regard to italicizing scientific names in journal titles. Although the italics appears correctly&lt;br/&gt; in the EDIT mode, the scientific names are not italicized in the PROOF mode. We haven't been able to figure this out, given that corrections can only be made in the EDIT mode, where the scientific names are already italicized, as they should be? Thanks and&lt;br/&gt; regards, Punitha</t>
  </si>
  <si>
    <t xml:space="preserve">Analysis of the feedback: Italic tags with references are not handled within Page Central. This is the reason that the scientific names are not italicized in proof mode. </t>
  </si>
  <si>
    <t>PC</t>
  </si>
  <si>
    <t xml:space="preserve">Page Central team will take this up for development to handle italics tag within references </t>
  </si>
  <si>
    <t>Bashir, Qaiser</t>
  </si>
  <si>
    <t>BTX2662</t>
  </si>
  <si>
    <t xml:space="preserve">Su, Wencong </t>
  </si>
  <si>
    <t xml:space="preserve">The Energy Internet </t>
  </si>
  <si>
    <t>This was a book to be published in September. Unfortunately the author found while reviewing that the proofs sent to him was not from the updated MS he sent. While checking with the typesetters, they agreed that the old MS was used to prepare the&lt;br/&gt; proofs accidentally. Kindly avoid such instances in future.</t>
  </si>
  <si>
    <t>Hematopoietic Cell Transplantation for Malignant Conditions</t>
  </si>
  <si>
    <t xml:space="preserve">Hi Team, Page proofs for this title was not delivered as per the schedule. Many chapters were outstanding beyond the proof due date, I was also not kept informed on the reason for the delay. Please ensure to deliver the pending chapters to author by 18th Sep. Provide your preventive and corrective measures as well. Kiruthika Govindaraju </t>
  </si>
  <si>
    <t xml:space="preserve">
We had received instructions from ELS PM on 02nd May, to download the manuscript files from EMSS with total number of chapters as 15 along with TOC. TNQ PM had raised query on 4th May to provide confirmation if the TOC to be followed since there was a mismatch in chapters count.
On 10-Jun, ELS PM had provided TOC and asked to compare the chapter order based on author names. We compared the manuscript author names with TOC and sorted the chapter order by matching the author names. Whereas on 13th Jun, we had queried for missing Manuscript for Chapter 15 (Title: Development of European Energy Internet: The Role of Energy Union). Also, requested word files for chapters 01 and 08.
On 15-Jun, we had received the manuscript of chapter 15 as an attachment. We initiated the work on this chapter. 
On 26-Jun, we had received the word input for chapter 01 and 08 as an attachment along with chapter 15 mentioning that “the word files of chapters 01 and 08 are already available in EMSS, hence why can’t you pick from EMSS”. Hence, we ignored the attachments received on 26-Jun, and directly downloaded the files for Ch01 and 08 only and missed to check Chapter 15 as we thought that we had queried Chapter 01 and 08 only. 
</t>
  </si>
  <si>
    <t>Revised Proof will be shared</t>
  </si>
  <si>
    <t xml:space="preserve">1.            TNQ PM has to verify the query response in details before initiating the production process. 
2.            Reorientation has been given to TNQ PM on how to validate input files. This as instructions cascaded to all PM’s to avoid such errors in future.
</t>
  </si>
  <si>
    <t>MS</t>
  </si>
  <si>
    <r>
      <t xml:space="preserve">1.      We have changed the process flow of combined PDF process. First, we will process the individual PDF and get finalized.  Then we have to process combine PDF and compare with the individual print xml to cross check tag information in print xml of both the set of deliveries.
2.      Reorientation has been given to entire team to cross check the print xml of individual PDF (tool output) and combined PDF before finalizing.
3.      We are checking with software team for the possibilities to automate the combined PDF process.
</t>
    </r>
    <r>
      <rPr>
        <b/>
        <sz val="11"/>
        <color rgb="FFFF0000"/>
        <rFont val="Calibri"/>
        <family val="2"/>
        <scheme val="minor"/>
      </rPr>
      <t>Above mentioned points are outdated as now process completely Changed</t>
    </r>
  </si>
  <si>
    <t xml:space="preserve">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With regard to the word “Individualis”, while deleting the end period and changing it to a colon, the copyeditor inadvertently deleted the “m” from the word “individualism”.
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Author Corrections - CE/Typesetting Count Error Percentage 
Total Author corrections 742  
Global corrections (NEW) 228  
Newly Inserted text 45  
Replaced new text 222  
Author's deletion  60  
Others (Modification &amp; instructions) 187  
Copyediting Errors 72 9.7
Typesetting Errors 10 1.35
</t>
  </si>
  <si>
    <t xml:space="preserve">1.            The operator has been given reorientation regarding the entire copyediting process and her work has been cross verified to ensure her understanding with respect to editing. After verification process, the operator has been provided with live work.
2.            Periodic process assessment (MSA) to be conducted to check if the process knowledge is sufficient. 
3.            Instructions based on the PMG number will be given special attention and sample chapters will be provided for sensitive titles in order to minimise the author corrections.
</t>
  </si>
  <si>
    <t>Author corrections are carried out in revises</t>
  </si>
  <si>
    <r>
      <t xml:space="preserve">1             We have raised an IT ticket to fix this issue in our TOC tool to apply these criteria to avoid any manual intervention in future.
2.            Instruction has been given to the entire QC team on how to handle such cases in books that are currently being typeset. 
Bug raised for Template team - </t>
    </r>
    <r>
      <rPr>
        <b/>
        <sz val="11"/>
        <color rgb="FFFF0000"/>
        <rFont val="Calibri"/>
        <family val="2"/>
        <scheme val="minor"/>
      </rPr>
      <t>BUG ID : 184147</t>
    </r>
  </si>
  <si>
    <t>BTX2641</t>
  </si>
  <si>
    <t>Hi team, The front matter received for this book has a serious error. I am really surprised to see such a blunder in title page of the book. The production team has failed to check the second editor's name, it has been included with the first editor's affiliation. Can you please look into this immediately and send revised FM. I also wanted to add, there are similar issues with revised proofs of Hot Topics book and needs a check point. Also provide corrective and preventive measure. Kiruthika Govindaraju</t>
  </si>
  <si>
    <t>QC/XML/Pagination/PM</t>
  </si>
  <si>
    <t>Math Equations</t>
  </si>
  <si>
    <t>Math- Equations</t>
  </si>
  <si>
    <t>Cross Reference &amp; Chapter list</t>
  </si>
  <si>
    <t>Count of Error Area</t>
  </si>
  <si>
    <t>%</t>
  </si>
  <si>
    <t>Cum %</t>
  </si>
  <si>
    <t>Schedule</t>
  </si>
  <si>
    <t>BTX2670</t>
  </si>
  <si>
    <t xml:space="preserve">Ghiassi, Bahman </t>
  </si>
  <si>
    <t xml:space="preserve">Long-term Performance and Durability of Masonry Structures </t>
  </si>
  <si>
    <t>This is not a single author title, but the typesetter has missed to update chapter author name in the chapter opening pages.</t>
  </si>
  <si>
    <t>BTX2669</t>
  </si>
  <si>
    <t xml:space="preserve">BTX2668 </t>
  </si>
  <si>
    <t>Author name at Chapter level</t>
  </si>
  <si>
    <t>Selvam</t>
  </si>
  <si>
    <t>Jegan</t>
  </si>
  <si>
    <t>Karthigai/Priya</t>
  </si>
  <si>
    <t>Sanjana</t>
  </si>
  <si>
    <t>Thomas</t>
  </si>
  <si>
    <t>ACE Tool</t>
  </si>
  <si>
    <t>Corrected and resent the file</t>
  </si>
  <si>
    <t>XML-Sangeetha
QC-Senthil Kumaran K
PM-Palani</t>
  </si>
  <si>
    <t>Abinaya C K</t>
  </si>
  <si>
    <t>Ananth B</t>
  </si>
  <si>
    <t>Today</t>
  </si>
  <si>
    <t>Given</t>
  </si>
  <si>
    <t>Responsible</t>
  </si>
  <si>
    <t>count</t>
  </si>
  <si>
    <t>Revised proof has been delivered</t>
  </si>
  <si>
    <t xml:space="preserve">TNQ PM manually prepares the title page based on the information available in PPM order and contributors list. The affiliation details for authors are picked from the contributors list, and the second author name was placed as it is since there is no affiliation detail available in provided contributors list.
During conversion, XML operator misinterpreted the second editor name as continuation of first editor affiliation and tagged them as run on to affiliation of first author. 
Based on the XML tag the proof was generated and moved to QC. In this case Qcer also missed to identify the second editor name. 
</t>
  </si>
  <si>
    <t xml:space="preserve">1.            We are checking the possibilities to automate title page generation based on the PPM order information. This will reduce the manual work for PM to prepare title page, conversion team to do XML coding and QC.
2.            Until then, PM will highlight the author name as bold to differentiate while preparing title page.  
3.            Team has been given reorientation to check the editor MS properly while checking the FM elements and to raise query for the missing affiliations. Validate the editor name with Nimble to find the missing names. 
</t>
  </si>
  <si>
    <t xml:space="preserve">                
We have started delivering the proofs in batches and have committed to complete the proof by 17-Sep. While we were processing the last batch of this book, QC found there were few cases of reference renumbering issues which were raised to ELS PM. In response, ELS PM instructed to leave the references as it is, and proceed for further processing. But while performing page QC, the Qcer found huge count of similar issues. Hence, the Qcer reverted the file to mechanical editing. The editor reworked the file and corrected the sequence issues in references as well as in text which took a quite longer time in mechanical editing. As this is an important criterion in linking the reference citations, the mechanical editor checked if similar issues are corrected in rest of the chapters in final batch. This took additional time than anticipated which ended up in delay in delivering the last batch as committed; missed to update ELS PM on delay. 
</t>
  </si>
  <si>
    <t>Proofs have been delivered</t>
  </si>
  <si>
    <t xml:space="preserve">
1.            Check point has been added in our SOP for structuring stage in order to avoid rework in further process for reference structuring.
2.            Checking the possibilities in tool to arrest this issue to identify the renumbering issue in Pre-edit. 
3.            Re-Orientation has been given to PM to handle production difficulties which would impact deliveries. This should be informed to customer well in advance rather than waiting till the delivery date.
</t>
  </si>
  <si>
    <t xml:space="preserve">The editor, who does the Infile analysis, would finalize the style sheet for production in parallel. In this case, the editor who worked in this book has completed the Infile analysis; raised style related queries and kept the style sheet as incomplete.
Upon receipt of query response, the editor has updated the style sheet pertaining to queries alone and missed to update the author and affiliation information in the style sheet. In the subsequent process, the mechanical editor, who did style editing has removed the author names and affiliations from the chapter based on the style sheet. After completion of style editing this chapter was delivered to author since this book falls under PDF less workflow. 
</t>
  </si>
  <si>
    <t>This will be corrected in revises</t>
  </si>
  <si>
    <t xml:space="preserve">1.            Process changed and SOP amended - Style sheet should be prepared along with the Infile analysis in order have complete information in Style sheet. 
2.            Update the required fields in style sheet for which the queries raised and ensure the style sheet is complete.
3.            Re-orientation has been given to the entire team in order to handle such scenarios in future. The mechanical editor should raise query to Infile analyser if the author information is contradictory with style sheet.
</t>
  </si>
  <si>
    <t>Sojan Pazhayatti</t>
  </si>
  <si>
    <t>Debasish Ghosh</t>
  </si>
  <si>
    <t>BTX2683</t>
  </si>
  <si>
    <t xml:space="preserve">Ashby, Michael </t>
  </si>
  <si>
    <t xml:space="preserve">Materials </t>
  </si>
  <si>
    <t>Delayed in sending the proofs due to Onshore copyediting. Proofs were not sent on August 28 as confirmed earlier. Started sending the proofs in batches from September 9. However, the author has raised issue on formatting of references, removal of&lt;br/&gt; hyphenation and commas. Author has also raised concerns on the formatting of figures, tables and boxes. This is been corrected and resent to the author. However, repeated errors are highlighted by the author and he wants to correct them as per the supplied&lt;br/&gt; original MS. Note: I will send the supporting documents separately.</t>
  </si>
  <si>
    <t>Training</t>
  </si>
  <si>
    <t>Hi Uday, I reviewed the revised proofs and noticed the below issues. The wrong manuscript used for Part 3 opener. Use the one transmitted on 26th Sep. Issues in bibliography. 1. Headings (i.e., Chapter 1) weren’t formatted as requested by the authors. 2. The format of citation doesn’t not correspond to full details. For example, [Nityananda 2016] should be [Nityananda et al. 2016] 3. SIGGRAPH references weren’t set consistently as requested by the author. 4. First author should be listed as lastname, firstname. This is not consistent. Please see reference [Johnson 1963] for example. 5. Title of all references should be checked once again for consistency and fixed. In particular, the proper names in Journal names should be capitalized. 6. I noticed some references are missing. For example, [Sherman 2010] and [Rheingold 1991] in Chapter 1 are not listed. (Even no queries were raised regarding this.) 7. Some author corrections were missed out. Could you please fix all these and send me the bibliography by tomorrow? You can send me the chapters on 22nd Oct.</t>
  </si>
  <si>
    <t>Sherman, William R</t>
  </si>
  <si>
    <t>SOP amend</t>
  </si>
  <si>
    <t>Change in Workflow</t>
  </si>
  <si>
    <t>Upstream Preventive measures</t>
  </si>
  <si>
    <t>UF catetgorisation for Sept 2018</t>
  </si>
  <si>
    <t xml:space="preserve">This book has been agreed to deliver the proof on 3rd Aug. However, later we had a discussion with ELS PM, and agreed to provide proof from 06th to 08th Aug. The first batch of chapters 01 and 02 were uploaded on 06th Aug, the next batch of chapters 10, 11, 12 and 14 were delivered on 07th Aug respectively. While working over the remaining chapters, our editors were finding it difficult in aligning the references and lists in few chapters, and also in structuring and converting them to XML. However, TNQ-PM had waited for the technology team expecting it to be resolved. Resolving the issue took unduly time causing the delay. 
TNQ-PM managed to deliver last batch of chapters on 13th Aug as intimated on 09th Aug. We understand that the TNQ PM should have done a better planning meeting the schedules and should have kept the Elsevier PM informed on the intricacies of the project well in advance. 
In this case, our PM failed to act proactively.
</t>
  </si>
  <si>
    <t xml:space="preserve">
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
</t>
  </si>
  <si>
    <t>BTX2685</t>
  </si>
  <si>
    <t>PM/Postediting</t>
  </si>
  <si>
    <t xml:space="preserve">Delay in sending proofs:
Initially we have shared the proofs schedule starting from 28th to 21-Sep after the cast off approval. Meanwhile we have received more onshore editing books in parallel. We have observed that this may affect the schedule of this book. On 23rd Aug, we have shared the production status with revised schedule for this book as 30th Aug to 03rd Oct. However, we managed to deliver the last chapter on 30-Sep, before the committed schedule.
However, the author has raised issue on formatting of references, removal of hyphenation and commas:
During first round of revises correction, we could see that the references of Chapter 1 have been reverted back to original form as provided in the manuscript. We have followed APA reference style for this book; the style would slightly differ from the authors’ version. The editor, who edited this chapter, has followed APA; however, she has not captured the content in references with appropriate tags. For example, series title and additional information of a reference should have been captured as “series edited book title” and “comment” tags, respectively; however, they have been captured as “article title” and “edited book title”, which resulted in incorrect placement and formatting of the elements in references. If the elements have been captured within appropriate tags, the output would not have been much deviated from the author’s preference.
Author has also raised concerns on the formatting of figures, tables and boxes. 
Figure - Figures sizing were performed based on previous edition files. But as the author was more concerned to match the size provided as per the MS, we reworked to match author preference and sent the revised proofs.
Tables - Tables were processed as per design template. In few occurrences author preferred to follow previous edition as well as MS. While incorporating many of the author preferences, we overlooked to compare the format as per MS in few occasions. 
Text Box - Tables were present as text box in the manuscript. There is no particular style defined for the text box as this is an option-2 template. The team has treated it as table and moved to production. On analysis, we found that there were no boxes present in previous edition. Hence we have represented them as table, whereas the author preferred to match these as textbox as per MS.
This is been corrected and resent to the author. However, repeated errors are highlighted by the author and he wants to correct them as per the supplied original MS:
On analysis we found that the proof corrections are author specific preferences. 
We have corrected and resent the proofs based on the previous feedbacks with regard to references. But again author raised concern to match the style as per MS. 
We have clarified that if we follow MS, this can lead to deviation from standard reference style as some chapters do not have consistent punctuation and italicization in given MS, it may end-up with inconsistent reference formatting. Later, author has agreed to go with APA ref style and requested to maintain consistency for miscellaneous content throughout.
</t>
  </si>
  <si>
    <t xml:space="preserve">Corrections carried out and revised proof sent </t>
  </si>
  <si>
    <t xml:space="preserve">1.            The TNQ PM has to understand the Author’s specific preferences by coordinating ELS PM before the production starts. Sample chapters will be provided before production, to ensure the author expectations are fulfilled for the entire book.
2.            Reference formatting: In this book, the author has provided “Further reading” section as a part of main section levels with no citations in text. As this is a special scenario, this kind of submissions will be queried during the initial stage to follow the author’s usage to avoid introducing errors. 
3.            Reorientation has been conducted to the entire team.
</t>
  </si>
  <si>
    <t>PM/Postediting/QC</t>
  </si>
  <si>
    <t xml:space="preserve">Point 1
“The wrong manuscript used for Part 3 opener. Use the one transmitted on 26th Sep”
We had completed the editing of Part 3 and sent it for author’s review. We had been waiting for more than a month for query response. Instead of holding this task in editing stage, we decided to move the file for further process with queries present since it was getting delayed. For this book we were instructed to typeset the file only if the High Res figures provided by the author. We were informed by our graphics team that high res version figures were pending for this file. We raised this query to ELS PM through Email and we were advised to wait for the High Res figure. Once we received the High Res figures along with reviewed edited file, on 26th Sept we started the file from Graphics task as it was paused there. Here we missed to pass the reviewed file to the editing team. This led to this issue of incorrect version. 
Point 2
“Bibliography: Headings (i.e., Chapter 1) weren’t formatted as requested by the authors.&lt;br/&gt;”
Once we received the author corrections, we found that the most of them are global, editing oriented. In order to carry out global corrections, file was moved to XML team. These global corrections could be performed only through XML team and could not be processed in pagination. The file was performed Gally once it was moved to pagination after carrying out all the global corrections. While performing QC, the team assumed that they would receive further update on this comment since the comment is in question mark and hence moved file to further process. The bibliography was finalized without incorporating the author’s request. 
“Author’s comment: Can the section headings (i.e. Chapter numbers) be made larger so they can more easily be found while searching for a citation?”
Point 3
“The format of citation doesn’t not correspond to full details. For example, [Nityananda 2016] should be [Nityananda et al. 2016]”
We have not received Chapter 01 references in bibliography section. ELS PM requested us to pick those references manually from comment box given by the author in the MS. The references in this book are not the standard ones which we are following for Elsevier, and also the input material is not received in the regular format. While structuring the references, the editor manually copy-pasted as it is from the comment box and moved the file for mechanical editing. All the references in text would be cross-checked against reference list during mechanical editing. Since the citation [Nityananda 2016] has been matched with the list, there was no error shown by the tool for a mismatch.   
We would generally process bibliography section first, then we would process the chapters based on the references in the bibliography. However, we have not processed this title regular way. As this title has been received batch-wise, we have edited the chapters first, and sent to the author for review before finalizing bibliography section. The errors spotted here would have been avoided if the bibliography section is finalized prior and sent to the author for review. 
Point 4 - Combined issues:
3. SIGGRAPH references weren’t set consistently as requested by the author. 
5. Title of all references should be checked once again for consistency and fixed. In particular, the proper names in Journal names should be capitalized. 
6. I noticed some references&lt;br/&gt; are missing. For example, [Sherman 2010] and [Rheingold 1991] in Chapter 1 are not listed. (Even no queries were raised regarding this.) 
7. Some author corrections were missed out. Could you please fix all these and send me the bibliography by tomorrow? You&lt;br/&gt; can send me the chapters on 22nd Oct.
The author had provided the references for each chapter at the end. As requested by the ELS-PM, we had prepared the bibliography manuscript by extracting these references from each chapter and kept it separately. While sending the chapters for author’s review, our operator had tagged the references as dummy to avoid being reviewed since these references were not formatted. Meanwhile, we had been working bibliography in parallel while editing the chapters. However, the author had made his changes in the chapter end references which we tagged as dummy, which resulted in the misses of authors’ edits in the bibliography.
Point 5
“First author should be listed as lastname, firstname.&lt;br/&gt; This is not consistent. Please see reference [Johnson 1963] for example.”
Based on the example provided (Johnson 1963), we have analysed all the references in bibliography for the presentation of author names. We could see the error mainly in other-type references, the references which have missing information. For this title, we have tweaked the template to handle author’s specific requirements in references. The author’s requirement on the placement of authors’ first name and punctuation between author names in references have been generated in the template, and it generally would work based on the tags (e.g., &lt;given-name&gt;, &lt;surname&gt;) provided in XML. References that are other type would not have these tags in XML, for those references, the editor, who edited Bibliography should have transposed the first name of the first author after the surname and also should have corrected punctuation per style manually. However, the editor has failed to capture such references in other-ref tag in the TUD stage, so the placement and punctuation in author names have not been corrected as per author’s requirement.
</t>
  </si>
  <si>
    <t>Corrections will be processed and revised proof will be shared (All the corrections includes revised corrections received as on 25/10/2018)</t>
  </si>
  <si>
    <t xml:space="preserve">Point 1. We have provided reorientation to the concerned PM on handling this type of workflow.
Bibliography:
Point 1. We have provided reorientation to the concerned PM on handling this type of workflow.
Bibliography:
Point 2. We have given reorientation on how to handle comments with question mark as this has to get clarified with ELS PM before production.
Point 3. We will raise a request to our technology team to check the possibility to set conversion error in TUDQC tool if a reference label does not match with the author names in the author group in references. 
For book end references, we should first complete the bibliography file and then should start with each and every chapter to compare and correct the references. 
Point 4. Reorientation given to the entire team to check the entire author edits even if the edits are marked in dummy tagged content. 
Point 5. We will check the possibility of inserting other-type tags in references automatically during TUD conversion. 
Also a request will be raised in ACE to show a pop-up message to the editors to correct punctuation and placement in other-type references.
</t>
  </si>
  <si>
    <t>BTX2694</t>
  </si>
  <si>
    <t>Received additional comments from the author on Revises 2 proofs as follows: Here are my comments on Chapters 4-6 revision 2. I wish I could just say that these are signed off, but they keep coming back with errors. And as these can be new errors,&lt;br/&gt; I appear to be taking all the responsibility for final quality. Chapter 6 gives an exemplar of the poor quality control. In revision 1, I asked for &amp;quot;Guided Learning Unit 2&amp;quot; to be put in italics (for consistency with earlier chapters). This came back in revision&lt;br/&gt; 2 as &amp;quot;Guided Learning United 2&amp;quot; (in italics). There are three instances, all the same. That doesn't even mean anything! So how does this even happen? As an isolated example, this would be baffling, and a minor irritant. But multiplied up 100s of times over,&lt;br/&gt; it is just not good enough. On average I am returning 50&amp;#43; comments to revision 1, after the gross formatting issues were dealt with, then 10 or so to revision 2, and still need to see a 3rd version. Some of these are new changes from me, to improve wording&lt;br/&gt; or appearance. But many are trivial instructions to correct ugly layout or cramped equations - isn't this the publishers job? Many corrections - like the italics example above - suggest the editors are not even reading through changes they have made. Others&lt;br/&gt; suggest they don't understand what it is they are changing. Some engineering drawings in Chapter 5 are now on a 3rd iteration - this time I am changing back modifications that were not asked for, which are not consistent with drawing conventions. And there&lt;br/&gt; was nothing wrong with the original AI figures anyway. Why do editors of engineering drawings not know anything about engineering drawing? At the end of this process I could compile a long list of examples of needless author editing. I will not wish to touch&lt;br/&gt; another book with Elsevier without written guarantees that this level of proof-editing will not be required.</t>
  </si>
  <si>
    <t xml:space="preserve">This book is processed through Option 02, Non Standard design template. We can see that the author has his own preferences in few occasions to follow previous edition design and few occasions to follow manuscript. While analysing the corrections for Ch04 -06, we found that most of the corrections are author specific requirement. Author has raised concerns for around 16 corrections. Out of 16 corrections, three corrections were missed and remaining new.
Chapter 4 – the corrections marked by author are alteration in style and not an error. 
Chapter 5 – the corrections related to unnumbered figure - Example 5.1, the Graphic user managed to adjust the arrow tips touching the dimension lines. But the user processed the whole rectangle as regular figure processing, that said maintaining consistency in stroke width as per the specification for leader line as 0.5 pt and retained the stroke thickness for the borders. Where the operator missed to notice the thickness of parallel lines inside of rectangle as well as chain lines are also increased comparatively.  
With regard to figure- Example 5.3, the user managed to adjust the arrow tip to touch the dimension lines and similarly missed to notice the chain lines. The B/2 arrow tips extended over the edges, the user disregarded since the second comment was given with OR “or extend beyond the edge of the section (e.g. horizontal b/2 dimensions on RH figure)”.
While doing performing QC the QCer missed to notice as the corrections could be noticed only by magnifying upto x600. 
Chapter 6 – While converting “Guided Learning Unit-2” in to Italics, the user inadvertently introduced ‘ed’ in the word Unit.  
</t>
  </si>
  <si>
    <t>Graphics/QC</t>
  </si>
  <si>
    <t xml:space="preserve">Correction carried out and revised proof will be sent </t>
  </si>
  <si>
    <t xml:space="preserve">1.            If the supplied author corrections are not clear, this will be raised as query.
2.            We have updated this at our artwork spec and SOP to not to adjust the thickness or arrow heads of engineering drawing unless it is instructed to do so. This update/feedback is shared to our team to handle such cases in future.
3.            Check list has been updated in QC to magnify if the image and changes made in the artwork corrections are small and minute.
4.            The team will perform two layers of QC in order lock any chance of miss out.
5.            Introduced error - The user has been pulled out of production to give reorientation. 
</t>
  </si>
  <si>
    <t>Sreejith Viswanathan</t>
  </si>
  <si>
    <t>Elson, Lauren E</t>
  </si>
  <si>
    <t xml:space="preserve">Hi Team, The revisions sent for FM was not reflecting in final files. In specific, affiliation for James Rose Dowdall was not updated in the final Front matter sent for my review. working towards print file, the team did not realise the importance of time and work involved for the year end titles. Can you please ensure that final files delivered are checked correctly. Also share us the preventive and corrective measures. </t>
  </si>
  <si>
    <t xml:space="preserve">BTX2706 </t>
  </si>
  <si>
    <t>Postediting/QC</t>
  </si>
  <si>
    <t>Nambi Vijay</t>
  </si>
  <si>
    <t>Dipaola</t>
  </si>
  <si>
    <t>Poland</t>
  </si>
  <si>
    <r>
      <t xml:space="preserve">Dear Team, If there is any inconsistency in the degrees used in the LOC and chapters please do bring it to PM's attention. </t>
    </r>
    <r>
      <rPr>
        <b/>
        <sz val="11"/>
        <color rgb="FFFF0000"/>
        <rFont val="Calibri"/>
        <family val="2"/>
        <scheme val="minor"/>
      </rPr>
      <t>I would request you to check them before sending the final FM pages for PM's review</t>
    </r>
    <r>
      <rPr>
        <sz val="11"/>
        <color theme="1"/>
        <rFont val="Calibri"/>
        <family val="2"/>
        <scheme val="minor"/>
      </rPr>
      <t>. Thanks, Poulouse</t>
    </r>
  </si>
  <si>
    <t>Biomarkers in Cardiovascular Disease</t>
  </si>
  <si>
    <t xml:space="preserve">In regular HS Hot Topics workflow, the author affiliation would not appear on the chapter. We receive list of authors with affiliation details in a separate spreadsheet document from Elsevier PM. During page-proof, we convert the spread sheet into MS and typeset the LOC from the converted document and we raise queries for the incomplete affiliations as per provided LOC list. Here, the reported title, we received the query response for the missing affiliations in revision stage along with other corrections. As the new affiliation needs to be styled per the copyediting requirement, received revisions had been passed on to our editor to structure the affiliation per style. 
The editor, who processed this chapter during revises, had dealt the edits and new insertions separately, while doing so the operator missed to update affiliation for the author “James Rose Dowdall”.
While performing the page QC, the Qcer relied only on the revised structured file as it was assumed all the necessary corrections would have been incorporated by the editor hence the Qcer missed to cross check the revision corrections. 
</t>
  </si>
  <si>
    <t xml:space="preserve">
1.            Workflow changed – All the corrections pertaining to LOC will be routed to Editing Team.
2.            Reorientation has been given to the entire QC team on this workflow change to check the edits in the PDF and fix the styling related issues per the revised file. 
</t>
  </si>
  <si>
    <t>Revised file sent with necessary corrections</t>
  </si>
  <si>
    <t>FM-Affiliation</t>
  </si>
  <si>
    <t>Dear Team, Could you please let us know why the missing affiliation queries are raised, as well as incorrect affiliations were set on the final FM pages, in spite of providing you the details of affiliations on 8th November. Regards, Poulouse</t>
  </si>
  <si>
    <t>Dear Team, Please do let us know why incorrect ISBN is set on the copyright page. Thanks, Poulouse</t>
  </si>
  <si>
    <t>BTX ID not generated</t>
  </si>
  <si>
    <t>BTX2714</t>
  </si>
  <si>
    <t>Hi Krishna and Uday, I've been provided with the final cost estimate based on 2018 price grid instead of 2016. Due to this, there is a significance difference in the final costs. Could you please ensure that the final costs provided based on correct&lt;br/&gt; price grid? Thanks and regards Punitha</t>
  </si>
  <si>
    <t xml:space="preserve">BTX2715 </t>
  </si>
  <si>
    <t xml:space="preserve">Norton, Mary </t>
  </si>
  <si>
    <t xml:space="preserve">Perinatal Genetics </t>
  </si>
  <si>
    <t>Hi Palani, The revised proofs sent didn't include author corrections submitted via proof central. Please ensure to include corrections from PC and editor corrections submitted via email. I have requested to accept author corrections submitted via&lt;br/&gt; proof central. Can you send me a chapter wise schedule for revised proofs which includes both editor and author corrections( PC and annotated/email corrections). Also share preventive and corrective measures. Kiruthika Govindaraju</t>
  </si>
  <si>
    <t xml:space="preserve">BTX2716 </t>
  </si>
  <si>
    <t>Resp</t>
  </si>
  <si>
    <t>Author has raised concerns on copyediting, formatting of figures, tables and boxes</t>
  </si>
  <si>
    <t xml:space="preserve">1. Concern on reference formatting and corrections given in comments were not carried out in Bibliography. </t>
  </si>
  <si>
    <t xml:space="preserve">2. Revised manuscript is not used for Section opener page.  </t>
  </si>
  <si>
    <t xml:space="preserve">Manikandan S </t>
  </si>
  <si>
    <t>BTX2710</t>
  </si>
  <si>
    <t xml:space="preserve">We had received the FM revisions on 4th Nov and an email regarding the author affiliation updates on 07th and 08th Nov consecutively. On 08th Nov, we have received another update on different author affiliation. The TNQ PM intended to mastercopy the various instructions provided in the emails and while doing so, we have received a follow up mail on 09th Nov. In the haste to speed-up the internal process, the TNQ PM cross-checked the original chapter manuscripts randomly and found the affiliation provided in the email were same. TNQ PM has misinterpreted that all the new affiliation updates provided in the emails could be the same which are present in the chapter manuscript and instructed the teams to update the missing affiliations from the chapter manuscript instead of amending the updates provided via email. Here, the TNQ PM missed to document the ELS PM mails in new updates; missed to pass the ELS PM mail instruction through mail and through our WMS to the teams.  
Editing team carried out the TNQ PM’s instructions to update the affiliations in FM from MS and raised missing affiliation queries as they were followed incomplete version of updates to process.
</t>
  </si>
  <si>
    <t>Correction carried out</t>
  </si>
  <si>
    <t xml:space="preserve">
1.            Reorientation has been given to PMs – FM updates received should be documented without any corrections for the further process of respective teams. This has been updated in our PM SOP.
2.            Training session conducted to PMs on handling back to back email corrections. 
</t>
  </si>
  <si>
    <t>FM Affiliation</t>
  </si>
  <si>
    <t>This title was allocated in June 2018 and we received the updated ISBN in the month of July while the pageproofs were in progress. The PM intended to correct the ISBN after FM is proofed since the tasks were already moved to production team for processing. The PM missed to track it further and intimate the update to the production team. Qcer also overlooked the incorrect ISBN in the copyright page.</t>
  </si>
  <si>
    <t>PM/QC</t>
  </si>
  <si>
    <t>Sent revised file with updated ISBN</t>
  </si>
  <si>
    <t xml:space="preserve">1.            SOP for FM creation has been updated for PM to disseminate the instruction to respective teams. 
2.            QC checklist had been updated to verify the ISBN against the PPM work order.
3.            Any instruction received during the midst of the production stage will be fed into our WMS so that all the stakeholders will be aware of the requirements.
4.            Reorientation has been given to intimate the respective team rather than managing it within their role.
</t>
  </si>
  <si>
    <t>Resent the cost estimate</t>
  </si>
  <si>
    <t>Cost estimate</t>
  </si>
  <si>
    <t>Print file</t>
  </si>
  <si>
    <t>3D Printing in Orthopaedic Surgery</t>
  </si>
  <si>
    <t>Vaccinations</t>
  </si>
  <si>
    <t>In regular HS Hot Topics workflow, we receive list of authors with affiliation details in a separate spreadsheet document from Elsevier PM. Earlier, we have been checking the consistency in degrees given in Chapter MS and contributors list in final proof stage since we used to receive continuous update in terms of chapter revisions. For this title we have been instructed on 13th Nov to proceed to prepare print file and deliver by 15th Nov. We have started checking LOC and TOC at our end along with the Print file generation, meanwhile ELS PM had also started sharing corrections related LOC. In this case all the LOC changes had been received as revisions from the PM, hence we were unable to perform our LOC checking for this Title. Kindly consider reverting this feedback.</t>
  </si>
  <si>
    <t>BTX2718</t>
  </si>
  <si>
    <t>West, Robin</t>
  </si>
  <si>
    <t xml:space="preserve">ACL Injuries in Female Athletes </t>
  </si>
  <si>
    <t>The print files were supposed to be uploaded on 30 Nov. However, the revised FM sent for my review had inconsistent titles and affiliations for list of contributors. The affiliations are still not consistent across the LOC. Please check and&lt;br/&gt; update; Patrick Wakefield Joyner, MD, MS Dr.--&gt; should be expanded Orthopaedic Sports Medicine Naples Orthopaedics &amp;amp; Sports Medicine Naples, FL, United States John P. Begly, MD The Steadman Clinic Vail, CO, United States Should have department and University&lt;br/&gt; details? Please can some one at your team check the FM and send the correct version. Make sure, your team in well prepared for print files upload on 5 Dec. Kiruthika Govindaraju</t>
  </si>
  <si>
    <t xml:space="preserve">BTX2719 </t>
  </si>
  <si>
    <t xml:space="preserve">Baughman, Robert </t>
  </si>
  <si>
    <t xml:space="preserve">Sarcoidosis </t>
  </si>
  <si>
    <t xml:space="preserve">Hebebrand, Johannes </t>
  </si>
  <si>
    <t xml:space="preserve">BTX2720 </t>
  </si>
  <si>
    <t xml:space="preserve">Eating Disorders and Obesity in Children and Adolescents </t>
  </si>
  <si>
    <t xml:space="preserve">There are 16 Chapters in this book, out of which the corrections for 3 chapters were submitted via PC by both the Author and Editor. All other remaining chapters were not submitted by Editor via PC; meanwhile we started receiving corrections in PDFs from the ELS PM. Also, during the page-proof stage, we received an instruction from the ELS PM to provide complete set of page-proof PDF stating that the authors are not comfortable working in PC. 
TNQ PM compared few chapters received in PDF against the PC corrections and noted both the corrections were same. Hence, TNQ PM assumed that the corrections submitted in PDF would have addressed the PC corrections. Therefore, the TNQ PM manually closed the PC tasks and processed only the PDF corrections. This resulted in missing corrections received via PC.
</t>
  </si>
  <si>
    <t>Revised proof will be sent with required corrections</t>
  </si>
  <si>
    <t xml:space="preserve">1.            As per PC workflow, the correction submitted via PC should be processed after the submission from respective stake holders. Moving forward, we will get the confirmation from the ELS PM to complete the PC workflow process steps so that the submission package would be created for the internal process automatically.
2.            Re-orientation has been given to our PMs to get upfront confirmation from ELS PM about the source of correction rather than proceeding with assumptions.
</t>
  </si>
  <si>
    <t>PC correction missed</t>
  </si>
  <si>
    <t xml:space="preserve">As per analysis, this Title was asked to be delivered via PC during the mid-stage of processing the page-proof. However, we still managed to deliver the page-proof files as per PM’s instruction and there were not issues.
During Revises where we had received corrections from different sources, i.e, e-mails, PDFs and PC which took considerable amount of time to organize the required changes. 
On 21st Nov, for Chapter 05, we had received figures 04 and 05 and credit line updates through two different emails, followed with another email on 22 Nov with the caption info for figures 04 and 05. As TNQ PM had already initiated tasks for revised figures, took additional responsibility and kept the credit line updates to incorporate by himself before delivering to ELS PM. In addition, the TNQ PM had noted this additional correction in his internal project tracker and intended to correct this before delivering the revised proof to ELS PM. 
Here the corrections were addressed by the actual PM of the book. Hence, there is no miscommunication or gap between the production teams and PMs. Moreover, any email that needs quick attention will be covered by the other PM on actual PM’s unavailability. 
On 26th Nov we received follow up email from ELS PM to deliver the chapters at the earliest. In the haste to deliver the revised proof, the other PM from the shift missed to carry over the credit line update. Later the same day, the PM realized the miss out of credit line update. Hence, he sent the revised proof with updated credit line corrections.
</t>
  </si>
  <si>
    <t xml:space="preserve">1.            PM’s SOP for Master copy has been updated - Upfront documentation of revises corrections will be created as marked PDF for further process.
2.            Reorientation has been given to PMs to handle corrections received through multiple mails.
3.            TNQ PM will put instructions in our WMS on whatever mail updates received to avoid final touch; not to own any updates single handed. This will ultimately result in reduction of revised mails from TNQ. 
</t>
  </si>
  <si>
    <t>Revises correction missed</t>
  </si>
  <si>
    <t xml:space="preserve">On analyzing, we found that there is only one occurrence of “Dr” in the contributor list. While processing the editor had no scope to check the inconsistency as there were no multiple occurrences of Dr or expanded form of Dr. Hence, the editor kept as it is.
“Please check and&lt;br/&gt; update; 
Patrick Wakefield Joyner, MD, MS 
Dr.--&gt;”
The editor who processed the contributors list did not raise query as the below affiliation contains work place as Clinics.
“John P. Begly, MD 
The Steadman Clinic Vail, CO, 
United States Should have department and University&lt;br/&gt; details?”
</t>
  </si>
  <si>
    <t>Revised proof sent with required corrections</t>
  </si>
  <si>
    <t xml:space="preserve">
1.            We have given re-orientation to the entire team in handling consistency of abbreviated terms in affiliations.
2.            Team has been instructed to raise query for incomplete affiliation.
</t>
  </si>
  <si>
    <t>Contributors title/Affiliation</t>
  </si>
  <si>
    <t xml:space="preserve">On analyzing this upstream, we found that the sublevel entries of “Antiinflammatory therapy” are flowed to second column. To display the first level entry with “…continued” at the beginning of second column the paginator manually formats the continued style.
In this case during processing, instead of formatting the continued style in a regular way, the paginator copy pasted the continued style from other title and missed to modify the required text (1st level entry “Antiinflammatory therapy”). The QC checked the continued style and overlooked the content.
</t>
  </si>
  <si>
    <t xml:space="preserve">
1.            We are checking the possibilities to fix this in our tool – Tool to insert 1st level entry followed with “Continued” if the second and later columns start (flowed) with sub level entry.
2.            We have given reorientation to the entire team on usage of tags in index continued style.
</t>
  </si>
  <si>
    <t>Joseph Kent S</t>
  </si>
  <si>
    <t xml:space="preserve">On analysis we found that the FM corrections for this title went through many rounds. Initially, our PM generated the list of affiliation mismatch between FM and chapters, inconsistencies in contributors list, sent on 23 Nov to ELS PM for the confirmation. Based on the confirmation on 26th Nov, our PM carried out the corrections assuming that the ELS PM’s confirmation would be the final one. 
The response that we received on 26th Nov from ELS PM was to retain “Prof. Dr.” in the author names and hence we assumed that the “Prof. Dr.” should be in the abbreviated form when it appears along with the author name. With respect to the instructions received from the ELS PM, we had decided to retain the abbreviated form of “Prof. Dr.” when it appears along with the author name and expand form when it appears as author role in the affiliation section.
Moreover, there is one instance, where the Professor was spelt out, but we received the confirmation from ELS to set as it is.
Hence, the inconsistencies occurred due to the above understanding; “Prof. Dr.” developed two versions, abbreviated form in the title and expanded form in affiliation sections.
We can see there were back to back new corrections received with regard to department, university and place. We managed to deliver all the versions of corrections received.
</t>
  </si>
  <si>
    <t xml:space="preserve">1.            We are checking the possibilities of new workflow to get the affiliations information confirmed in in-file analysis itself.
2.            We have given re-orientation to our PM to get confirmation on the required style of titles for the contributors before proceedings for the production.
3.            This has been updated in our PM’s SOP. 
</t>
  </si>
  <si>
    <t>BTX2721</t>
  </si>
  <si>
    <t xml:space="preserve">Gallusci, Philippe </t>
  </si>
  <si>
    <t xml:space="preserve">Epigenetics and Breeding </t>
  </si>
  <si>
    <t>The Author of Chap: 12 - Maury Stéphane has escalated with the below message: &amp;quot;We notice that Figure 1 is really not in good resolution. Please reformat the PDF with the figure 1 attached to this mail&amp;quot; Could you let me know why wasn’t a query raised&lt;br/&gt; to the Author in proofs citing the bad quality of the figure?</t>
  </si>
  <si>
    <t xml:space="preserve">Will communicate to the ELS PM for the requirement for this title </t>
  </si>
  <si>
    <t>Poor Quality image</t>
  </si>
  <si>
    <r>
      <rPr>
        <b/>
        <sz val="11"/>
        <color theme="1"/>
        <rFont val="Calibri"/>
        <family val="2"/>
        <scheme val="minor"/>
      </rPr>
      <t>Reverted</t>
    </r>
    <r>
      <rPr>
        <sz val="11"/>
        <color theme="1"/>
        <rFont val="Calibri"/>
        <family val="2"/>
        <scheme val="minor"/>
      </rPr>
      <t xml:space="preserve">
ELS - Not accepted and requested to provide RCA and prenventive actions
Further explanation sent through mail on 07-12-2018</t>
    </r>
  </si>
  <si>
    <t>James Selvam</t>
  </si>
  <si>
    <r>
      <t xml:space="preserve">Please note that the </t>
    </r>
    <r>
      <rPr>
        <b/>
        <sz val="11"/>
        <color rgb="FFFF0000"/>
        <rFont val="Calibri"/>
        <family val="2"/>
        <scheme val="minor"/>
      </rPr>
      <t xml:space="preserve">revised FM I received did not include the latest corrections advised for list of contributors. Especially the titles for contributors were inconsistent. </t>
    </r>
    <r>
      <rPr>
        <sz val="11"/>
        <color theme="1"/>
        <rFont val="Calibri"/>
        <family val="2"/>
        <scheme val="minor"/>
      </rPr>
      <t>Can you someone look into this and work on action plan. Looking&lt;br/&gt; forward to receive the corrected FM. Kiruthika Govindaraju</t>
    </r>
  </si>
  <si>
    <r>
      <t xml:space="preserve">Please note that incorrect term was used in Index. </t>
    </r>
    <r>
      <rPr>
        <b/>
        <sz val="11"/>
        <color rgb="FFFF0000"/>
        <rFont val="Calibri"/>
        <family val="2"/>
        <scheme val="minor"/>
      </rPr>
      <t>Antihypertensive therapy Can you check how a wrong term was fetched?</t>
    </r>
    <r>
      <rPr>
        <sz val="11"/>
        <color theme="1"/>
        <rFont val="Calibri"/>
        <family val="2"/>
        <scheme val="minor"/>
      </rPr>
      <t xml:space="preserve"> Looking forward to receive the corrective and preventive measures. Kiruthika Govindaraju</t>
    </r>
  </si>
  <si>
    <r>
      <t xml:space="preserve">Hi Team, The </t>
    </r>
    <r>
      <rPr>
        <b/>
        <sz val="11"/>
        <color rgb="FFFF0000"/>
        <rFont val="Calibri"/>
        <family val="2"/>
        <scheme val="minor"/>
      </rPr>
      <t>revisions sent for FM was not reflecting in final files</t>
    </r>
    <r>
      <rPr>
        <sz val="11"/>
        <color theme="1"/>
        <rFont val="Calibri"/>
        <family val="2"/>
        <scheme val="minor"/>
      </rPr>
      <t xml:space="preserve">. In specific, affiliation for </t>
    </r>
    <r>
      <rPr>
        <b/>
        <sz val="11"/>
        <color rgb="FFFF0000"/>
        <rFont val="Calibri"/>
        <family val="2"/>
        <scheme val="minor"/>
      </rPr>
      <t>James Rose Dowdall</t>
    </r>
    <r>
      <rPr>
        <sz val="11"/>
        <color theme="1"/>
        <rFont val="Calibri"/>
        <family val="2"/>
        <scheme val="minor"/>
      </rPr>
      <t xml:space="preserve"> was not updated in the final Front matter sent for my review. working towards print file, the team did not realise the importance of time and work involved for the year end titles. Can you please ensure that final files delivered are checked correctly. Also share us the preventive and corrective measures. </t>
    </r>
  </si>
  <si>
    <r>
      <t xml:space="preserve">Dear Team, Could you please let us know </t>
    </r>
    <r>
      <rPr>
        <b/>
        <sz val="11"/>
        <color rgb="FFFF0000"/>
        <rFont val="Calibri"/>
        <family val="2"/>
        <scheme val="minor"/>
      </rPr>
      <t>why the missing affiliation queries are raised, as well as incorrect affiliations were set on the final FM pages, in spite of providing you the details of affiliations on 8th</t>
    </r>
    <r>
      <rPr>
        <sz val="11"/>
        <color theme="1"/>
        <rFont val="Calibri"/>
        <family val="2"/>
        <scheme val="minor"/>
      </rPr>
      <t xml:space="preserve"> November. Regards, Poulouse</t>
    </r>
  </si>
  <si>
    <r>
      <t xml:space="preserve">Dear Team, Please do let us know why </t>
    </r>
    <r>
      <rPr>
        <b/>
        <sz val="11"/>
        <color rgb="FFFF0000"/>
        <rFont val="Calibri"/>
        <family val="2"/>
        <scheme val="minor"/>
      </rPr>
      <t>incorrect ISBN is set on the copyright page</t>
    </r>
    <r>
      <rPr>
        <sz val="11"/>
        <color theme="1"/>
        <rFont val="Calibri"/>
        <family val="2"/>
        <scheme val="minor"/>
      </rPr>
      <t>. Thanks, Poulouse</t>
    </r>
  </si>
  <si>
    <r>
      <t>Hi Palani, The</t>
    </r>
    <r>
      <rPr>
        <b/>
        <sz val="11"/>
        <color rgb="FFFF0000"/>
        <rFont val="Calibri"/>
        <family val="2"/>
        <scheme val="minor"/>
      </rPr>
      <t xml:space="preserve"> revised proofs sent didn't include author corrections submitted via proof central. Please ensure to include corrections from PC and editor corrections submitted via email. I have requested to accept author corrections submitted via&lt;br/&gt; proof central</t>
    </r>
    <r>
      <rPr>
        <sz val="11"/>
        <color theme="1"/>
        <rFont val="Calibri"/>
        <family val="2"/>
        <scheme val="minor"/>
      </rPr>
      <t>. Can you send me a chapter wise schedule for revised proofs which includes both editor and author corrections( PC and annotated/email corrections). Also share preventive and corrective measures. Kiruthika Govindaraju</t>
    </r>
  </si>
  <si>
    <t>Hebebrand</t>
  </si>
  <si>
    <t>Baughman</t>
  </si>
  <si>
    <t>BTX ID NA</t>
  </si>
  <si>
    <t>Revised proof sent on the same day - Credit line update</t>
  </si>
  <si>
    <r>
      <t>Hi Team, I just wanted to highlight on the</t>
    </r>
    <r>
      <rPr>
        <sz val="11"/>
        <color rgb="FFFF0000"/>
        <rFont val="Calibri"/>
        <family val="2"/>
        <scheme val="minor"/>
      </rPr>
      <t xml:space="preserve"> </t>
    </r>
    <r>
      <rPr>
        <b/>
        <sz val="11"/>
        <color rgb="FFFF0000"/>
        <rFont val="Calibri"/>
        <family val="2"/>
        <scheme val="minor"/>
      </rPr>
      <t>miscommunication for one of my HT titles in specific</t>
    </r>
    <r>
      <rPr>
        <sz val="11"/>
        <color rgb="FFFF0000"/>
        <rFont val="Calibri"/>
        <family val="2"/>
        <scheme val="minor"/>
      </rPr>
      <t>. In recent days,</t>
    </r>
    <r>
      <rPr>
        <b/>
        <sz val="11"/>
        <color rgb="FFFF0000"/>
        <rFont val="Calibri"/>
        <family val="2"/>
        <scheme val="minor"/>
      </rPr>
      <t xml:space="preserve"> I receive email communications from different PMs for the same title and there seems to be a lot of confusion.</t>
    </r>
    <r>
      <rPr>
        <sz val="11"/>
        <color rgb="FFFF0000"/>
        <rFont val="Calibri"/>
        <family val="2"/>
        <scheme val="minor"/>
      </rPr>
      <t xml:space="preserve"> </t>
    </r>
    <r>
      <rPr>
        <sz val="11"/>
        <color theme="1"/>
        <rFont val="Calibri"/>
        <family val="2"/>
        <scheme val="minor"/>
      </rPr>
      <t>Not sure if the corrections&lt;br/&gt; I send reach the production team on time. Either the corrections are missed or your team sends an additional revised proof later in the evening. (refer emails attached). I am unable to spend time on multiple revised proofs sent for my review, considering the&lt;br/&gt; year end workload. I understand that your team is working and attending emails 24/7 to meet the requirements. However, the ultimate result to deliver correct proof is not fulfilled. Please some one take this on top priority and resolve any further confusion.&lt;br/&gt; Also share us the corrective and preventive measures. Kiruthika Govindaraju</t>
    </r>
  </si>
  <si>
    <r>
      <t xml:space="preserve">The print files were supposed to be uploaded on 30 Nov. However, the revised FM sent for my review had </t>
    </r>
    <r>
      <rPr>
        <b/>
        <sz val="11"/>
        <color rgb="FFFF0000"/>
        <rFont val="Calibri"/>
        <family val="2"/>
        <scheme val="minor"/>
      </rPr>
      <t xml:space="preserve">inconsistent titles and affiliations for list of contributors. </t>
    </r>
    <r>
      <rPr>
        <sz val="11"/>
        <color theme="1"/>
        <rFont val="Calibri"/>
        <family val="2"/>
        <scheme val="minor"/>
      </rPr>
      <t>The affiliations are still not consistent across the LOC. Please check and&lt;br/&gt; update; Patrick Wakefield Joyner, MD, MS Dr.--&gt; should be expanded Orthopaedic Sports Medicine Naples Orthopaedics &amp;amp; Sports Medicine Naples, FL, United States John P. Begly, MD The Steadman Clinic Vail, CO, United States Should have department and University&lt;br/&gt; details? Please can some one at your team check the FM and send the correct version. Make sure, your team in well prepared for print files upload on 5 Dec. Kiruthika Govindaraju</t>
    </r>
  </si>
  <si>
    <t>(Dr.)-occurred only once</t>
  </si>
  <si>
    <t>Paulouse</t>
  </si>
  <si>
    <t>BTX2722</t>
  </si>
  <si>
    <t>The Eradication of Dracunculiasis (Guinea Worm Disease) in Nigeria</t>
  </si>
  <si>
    <t>Hi Team, The subjected title comes under S&amp;amp;T division. However, your team has delivered e-book assets to HS core source. Please deliver the files to S&amp;amp;T core source. Also share corrective and preventive measures. Kiruthika Govindaraju</t>
  </si>
  <si>
    <t>Action will be taken based on communication to ELS PM</t>
  </si>
  <si>
    <t>Hi Team, While delivering datasets, a query was raised about misspelled word &amp;quot;Drancunculiasis&amp;quot; in book title. Please advise why this was not queried during proof stage. Though chapters have correct word &amp;quot;Dracunculiasis&amp;quot; edited by language editor,&lt;br/&gt; the FM generated has wrong spelling again. The wrong spelling in WO/instructions was also not raised as query? Please share corrective and preventive measure. Kiruthika Govindaraju</t>
  </si>
  <si>
    <t>Coresource delivery - HS site</t>
  </si>
  <si>
    <t>Title page</t>
  </si>
  <si>
    <t>BTX2723</t>
  </si>
  <si>
    <t>On our analysis we found that our Dataset team noticed the spelling mismatch between Book Title in Print ready signal (received on 28 Nov) and title page for the word “Drancunculiasis”. Hence, the team raised query to ELS PM for clarification. 
During page-proof stage chapters go through copyediting process, whereas the Title, Half title page and copy right page were not sent for copyediting as these were prepared from PPM order. Moreover Title page is similar to cover-page. The content in the page-proof stage is a draft version that we send for Author/Editor review and it is expected to be revised in revision stage, there is no scope for raising query during page-proof. 
Hence, we request you to revert this upstream.</t>
  </si>
  <si>
    <t xml:space="preserve">Initially, we received the PPM order for this title to process through HS workflow. We had initiated the work folders based on HS workflow and executed the page-proof deliveries with HS workflow. During initial analysis, our PM requested clarification on delivery requirement whether to follow HS or S&amp;T workflow. In response the ELS PM instructed to deliver the E-Pub files through S&amp;T core source.
Our PM missed to update the ELS PM instruction in our WMS. As this Title has been processed with HS workflow internally, the E-pub files were uploaded to HS core source assuming that this book belongs to HS division. </t>
  </si>
  <si>
    <t xml:space="preserve">In this workflow, we login the materials as chapters and would raise the query in TA summary report in during castoff stage. In page-proof stage, we would change the chapter number into article number (assigned through PTS) and then we process the figures and place the author query if it is raised in TA summary. 
For this figure, we had identified this poor quality figure and had reported in TA summary sheet. We were advised to set it as author query in proof stage. However, while transferring the query response in our workflow, the Graphics processing person cross checked the response and processed the images for AID 149 accordingly and missed to place author query for poor quality images after processing. As this is a PDF less workflow, there is no QC check point. </t>
  </si>
  <si>
    <t>On analyzing this upstream, we found that the sublevel entries of “Antiinflammatory therapy” are flowed to second column. To display the first level entry with “…continued” at the beginning of second column the paginator manually formats the continued style.
In this case during processing, instead of formatting the continued style in a regular way, the paginator copy pasted the continued style from other title and missed to modify the required text (1st level entry “Antiinflammatory therapy”). The QC checked the continued style and overlooked the content.</t>
  </si>
  <si>
    <t xml:space="preserve">
We had received instructions from ELS PM on 02nd May, to download the manuscript files from EMSS with total number of chapters as 15 along with TOC. TNQ PM had raised query on 4th May to provide confirmation if the TOC to be followed since there was a mismatch in chapters count.
On 10-Jun, ELS PM had provided TOC and asked to compare the chapter order based on author names. We compared the manuscript author names with TOC and sorted the chapter order by matching the author names. Whereas on 13th Jun, we had queried for missing Manuscript for Chapter 15 (Title: Development of European Energy Internet: The Role of Energy Union). Also, requested word files for chapters 01 and 08.
On 15-Jun, we had received the manuscript of chapter 15 as an attachment. We initiated the work on this chapter. 
On 26-Jun, we had received the word input for chapter 01 and 08 as an attachment along with chapter 15 mentioning that “the word files of chapters 01 and 08 are already available in EMSS, hence why can’t you pick from EMSS”. Hence, we ignored the attachments received on 26-Jun, and directly downloaded the files for Ch01 and 08 only and missed to check Chapter 15 as we thought that we had queried Chapter 01 and 08 only. </t>
  </si>
  <si>
    <r>
      <rPr>
        <b/>
        <sz val="11"/>
        <color theme="1"/>
        <rFont val="Calibri"/>
        <family val="2"/>
        <scheme val="minor"/>
      </rPr>
      <t>Copyediting:</t>
    </r>
    <r>
      <rPr>
        <sz val="11"/>
        <color theme="1"/>
        <rFont val="Calibri"/>
        <family val="2"/>
        <scheme val="minor"/>
      </rPr>
      <t xml:space="preserve">
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
</t>
    </r>
    <r>
      <rPr>
        <b/>
        <u/>
        <sz val="11"/>
        <color theme="1"/>
        <rFont val="Calibri"/>
        <family val="2"/>
        <scheme val="minor"/>
      </rPr>
      <t xml:space="preserve">Total number of reported errors – 141
</t>
    </r>
    <r>
      <rPr>
        <sz val="11"/>
        <color theme="1"/>
        <rFont val="Calibri"/>
        <family val="2"/>
        <scheme val="minor"/>
      </rPr>
      <t xml:space="preserve">- New corrections/Author Alteration – 116
- TNQ Errors - 25
- CE-23; Graphics - 2
The edits that are not meeting the standard requirements would definitely be focused and the editors trained accordingly.
</t>
    </r>
    <r>
      <rPr>
        <b/>
        <u/>
        <sz val="11"/>
        <color theme="1"/>
        <rFont val="Calibri"/>
        <family val="2"/>
        <scheme val="minor"/>
      </rPr>
      <t>Graphics:</t>
    </r>
    <r>
      <rPr>
        <sz val="11"/>
        <color theme="1"/>
        <rFont val="Calibri"/>
        <family val="2"/>
        <scheme val="minor"/>
      </rPr>
      <t xml:space="preserve">
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t>
    </r>
  </si>
  <si>
    <t>BTX2741</t>
  </si>
  <si>
    <t xml:space="preserve">Helms, Clyde </t>
  </si>
  <si>
    <t xml:space="preserve">Fundamentals of Skeletal Radiology </t>
  </si>
  <si>
    <t>While revising the proofs, the following text were removed in the copyright page- (Printed in China and Last digit is the print number: 9 8 7 6 5 4 3 2 1)</t>
  </si>
  <si>
    <t xml:space="preserve">We received this book to do typeset alone, and this is the first of its kind which is processed with SD40 template other than Hot topics category where the print line will not be displayed in copyright page. 
Our PM misinterpreted, and instructed the team to remove print line during revision stage assuming that the print line is not applicable as in the HOT topics titles. 
</t>
  </si>
  <si>
    <t>Copyright Page</t>
  </si>
  <si>
    <t>Charumathy N</t>
  </si>
  <si>
    <t>Rukmani Krishnan</t>
  </si>
  <si>
    <t xml:space="preserve">BTX2740 </t>
  </si>
  <si>
    <t xml:space="preserve">Lobontiu, Nicolae </t>
  </si>
  <si>
    <t xml:space="preserve">System Dynamics for Engineering Students </t>
  </si>
  <si>
    <t>Isenman</t>
  </si>
  <si>
    <t>Understanding Intuition</t>
  </si>
  <si>
    <t>BTX2739</t>
  </si>
  <si>
    <t>Year</t>
  </si>
  <si>
    <t>UF Count</t>
  </si>
  <si>
    <r>
      <t xml:space="preserve">
1.            WMS has been updated to differentiate Hot topics books and typeset only books.
2.            As this the new scenario, the </t>
    </r>
    <r>
      <rPr>
        <b/>
        <sz val="11"/>
        <color rgb="FFFF0000"/>
        <rFont val="Calibri"/>
        <family val="2"/>
        <scheme val="minor"/>
      </rPr>
      <t>QC checklist has been amended to not to remove the print line for SD 40 template except Hot topics</t>
    </r>
    <r>
      <rPr>
        <sz val="11"/>
        <color theme="1"/>
        <rFont val="Calibri"/>
        <family val="2"/>
        <scheme val="minor"/>
      </rPr>
      <t xml:space="preserve">.
3.            Reorientation has been given to PMs to get clarification from ELS PM specifically to handle this new process.
</t>
    </r>
  </si>
  <si>
    <r>
      <t xml:space="preserve">1.            We have raised request to alert in our WMS on receipt of any changes in latest order which will be a strong check point to allocate the core source destination in our WMS.
2.            PM </t>
    </r>
    <r>
      <rPr>
        <sz val="11"/>
        <color rgb="FFFF0000"/>
        <rFont val="Calibri"/>
        <family val="2"/>
        <scheme val="minor"/>
      </rPr>
      <t>Checklist has updated to verify the latest PPM signal determine core source site</t>
    </r>
    <r>
      <rPr>
        <sz val="11"/>
        <color theme="1"/>
        <rFont val="Calibri"/>
        <family val="2"/>
        <scheme val="minor"/>
      </rPr>
      <t xml:space="preserve">.
3.            Re-orientation has been to the concerned </t>
    </r>
    <r>
      <rPr>
        <sz val="11"/>
        <color rgb="FFFF0000"/>
        <rFont val="Calibri"/>
        <family val="2"/>
        <scheme val="minor"/>
      </rPr>
      <t>PM on documenting the ELS PM’ mail instructions; Centralized instructions through our WMS instead of sending mails.</t>
    </r>
    <r>
      <rPr>
        <sz val="11"/>
        <color theme="1"/>
        <rFont val="Calibri"/>
        <family val="2"/>
        <scheme val="minor"/>
      </rPr>
      <t xml:space="preserve"> 
</t>
    </r>
  </si>
  <si>
    <r>
      <t xml:space="preserve">
1.            We have added check point and made changes in Graphics SOP to </t>
    </r>
    <r>
      <rPr>
        <sz val="11"/>
        <color rgb="FFFF0000"/>
        <rFont val="Calibri"/>
        <family val="2"/>
        <scheme val="minor"/>
      </rPr>
      <t>verify TA report after completing the process for each figure</t>
    </r>
    <r>
      <rPr>
        <sz val="11"/>
        <color theme="1"/>
        <rFont val="Calibri"/>
        <family val="2"/>
        <scheme val="minor"/>
      </rPr>
      <t xml:space="preserve">.
2.            Checking the feasibility to change the workflow – instead of refereeing the TA sheet, the query responses will be provided through WMS. 
</t>
    </r>
  </si>
  <si>
    <r>
      <t xml:space="preserve">Hi Team, I just wanted to highlight on the miscommunication for one of my HT titles in specific. In recent days, </t>
    </r>
    <r>
      <rPr>
        <sz val="11"/>
        <color rgb="FFFF0000"/>
        <rFont val="Calibri"/>
        <family val="2"/>
        <scheme val="minor"/>
      </rPr>
      <t xml:space="preserve">I receive email communications from different PMs for the same title </t>
    </r>
    <r>
      <rPr>
        <sz val="11"/>
        <color theme="1"/>
        <rFont val="Calibri"/>
        <family val="2"/>
        <scheme val="minor"/>
      </rPr>
      <t xml:space="preserve">and there seems to be a lot of confusion. Not sure if the corrections&lt;br/&gt; I send reach the production team on time. Either the </t>
    </r>
    <r>
      <rPr>
        <sz val="11"/>
        <color rgb="FFFF0000"/>
        <rFont val="Calibri"/>
        <family val="2"/>
        <scheme val="minor"/>
      </rPr>
      <t>corrections are missed</t>
    </r>
    <r>
      <rPr>
        <sz val="11"/>
        <color theme="1"/>
        <rFont val="Calibri"/>
        <family val="2"/>
        <scheme val="minor"/>
      </rPr>
      <t xml:space="preserve"> or your team sends an additional revised proof later in the evening. (refer emails attached). I am unable to spend time on </t>
    </r>
    <r>
      <rPr>
        <sz val="11"/>
        <color rgb="FFFF0000"/>
        <rFont val="Calibri"/>
        <family val="2"/>
        <scheme val="minor"/>
      </rPr>
      <t>multiple revised proofs sent</t>
    </r>
    <r>
      <rPr>
        <sz val="11"/>
        <color theme="1"/>
        <rFont val="Calibri"/>
        <family val="2"/>
        <scheme val="minor"/>
      </rPr>
      <t xml:space="preserve"> for my review, considering the&lt;br/&gt; year end workload. I understand that your team is working and attending emails 24/7 to meet the requirements. However, the ultimate result to deliver correct proof is not fulfilled. Please some one take this on top priority and resolve any further confusion.&lt;br/&gt; Also share us the corrective and preventive measures. Kiruthika Govindaraju</t>
    </r>
  </si>
  <si>
    <r>
      <t xml:space="preserve">1.            PM’s SOP for Master copy has been updated - Upfront </t>
    </r>
    <r>
      <rPr>
        <sz val="11"/>
        <color rgb="FFFF0000"/>
        <rFont val="Calibri"/>
        <family val="2"/>
        <scheme val="minor"/>
      </rPr>
      <t>documentation of revises corrections will be created as marked PDF for further process</t>
    </r>
    <r>
      <rPr>
        <sz val="11"/>
        <color theme="1"/>
        <rFont val="Calibri"/>
        <family val="2"/>
        <scheme val="minor"/>
      </rPr>
      <t xml:space="preserve">.
2.            Reorientation has been given to PMs to handle corrections received through multiple mails.
3.            </t>
    </r>
    <r>
      <rPr>
        <sz val="11"/>
        <color rgb="FFFF0000"/>
        <rFont val="Calibri"/>
        <family val="2"/>
        <scheme val="minor"/>
      </rPr>
      <t>TNQ PM will put instructions in our WMS on whatever mail updates received to avoid final touch; not to own any updates single handed</t>
    </r>
    <r>
      <rPr>
        <sz val="11"/>
        <color theme="1"/>
        <rFont val="Calibri"/>
        <family val="2"/>
        <scheme val="minor"/>
      </rPr>
      <t xml:space="preserve">. This will ultimately result in reduction of revised mails from TNQ. 
</t>
    </r>
  </si>
  <si>
    <r>
      <t xml:space="preserve">There are 16 Chapters in this book, out of which the corrections for </t>
    </r>
    <r>
      <rPr>
        <sz val="11"/>
        <color rgb="FFFF0000"/>
        <rFont val="Calibri"/>
        <family val="2"/>
        <scheme val="minor"/>
      </rPr>
      <t>3 chapters were submitted via PC by both the Author and Editor</t>
    </r>
    <r>
      <rPr>
        <sz val="11"/>
        <color theme="1"/>
        <rFont val="Calibri"/>
        <family val="2"/>
        <scheme val="minor"/>
      </rPr>
      <t xml:space="preserve">. </t>
    </r>
    <r>
      <rPr>
        <sz val="11"/>
        <color rgb="FFFF0000"/>
        <rFont val="Calibri"/>
        <family val="2"/>
        <scheme val="minor"/>
      </rPr>
      <t>All other remaining chapters were not submitted by Editor via PC; meanwhile we started receiving corrections in PDFs from the ELS PM</t>
    </r>
    <r>
      <rPr>
        <sz val="11"/>
        <color theme="1"/>
        <rFont val="Calibri"/>
        <family val="2"/>
        <scheme val="minor"/>
      </rPr>
      <t xml:space="preserve">. Also, during the page-proof stage, we received an instruction from the ELS PM to provide complete set of page-proof PDF stating that the authors are not comfortable working in PC. 
TNQ PM compared few chapters received in PDF against the PC corrections and noted both the corrections were same. Hence, TNQ PM assumed that the corrections submitted in PDF would have addressed the PC corrections. Therefore, the TNQ PM manually closed the PC tasks and processed only the PDF corrections. This resulted in missing corrections received via PC.
</t>
    </r>
  </si>
  <si>
    <r>
      <t xml:space="preserve">1.            As per PC workflow, the correction submitted via PC should be processed after the submission from respective stake holders. Moving forward, we will </t>
    </r>
    <r>
      <rPr>
        <sz val="11"/>
        <color rgb="FFFF0000"/>
        <rFont val="Calibri"/>
        <family val="2"/>
        <scheme val="minor"/>
      </rPr>
      <t>get the confirmation from the ELS PM to complete the PC workflow process steps so that the submission package would be created for the internal process automatically</t>
    </r>
    <r>
      <rPr>
        <sz val="11"/>
        <color theme="1"/>
        <rFont val="Calibri"/>
        <family val="2"/>
        <scheme val="minor"/>
      </rPr>
      <t>.
2.            Re-orientation has been given to our</t>
    </r>
    <r>
      <rPr>
        <sz val="11"/>
        <color rgb="FFFF0000"/>
        <rFont val="Calibri"/>
        <family val="2"/>
        <scheme val="minor"/>
      </rPr>
      <t xml:space="preserve"> PMs to get upfront confirmation from ELS PM about the source of correction rather than proceeding with assumptions</t>
    </r>
    <r>
      <rPr>
        <sz val="11"/>
        <color theme="1"/>
        <rFont val="Calibri"/>
        <family val="2"/>
        <scheme val="minor"/>
      </rPr>
      <t xml:space="preserve">.
</t>
    </r>
  </si>
  <si>
    <r>
      <t xml:space="preserve">As per regular workflow, we suppose to send the cost estimate after castoff stage. In this title, we have been receiving the chapters in batches along with updated images. Hence, we had sent the cost estimate after completing the pageproof stage.  We had received this title by June 2017 but our </t>
    </r>
    <r>
      <rPr>
        <sz val="11"/>
        <color rgb="FFFF0000"/>
        <rFont val="Calibri"/>
        <family val="2"/>
        <scheme val="minor"/>
      </rPr>
      <t>PM has incorrectly mentioned the year as 2018 in the cost preparation sheet without verifying the workorder</t>
    </r>
    <r>
      <rPr>
        <sz val="11"/>
        <color theme="1"/>
        <rFont val="Calibri"/>
        <family val="2"/>
        <scheme val="minor"/>
      </rPr>
      <t xml:space="preserve">. Hence, the values are based on 2018 price grid.  </t>
    </r>
  </si>
  <si>
    <r>
      <t xml:space="preserve">
1.            Reorientation has given to the TNQ PMs explaining this scenario in preparing cost estimation. 
2.            </t>
    </r>
    <r>
      <rPr>
        <sz val="11"/>
        <color rgb="FFFF0000"/>
        <rFont val="Calibri"/>
        <family val="2"/>
        <scheme val="minor"/>
      </rPr>
      <t>Check list has been updated to verify the Work order while preparing cost estimate.</t>
    </r>
    <r>
      <rPr>
        <sz val="11"/>
        <color theme="1"/>
        <rFont val="Calibri"/>
        <family val="2"/>
        <scheme val="minor"/>
      </rPr>
      <t xml:space="preserve">
</t>
    </r>
  </si>
  <si>
    <r>
      <t xml:space="preserve">1.            </t>
    </r>
    <r>
      <rPr>
        <sz val="11"/>
        <color rgb="FFFF0000"/>
        <rFont val="Calibri"/>
        <family val="2"/>
        <scheme val="minor"/>
      </rPr>
      <t xml:space="preserve">SOP for FM creation has been updated for PM to disseminate the instruction to respective teams. </t>
    </r>
    <r>
      <rPr>
        <sz val="11"/>
        <color theme="1"/>
        <rFont val="Calibri"/>
        <family val="2"/>
        <scheme val="minor"/>
      </rPr>
      <t xml:space="preserve">
2.           </t>
    </r>
    <r>
      <rPr>
        <sz val="11"/>
        <color rgb="FFFF0000"/>
        <rFont val="Calibri"/>
        <family val="2"/>
        <scheme val="minor"/>
      </rPr>
      <t xml:space="preserve"> QC checklist has been updated to verify the ISBN against the PPM work order.</t>
    </r>
    <r>
      <rPr>
        <sz val="11"/>
        <color theme="1"/>
        <rFont val="Calibri"/>
        <family val="2"/>
        <scheme val="minor"/>
      </rPr>
      <t xml:space="preserve">
3.            PM-Any instruction received during the midst of the production stage will be fed into our WMS so that all the stakeholders will be aware of the requirements.
4.            Reorientation has been given to intimate the respective team rather than managing it within their role.</t>
    </r>
  </si>
  <si>
    <r>
      <t xml:space="preserve">
1.            Workflow changed – </t>
    </r>
    <r>
      <rPr>
        <sz val="11"/>
        <color rgb="FFFF0000"/>
        <rFont val="Calibri"/>
        <family val="2"/>
        <scheme val="minor"/>
      </rPr>
      <t xml:space="preserve">All the corrections pertaining to LOC will be routed to Editing Team.
</t>
    </r>
    <r>
      <rPr>
        <sz val="11"/>
        <color theme="1"/>
        <rFont val="Calibri"/>
        <family val="2"/>
        <scheme val="minor"/>
      </rPr>
      <t xml:space="preserve">
2.            Reorientation has been given to the entire </t>
    </r>
    <r>
      <rPr>
        <sz val="11"/>
        <color rgb="FFFF0000"/>
        <rFont val="Calibri"/>
        <family val="2"/>
        <scheme val="minor"/>
      </rPr>
      <t>QC team on this workflow change to check the edits in the PDF and fix the styling related issues per the revised file</t>
    </r>
    <r>
      <rPr>
        <sz val="11"/>
        <color theme="1"/>
        <rFont val="Calibri"/>
        <family val="2"/>
        <scheme val="minor"/>
      </rPr>
      <t xml:space="preserve">. 
</t>
    </r>
  </si>
  <si>
    <t>Total UF Count</t>
  </si>
  <si>
    <t>Hot topics UF</t>
  </si>
  <si>
    <t>We have been receiving Upstreams for errors in FM area for Hot topic Titles. It contributed around 41% to the actual count of upstream received from Aug to Dec</t>
  </si>
  <si>
    <t>Horizontal Deployement</t>
  </si>
  <si>
    <t>S&amp;T Books</t>
  </si>
  <si>
    <t xml:space="preserve">S&amp;T Books
MRW </t>
  </si>
  <si>
    <t>HS Books</t>
  </si>
  <si>
    <t>HS Books
MRW</t>
  </si>
  <si>
    <t>S&amp;T Books 
MRW</t>
  </si>
  <si>
    <r>
      <t xml:space="preserve">1.      We have changed the process flow of combined PDF process. First, we will process the individual PDF and get finalized.  Then we have to process combine PDF and compare with the individual print xml to cross check tag information in print xml of both the set of deliveries.
2.      Reorientation has been given to entire team to cross check the print xml of individual PDF (tool output) and combined PDF before finalizing.
3.      We are checking with software team for the possibilities to automate the combined PDF process.
</t>
    </r>
    <r>
      <rPr>
        <b/>
        <sz val="11"/>
        <color rgb="FFFF0000"/>
        <rFont val="Calibri"/>
        <family val="2"/>
        <scheme val="minor"/>
      </rPr>
      <t>Above mentioned points are outdated as now process completely Changed
Process automation role out time to informed well in advance to avoid UF</t>
    </r>
  </si>
  <si>
    <t>Pattern to prepared</t>
  </si>
  <si>
    <t>Grouped in common category</t>
  </si>
  <si>
    <t>E-Pub</t>
  </si>
  <si>
    <t>Page-Proof Query Form</t>
  </si>
  <si>
    <t>Version Issue</t>
  </si>
  <si>
    <t>Number list</t>
  </si>
  <si>
    <t>Affiliation</t>
  </si>
  <si>
    <t xml:space="preserve"> Error Count</t>
  </si>
  <si>
    <t>PI</t>
  </si>
  <si>
    <t>Project Management</t>
  </si>
  <si>
    <t>Responsible Department</t>
  </si>
  <si>
    <t xml:space="preserve">BTX2764 </t>
  </si>
  <si>
    <t xml:space="preserve">Faintuch, Joel </t>
  </si>
  <si>
    <t xml:space="preserve">Microbiome and Metabolome in Diagnosis, Therapy, and other Strategic Applications </t>
  </si>
  <si>
    <t>The author of chapter 4 after reviewing the print book has raised concerns that his name was not corrected as “Elisa Zubeldia-Varela” as mentioned during revision.</t>
  </si>
  <si>
    <t>For Ch-4, we had received few corrections through email after completing the revision. One of the corrections states that “The first author is: Elisa Zubeldia-Varela (not Elisa Vileta-Zubeldia)”. For incorporating every correction, we need to collate the same in the typeset PDF to the production team. While annotating the mail correction in the PDF, the PM had just transposed the surname and overlooked the spelling change in the surname. Hence the surname alone was transposed but the spelling was not corrected. Thus, the QC team followed the corrections annotated by PM.</t>
  </si>
  <si>
    <t>MC/QC</t>
  </si>
  <si>
    <t>Incorporate the correction and kept the print ready</t>
  </si>
  <si>
    <t xml:space="preserve">1. PM Checklist has been updated – Source of corrections will be documented and the same will be updated in our workflow management system for the centralized update. Validate the text (spell) for correction received on Author name. 
2. In order to avoid the workflow deviations, now all the corrections will be routed to MCer through WMS.
3. Reorientation has been given to entire PM on this update.
</t>
  </si>
  <si>
    <t>Jaikumar K</t>
  </si>
  <si>
    <t xml:space="preserve">BTX2783 </t>
  </si>
  <si>
    <t xml:space="preserve">Wu, Fu-Bao </t>
  </si>
  <si>
    <t xml:space="preserve">Grid-scale Energy Storage Systems and Applications </t>
  </si>
  <si>
    <t>We have asked to do heavy onshore copyedit preferably by a native speaker who’s familiar with the Chinese use of English in the initial e-mail sent in January. However, editorial checked the FM and raised concern that the quality of the proof-reading&lt;br/&gt; and copyediting of the FM is very poor and wanted to know if this is edited by the native speaker. Please could you check and let me know what went wrong.</t>
  </si>
  <si>
    <t xml:space="preserve">Based on the instruction to use a native speaker who’s familiar with the Chinese use of English we assigned this title to this onshore editor.  Please find below her response to the editorial feedback. 
“I don’t see any errors in the ITR. Oxford comma was used, verbs agree with subjects, spelling is correct, etc. R&amp;D is an established abbreviation, so I didn’t expand it.
In the FOR, there is an n-dash in “large—scale” that I don’t agree with, but it is inside a quote, so I didn’t edit it. Otherwise, it’s fine. 
I found two small things in the PRE that can be changed. I’ve added comments to the PDF for your ease of finding them. 
I’m very interested to learn where the reviewer is finding errors in the text. Wu did a good job in authoring the elements, and I don’t find issues with my editing. Thanks!”
Below is the mail instruction given to onshore editor.
“Dear Melinda,
I have assigned a new book Wu-9780128152928. Attached herewith is the stylesheet for the same and listed below are the book details and the schedule. Kindly work on these chapters and make sure to deliver the chapters on the assigned due dates.
Note from PM: Please ensure that the ms is given an heavy onshore copyedit preferably by a native speaker who’s familiar with the Chinese use of English.” 
This has been explained to ELS PM. Please find the attached mail conversation. Hence, we request you to revert this upstream.
</t>
  </si>
  <si>
    <t>Gowthaman</t>
  </si>
  <si>
    <t>Sruthi Satheesh</t>
  </si>
  <si>
    <t>Page-Proof</t>
  </si>
  <si>
    <t xml:space="preserve">BTX2785 </t>
  </si>
  <si>
    <t xml:space="preserve">De Iuliis, Gerardo </t>
  </si>
  <si>
    <t xml:space="preserve">The Dissection of Vertebrates </t>
  </si>
  <si>
    <t>Hi Team, The usage of few terms fish-like, paddle-like though hyphenated in submitted MS. There are many inconsistencies with chapter 1 proof sent for approval. I am not sure why the hyphens were removed only in few occurrences. Terms with &amp;quot;XXXX-like&amp;quot;&lt;br/&gt; appear almost throughout the book. Please let me know why no queries were raised before changing such subject oriented words. (these play a vital role in content and might irk author. Kindly share the preventive and corrective measures. Kiruthika Govindaraju&lt;br/&gt;</t>
  </si>
  <si>
    <t xml:space="preserve">We have checked this with our onshore language editor and listed below the editor’s response.
“The hyphenation use followed Merriam-Webster's strictly, so some -like words were hyphenated while others were not. By word, the usage was consistent, though I noted that Webster's usage was quite erratic.”
The language editor has also supplied a list of hyphenated words which we would have supplied along with the other chapters. This is the reason a query was not raised in the first chapter. Please let us know if the changes to the “-like” terms can be reverted and the author’s usage be retained across the chapters.
Please find attached list of hyphenated words provided by the onshore editor.
This has been explained to ELS PM and in return, we have been advised to proceed with Author’s usage considering the importance of the subject. Please find the attached mail conversation. Hence, we request you to revert this upstream.
</t>
  </si>
  <si>
    <t xml:space="preserve">BTX2790 </t>
  </si>
  <si>
    <t xml:space="preserve">Lemaire, Gilles </t>
  </si>
  <si>
    <t xml:space="preserve">Agroecosystem Diversity </t>
  </si>
  <si>
    <t>Hi Team There were some series errors introduced in the final print version of this book and I have listed down the errors for your easy reference: Listing an author as deceased, the dagger symbol was added during proof corrections. Additionally,&lt;br/&gt; the affiliations were not updated correctly during proof corrections. Spelling error in the Section III title: Section III: Heterogeneity Within and Among Agroecosystems and Dynamics of Biodiverstys (Correction: Biodiversity) First page of Ch. 22. A footnote&lt;br/&gt; was erroneously added to the title. It’s the author’s explanatory note to the editorial and production team and shouldn’t have been published. Could you please come up with the corrective and preventive action for this? Thanks &amp;amp; Regards Omer</t>
  </si>
  <si>
    <t xml:space="preserve">“Listing an author as deceased, but the dagger symbol was added to living author. Affiliations were not updated correctly during proof corrections in Chapter 24.” 
The author had mentioned Martino Nieddu as deceased and requested to indicate this with the respective symbol (dagger). In the same comment, the author had also provided the affiliations for authors Marie-Benoit Magrini, Nicola Béfort, and Martino Nieddu. The MCer misunderstood the deceased author’s name and wrongly placed the dagger symbol after Marie-Benoit Magrini instead of Martino Nieddu. While carrying out this change, the MCer completely missed to insert the affiliation details received in the query response.
“Spelling error in the Section III title: Section III: Heterogeneity Within and Among Agroecosystems and Dynamics of Biodiverstys (Correction: Biodiversity) (Chapters 11-14, TOC, ITR).”
The copyeditor overlooked the spelling of the word “Biodiverstys” while editing this part title page.
“First page of Ch. 22. A footnote was erroneously added to the title. It’s the author’s explanatory note to the editorial and production team and shouldn’t have been published.”
The copyeditor assumed the note to be a chapter note and retained this in the chapter opening page as per MS version. Moreover, we have not received Author/Editor correction to remove this note at any stage (Revises/Final proof).
</t>
  </si>
  <si>
    <t>MC/Copyeditor</t>
  </si>
  <si>
    <t>Incorporated the corrections and sent the files</t>
  </si>
  <si>
    <t xml:space="preserve">1. Reorientation has been given to the MCer on handling Author corrections. 
2. The copyeditor has been instructed to be more attentive while editing the part pages. We are checking the possibilities to system mandate to do spell check while processing part title. 
3. We will flag a query if there is any footnote signifier in the chapter title as it is not common to have a callout in the chapter title. 
</t>
  </si>
  <si>
    <t>Omer Mukthar</t>
  </si>
  <si>
    <t xml:space="preserve">BTX2788 </t>
  </si>
  <si>
    <t xml:space="preserve">Bajpai, Pratima </t>
  </si>
  <si>
    <t xml:space="preserve">Biobased Polymers </t>
  </si>
  <si>
    <t>Index doesn't meet the expectation of the author. The author has reviewed the index and informed that several important terms were not included in the list. She has indeed provided additional index terms for around 18 pages. This leaves us with the&lt;br/&gt; suspicion that whether the index has been created to the expected level.</t>
  </si>
  <si>
    <t xml:space="preserve">We have created a structured index as per Elsevier guidelines. The index terms cover all important and specific topics pertaining to the subject. Moreover, we have not received any specific instruction for index creation.
On reviewing the author provided index terms, we found that the index terms are basic and the terms that have already been included in the index. We have not included those terms that are passing mentions, as per the guidelines.
The content of this book is very less number of pages (around 150 pages of text without images) whereas the page count of index is 11 pages. 
Considering this scenario, we are reverting this upstream.
</t>
  </si>
  <si>
    <t>Senthil Kumar D</t>
  </si>
  <si>
    <t xml:space="preserve">BTX2810 </t>
  </si>
  <si>
    <t>Hi Team, Table 3.2 was not incorporated into proof though supplied with MS files. Please share corrective and preventive measures. Kiruthika Govindaraju</t>
  </si>
  <si>
    <t>We will incorporate table 3.2 as provided in image format at revises stage</t>
  </si>
  <si>
    <t>Evans- (Johnson, Kat)</t>
  </si>
  <si>
    <t xml:space="preserve">BTX2803 </t>
  </si>
  <si>
    <t xml:space="preserve">Psychiatric and Mental Health Nursing in the UK, First Edition </t>
  </si>
  <si>
    <t>In Chapter 1, even the part title got missed out. The proof was already delayed and the author will get furious if there is no part title even in the very first chapter. Also the table row alignment is completely wrong and this has to be matched as&lt;br/&gt; per the manuscript. I have informed Vijay to refer the ANZ edition while paginating this title. But it has not been followed. Please find attached the annotated corrections for your reference.</t>
  </si>
  <si>
    <t xml:space="preserve">While doing correction x-check, QCer had marked correction to remove the grid lines in Ch01. The Part title text was inadvertently deleted while removing the grid layer by paginator. QC ensured only the grid removal as there is no other correction in the chapter. 
With regard to table Row alignment: first proof for chapters 1-3 was uploaded on 12th March. After, uploading the first proof, ELS PM had provided layout related corrections along with an instruction to follow the ANZ version. However, the ANZ version was not supplied to us at this stage and was supplied after we requested to provide the same. The chapters were already moved to production based on the ELS PM corrections by the time we received ANZ file from ELS PM. Hence, it was intimated that the ANZ version will be verified for future batches in assumption that all necessary corrections would have been marked in the annotated PDF provided by the ELS PM. Moreover, we had processed the Box alignment as per provided MS; the table alignment for Table 2.1 in the manuscript was not properly aligned when comparing to the correction marked by the PM and the ANZ version supplied to us after delivering the proofs. 
</t>
  </si>
  <si>
    <t xml:space="preserve">We have requested our technical team to provide a validation tool to alert if the pdf with text content in grid layer.
PM has been put under reorientation in handling such scenario.
</t>
  </si>
  <si>
    <t xml:space="preserve">Indesign
</t>
  </si>
  <si>
    <t>Karthikeyan</t>
  </si>
  <si>
    <t xml:space="preserve">BTX2819 </t>
  </si>
  <si>
    <t xml:space="preserve">Solnes, Lilja </t>
  </si>
  <si>
    <t xml:space="preserve">Nuclear Medicine and Molecular Imaging: Case Review Series </t>
  </si>
  <si>
    <t>The printer file order was interchanged. The order that went to printer is 99, 101, 100 instead of 99, 100, 101.</t>
  </si>
  <si>
    <t xml:space="preserve">We have the procedure of copying the printer files to Out path by PDF team once the QC checks are completed. PDF team have a sequence generating tool to rename the PDF files as per print delivery requirement. This book contains over 150 chapters and while executing the sequence generating tool, due to a bug in the tool had generated incorrect sequence order for Ch101. We haven’t faced such issues in past deliveries, and we have even checked in couple of books to identify the tool bug but couldn’t find any such error. </t>
  </si>
  <si>
    <t xml:space="preserve">1.            We have escalated this issue to our technologies team to fix this issue.
2.            Meanwhile, we have instructed our QC team to check the sequence order generated by the tool before delivery.
</t>
  </si>
  <si>
    <t>Indesign</t>
  </si>
  <si>
    <t>Aparna Venkatachalam</t>
  </si>
  <si>
    <t>We have asked to add editor name in the FM, TnQ not added it and sent the final FM.</t>
  </si>
  <si>
    <t xml:space="preserve">BTX2838 </t>
  </si>
  <si>
    <t xml:space="preserve">O'Brien, Jane </t>
  </si>
  <si>
    <t xml:space="preserve">BTX2840 </t>
  </si>
  <si>
    <t xml:space="preserve">Case-Smith's Occupational Therapy for Children and Adolescents </t>
  </si>
  <si>
    <t>There is a delay in the receipt of page proofs of this book from the agreed date. I should have received 1st batch of proofs on 22 April and the next batch on 24 April. I am not informed of this delay either. Please help me in prioritising this book&lt;br/&gt; further.</t>
  </si>
  <si>
    <t>Vijayakumar S (0739)</t>
  </si>
  <si>
    <t xml:space="preserve">Gowthaman </t>
  </si>
  <si>
    <t xml:space="preserve">We have automated the process for FM generation, as per current process Title page, Half Title and Copyright page are auto generated directly based on the inputs received through PPM order. Content page, Contributors list and other part of FM are generated by our pagination team by fetching Chapter XML.  
On analysing this issue, we found that we had not received editor name “Ji-Lei Ye” in PPM order. As the process is automated, the FM has been generated without editor Ji-Lei Ye” and kept only remaining two editor “Fu Bao Wu” and “Bo Yang”, as given in PPM order.  
During revision stage, we have received 14 corrections in FM as marked in PDF by the editor and a separate note in the mail from ELS PM to add “Ji-Lei Ye” as editor. Our PM has annotated all the corrections marked in the PDF and further required a clarification on order of editor Ji-Lei Ye’s name as it was not mentioned in the mail. Our PM inadvertently missed to raise the query on order of editors; overlooked the email instruction given as separate note and sent the revised proof. 
</t>
  </si>
  <si>
    <t xml:space="preserve">1.            PM has been given awareness and reorientation on handling email corrections.
2.            Instruction has been given to the PM to get clarified from ELS PM before initiating the work.
</t>
  </si>
  <si>
    <t xml:space="preserve">BTX2843 </t>
  </si>
  <si>
    <t xml:space="preserve">Johnson, Bankole </t>
  </si>
  <si>
    <t xml:space="preserve">Addiction Medicine </t>
  </si>
  <si>
    <t>Manuscript sent to comp on 4 Apr 19 and requested 2-week turnaround, but with delays, chapters expected back on 3 May 19.</t>
  </si>
  <si>
    <t>Nishanth S (14961)</t>
  </si>
  <si>
    <t>Doug Turner</t>
  </si>
  <si>
    <t xml:space="preserve">BTX2845 </t>
  </si>
  <si>
    <t xml:space="preserve">Lowdermilk, Deitra </t>
  </si>
  <si>
    <t xml:space="preserve">Maternity and Women's Health Care </t>
  </si>
  <si>
    <t>TnQ is missing due dates for first pages, revised pages, and second revised pages. I've emailed multiple times, but they are still running late with almost all batches, or returning part of a batch instead of the whole batch. In the last 2 weeks,&lt;br/&gt; they've been late or haven't returned batches at all. It's starting to impact the schedule.</t>
  </si>
  <si>
    <t>Rachel McMullen</t>
  </si>
  <si>
    <t xml:space="preserve">Our PM has communicated to deliver the proofs of Ch01-08 of this title by 22nd Apr. While processing the chapters we noticed that the chapter outlines are provided in the edited manuscript while it is not necessary per the design spec. We raised this query to ELS PM and got the confirmation to disregard the outlines provided in the manuscript. Unfortunately, we have produced the typeset proofs with the outlines in assumption that the outline would be required for this book. Removing the outlines took comparatively additional rounds of corrections and hence we were unable to meet the commitment.
Our PM missed to communicate this update to ELS PM. We understand that the TNQ PM should have done a better planning meeting the schedules and should have kept the Elsevier PM informed on the intricacies of the project well in advance. In this case, our PM failed to act proactively.
</t>
  </si>
  <si>
    <t>Communicated to ELS PM with regard to schedule delay</t>
  </si>
  <si>
    <t xml:space="preserve">1.            Production difficulties which would impact deliveries should be informed to customer well in advance rather than waiting till the delivery date.
2.            Schedule monitoring has been planned to engage status check for all the existing projects, PMs will alert the line managers if they see chapters paused for more than a day.
</t>
  </si>
  <si>
    <t>BTX2849</t>
  </si>
  <si>
    <t xml:space="preserve">Leifer, Gloria </t>
  </si>
  <si>
    <t xml:space="preserve">Leifer's Introduction to Maternity &amp; Pediatric Nursing in Canada </t>
  </si>
  <si>
    <t>Chapters 1-8 were sent to TNQ for typesetting on 29-Mar-19. After some queries about art/missing figures, comp said that due to multiple box types, pages wouldn't be ready for delivery until 26-Apr-19. Followed up with comp when pages had not yet&lt;br/&gt; been delivered on 02-May-19. Comp reported that due to further box formatting problems, files wouldn't be available until 06-May-19.</t>
  </si>
  <si>
    <t>BTX2854</t>
  </si>
  <si>
    <t xml:space="preserve">D Jude, Hemanth </t>
  </si>
  <si>
    <t xml:space="preserve">Telemedicine Technologies </t>
  </si>
  <si>
    <t>Hi Gowtham, One of the authors reviewed the e-comp and has sent me the following comment: There is a blunder in chapter 14 (Security and Privacy in Remote Healthcare: Issues, Solutions, and Standards). There are three authors in this chapter, but&lt;br/&gt; only one name is listed as author. The name of the second and third authors' are omitted. The same problem was there in the proof where I specifically mentioned the author list as the response to &amp;quot;Q1&amp;quot;. The screenshot is attached for the proof. Please do the&lt;br/&gt; necessary for including the following authors for chapter 14 in the following order: 1. Pijush Kanti Dutta Pramanik National Institute of Technology, Durgapur, India 2. Gaurav Pareek National Institute of Technology, Goa, India 3. Anand Nayyar Dua Tan University,&lt;br/&gt; Da Nang, Viet Nam Could you please check and let me know the reasons for this error? Also, please make these changes and keep the revised print files ready? I'll let you know whether or not you can re-upload them by Monday. Thanks and regards, Punitha</t>
  </si>
  <si>
    <t>BTX2858</t>
  </si>
  <si>
    <t>Meena Nandan, Surya</t>
  </si>
  <si>
    <t xml:space="preserve">Advances in Biological Science Research </t>
  </si>
  <si>
    <t>It seems contributors list wasn't edited and not even checked for consistency. Final file was sent to us with too many inconsistencies. I would request the supplier to generate LOC every stage as well to highlight if there are any inconsistencies&lt;br/&gt; in affiliation. If a project manager can identify the errors and inconsistencies then why not the copyeditor.</t>
  </si>
  <si>
    <t xml:space="preserve">1.            Instruction has been given on reviewing author query as we can get additional corrections from Author. 
2.            Strict instruction has been given to follow generated PDF for verification while carrying our author correction/instruction/query response. Previously, our MCer and Qcer do verify corrections by generating PDF only when we required clarification.
3.            We will check the feasibility with the PC team to view the complete text provided in the query response field instead of scroll bar.
</t>
  </si>
  <si>
    <t>We have corrected this contributors details and sent the updated files</t>
  </si>
  <si>
    <t>Punitha</t>
  </si>
  <si>
    <t xml:space="preserve">For the Chapters 1-8 that were received on 29-Mar-19, we had raised few queries on art/missing figures on 01 Apr in Ch01, 04 and 08. All our queries were responded by 04th Apr. 
Initially we found that there were around 16 box types, fixing these styles in the template consumed much longer time than we anticipated, which we had informed on 15th Apr. Based on these fixes our PM projected the schedule to deliver the proofs in batches from 26th Apr to 02nd May. Further, we faced repeated issues in template when we tried to process the sample page.
This led to drag the initially committed schedule to much longer duration, and finally we managed to deliver the files in batches by 08 May. 
Our PM missed to communicate this update to ELS PM. We understand that the TNQ PM should have done a better planning in meeting the schedules and should have kept the Elsevier PM informed on the intricacies of the project well in advance. In this case, our PM failed to act proactively.
</t>
  </si>
  <si>
    <t xml:space="preserve">1.            Schedule monitoring has been planned to engage status check for all the existing projects in HS site. PMs will alert the line managers if they see chapters paused for more than a day.
2.            Schedule monitoring has been planned to engage status check for all the existing projects, PMs will alert the line managers if they see chapters paused for more than a day.
</t>
  </si>
  <si>
    <t>Prioritized the schedule to deliver the files at the earliest</t>
  </si>
  <si>
    <t xml:space="preserve">1.            Schedule monitoring has been planned to engage status check for all the existing projects in HS site. PMs will alert the line managers if they see chapters paused for more than a day.
2.            Production difficulties which would impact deliveries should be informed to customer well in advance rather than waiting till the delivery date.
</t>
  </si>
  <si>
    <t>On our analysis, we found that our PM had missed the track on schedules for this book as he had prioritised other titles that were running simultaneously. This should have been alerted to the line managers by our PM regarding the delay in schedules, but missed. Moreover, TNQ PM should have done a better planning in meeting the schedules; also should have kept the Elsevier PM informed on the intricacies of the project well in advance. In this case, our PM failed to act proactively.</t>
  </si>
  <si>
    <t xml:space="preserve">On our analysis we found that contributors for this book are mostly belongs to the country India. 
As per style, affiliations should appear in the following form: Department/division names (if supplied). Institution/organization, city, state/province/territory (for United States/Canada two-letter postal service format, Australia three-letter format), and country (written out in full). Copyeditors would retain state names for US, Canada, and Australia only, and remove the other countries’ state names. This book has been processed by two editors. In most of the chapters, the state names were removed by the editors; however, they have been retained in a few chapters for “Goa” alone inadvertently. This led to inconsistencies in Chapter affiliations and further resulted inconsistencies in contributors list which is auto generated based on chapter affiliation after completion of chapter revision stage.
We could find that the ELS PM at revision stage has inserted the state name “Goa” for consistency, but not marked the state name for Chennai, Coimbatore, and Pune in affiliations. 
</t>
  </si>
  <si>
    <t>Corrections will be carried out as per requirements</t>
  </si>
  <si>
    <t xml:space="preserve">
1.            Editors have been given reorientation on styling affiliations and maintain consistencies. States names will be removed in affiliation in editing process as per CE spec.
2.            Any inclusion of state will be marked in chapters in revises stage can be considered as customer specific requirement on confirmation, and accordingly contributors list will be generated. 
</t>
  </si>
  <si>
    <t>Paulose</t>
  </si>
  <si>
    <t xml:space="preserve">BTX2865 </t>
  </si>
  <si>
    <t xml:space="preserve">Harding, Mariann </t>
  </si>
  <si>
    <t xml:space="preserve">Lewis's Medical-Surgical Nursing </t>
  </si>
  <si>
    <t>The typesetter is taking an excessive amount of time paging this title, and estimated dates for providing proofs and/or schedule updates are being missed. Manuscript for Chapters 1-13 was sent on February 12. Pages were sent to me on the following&lt;br/&gt; dates: Chapters 1-3 and 5 on March 25; Chapter 4 on March 27; Chapter 6 on March 30; Chapter 7 on April 1; Chapters 10-11 on April 3; Chapters 8-9 on April 4; Chapter 12 on April 5; and Chapter 13 on April 9, completing the batch. At one point, they had estimated&lt;br/&gt; the batch being completed by April 1. On April 3, Vijay told me (in response to my concerns), &amp;quot;I just wanted to let you know that this book has around 16 box types and fixing these styles in our template took more time than we anticipated. Now, we have fixed&lt;br/&gt; the automation process in our template and expedite the proof for this book.&amp;quot; Manuscript for Chapters 14-27 was sent on March 29. No pages have been received for this batch. The initial estimate for delivering pages was April 22 through April 30, then revised&lt;br/&gt; to May 3 through May 7; both of these ranges have been missed with no pages provided. In response to my query about the schedule on April 29, Vijay told me &amp;quot;While working on the proofs we have encountered a few XML errors due to which we have subsequent proof&lt;br/&gt; corrections for chapters 14-27. Nonetheless, we are reprocessing the files which would take expandable time.&amp;quot; Manuscript for Chapters 28-42 was sent on April 10, and manuscript for Chapters 43-57 was sent on April 22. I have twice been told I would be given&lt;br/&gt; a schedule for these batches, but no schedule has been provided. There is one batch of manuscript (Chapters 58-68 and the end matter) still to go to the typesetter during the week of May 13. The current schedule has all chapters being paged by July 5, which&lt;br/&gt; is a concern at the present rate of typesetting. It will also be difficult for the author, proofreader, and indexer to complete their work</t>
  </si>
  <si>
    <t xml:space="preserve">BTX2870 </t>
  </si>
  <si>
    <t>Hi Jai, Please see below the comments on Chapter 18 from the editor: This chapter is all wrong and must be corrected in important ways First, the references are of different styles. I suspect because of their frequency, we have to go with the [xxx]&lt;br/&gt; style. However, there are new references in the text in the (Pyeritz, 2019) style. These two styles need to be merged. Moreover, the new references in the text in the (Pyeritz, 2019) style are not listed in the refernces list. Next, is this IBD chapter #18&lt;br/&gt; in this volume? If so, then the numbering of the sections and tables is ok. However, I didn't think we were numbering chapters and tables this way. Please let me know. I thought I had taken care of these issues when I submitted the draft. Please could you&lt;br/&gt; check and send me your responses? Thanks and regards, Punitha</t>
  </si>
  <si>
    <t>Clay Broeker</t>
  </si>
  <si>
    <t xml:space="preserve">
On analyse, we found that the tables were provided in MS (doc files) as well as in figure format. 
We had received Table 3.2 in MS as doc file as well as image format. During preproduction process our PM found that the content provided in Table 3.1 and 3.2 were similar, provided in doc formats. Whereas due to missing link the image files (Tiff and EPS) were throwing error when we tried to open for processing. Hence, our PM raised query for Table 3.2 at TA stage with the assumption that we would receive new version for Table 3.2. At this stage, our Graphics team missed to raise alert regarding image files which could have helped ELS PM to understand multiple versions of files were sent for Table 3.2. And accordingly we could have been received clarification from ELS PM as image files are the right source for Table 3.2.
</t>
  </si>
  <si>
    <t xml:space="preserve">1.            Reorientation session has been conducted for Graphics team on raising alert if any additional or corrupted images are received. 
2.            Instruction has been given on linking of image files to handle such scenarios in future.
</t>
  </si>
  <si>
    <t>Schemitsch</t>
  </si>
  <si>
    <t>Hi Team, Disappointingly, the book is missing the shipping date due to the delay in the receipt of page proofs for 18 chapters. The last chapters were expected on 11 May (as per your last e-mail received on 7 May). I need the proofs of the remaining 18 chapters today.</t>
  </si>
  <si>
    <t>Vijay Kumar</t>
  </si>
  <si>
    <t>Vijay kumar</t>
  </si>
  <si>
    <t>JAYALAKSHMI M (11221)</t>
  </si>
  <si>
    <t>Manikandan B (14970)</t>
  </si>
  <si>
    <t xml:space="preserve">
Author name and affiliation were not provided in the manuscript, later which we have taken from the draft TOC. As per TOC, we considered only one author as the contributor for chapter 14 and have raised an author query as “Please note that the author name and affiliation has been taken from “Table of Contents” as they were not provided in the manuscripts” during page proof stage. The author had responded for the query raised for “Pijush Kanti Dutta” with the name and affiliations details, for the both existing and two additional contributors for this chapter.
Author had inserted additional contributors along with their affiliations by providing one line space one after the other in contributors list in AU1 response box. In this case, the TNQ PM assumed the author affiliations details were provided only for the queried author “Pijush Kanti Dutta”, the one which we have queried. The visible size of the query response box is as small as we can see name and affiliation details of one author. Normally we receive additional contributor corrections directly in author group using insert tool. Hence, our PM missed to look into additional contributors details using scroll bar in query response box.  
As a result, our MCer has inserted the first author name and its affiliation alone. Here, our QC team overlooked the additional corrections received. 
The revised proof of this chapter was sent for review on 01-Mar and there were corrections no received on 18-Mar. We haven’t received any corrections related to the author name and the affiliation even though we have received corrections for chapter title and updated the same. 
</t>
  </si>
  <si>
    <t>Supuran, Claudiu T</t>
  </si>
  <si>
    <t>Hi Gowtham, Please see the comments from the editors: I noticed that sometimes there are small errors, such as in verb tenses, that have not been edited. Or sentences sometimes heavy to read, which have not been revised by a native speaker. Anyhow I revised all I found. You will see in the eproof platform once the chapters will be ultimated. Could you please check and get back to me on this? Thanks and regards, Punitha</t>
  </si>
  <si>
    <t>Carbonic Anhydrases</t>
  </si>
  <si>
    <t xml:space="preserve">“This chapter is all wrong and must be corrected in important ways First, the references are of different styles……… references list.”
This title has both Vancouver and Harvard reference style in the manuscript. Author had preferred a particular reference style which closely matches with Vancouver numbered style. We had confirmed that the Vancouver reference style to be followed for all the chapters in the initial Cast-off stage. 
In Chapter 18 we left the unlisted references untouched - Harvard reference style (e.g., Pyeritz, 2019) used as supplied in the manuscript. This is would lead to easier identification by the authors over missing reference.  Hence, we retained the style of all the unlisted reference as provided in the manuscript and raised query to update the complete details.
Once we receive reference details from the author, our workflow will update all the references as per style and also in the sequential order.
“Next, is this IBD chapter #18 in …….chapters and tables this way.”
Yes, IBD is Chapter 18 of this volume as confirmed in the TOC. Hence, tables and sections have been numbered (i.e., Dual numbered) as per our standard design.
We revert this upstream based on above explanation.
</t>
  </si>
  <si>
    <t>BTX2874</t>
  </si>
  <si>
    <t xml:space="preserve">On analysing the schedules of pending 18 chapters, we found that there were considerable count of artwork queries were raised. And the queries were resolved by 30th Apr to 08th of May. Please refer the attached the file. 
Moreover, our PM had missed the track on schedules for this book as he had prioritised other titles that were running simultaneously.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
</t>
  </si>
  <si>
    <t xml:space="preserve">
1.            Schedule monitoring has been planned to engage status check for all the existing projects in HS site. PMs will alert the line managers if they see chapters paused for more than a day.
2.            Production difficulties which would impact deliveries should be informed to customer well in advance rather than waiting till the delivery date.
</t>
  </si>
  <si>
    <t xml:space="preserve">This title was assigned with an instruction to perform intermediate-offshore editing. We have performed medium level editing for Chapter 19. On analyzing the author’s correction, we found there was one instance of subject-verb error (shows/show) that should have been fixed by our language editor. 
On analyzing the chapter based on the author’s comment that a few sentences were ‘not revised by a native speaker’, we found a few sentences that were heavy to read but made sense. These sentences could be improved greatly if reviewed by a native speaker. Further to our discussion we will now perform hybrid editing for this chapter and other chapters that may require a higher level of editing. We have also shared the feedback to our team and have instructed our team to suggest upfront if chapters can be improved with a higher level of editing.
</t>
  </si>
  <si>
    <t>We will proofread the chapters that requires intermediate editing and Heavy level of editing for the highlighted chapters</t>
  </si>
  <si>
    <t xml:space="preserve">1.            We have taken this feedback to the concerned editor and have instructed him to be alert in the future.  
2.            We have also shared the feedback to our team and have instructed our team to suggest upfront if chapters can be improved with a higher level of editing.
</t>
  </si>
  <si>
    <t>BTX2875</t>
  </si>
  <si>
    <t>BTX2879</t>
  </si>
  <si>
    <t xml:space="preserve">Zhuang, Zhuo </t>
  </si>
  <si>
    <t xml:space="preserve">Dislocation Mechanism-Based Crystal Plasticity </t>
  </si>
  <si>
    <t>TnQ provided final cost for $5852.3, but in the final invoice it is $ 6274.15. When checked TnQ confirmed that they have provided cost for PC Pdf-less workflow instead of PDF workflow for standard design. The e-proofs workflow was confirmed during&lt;br/&gt; the transmittal of this project. The confusion could be avoided if this has been checked before sending it to us.</t>
  </si>
  <si>
    <t>Hi, This is regarding the title &amp;quot;HESI&amp;quot; which had a design change after the proofs were created. Prasad from TNQ had given me a schedule of sending the sample chapter of the new design files by 29th April and sending all the chapters by 8th May however&lt;br/&gt; the sample was only sent to the designer on 10th May and the comp now are proposing a new schedule. Please let me know what has caused this delay. Thanks, Bharat</t>
  </si>
  <si>
    <t xml:space="preserve">HESI Comprehensive Review for the NCLEX-RN Examination </t>
  </si>
  <si>
    <t xml:space="preserve">HESI </t>
  </si>
  <si>
    <t xml:space="preserve">BTX2883 </t>
  </si>
  <si>
    <t>Vibu Prathima</t>
  </si>
  <si>
    <t>Prasad</t>
  </si>
  <si>
    <t xml:space="preserve">Invoicing </t>
  </si>
  <si>
    <t xml:space="preserve">In the initial stage, we were informed that the proof should not reach author. We queried if we need to send the proofs via Author proofing system (e-proofing), PDF workflow process to be followed. And this was confirmed on the same day to follow Author proofing system. The page proofs of all the chapters followed PDF workflow and delivered via e-proofing.
On 17-Nov-18, the cost estimate was shared. Here, the typesetting pages were mistakenly calculated per PDF-less workflow based on initial PPM order, and missed to refer latest status in our WMS. The count of typesetting pages was split and entered in both the entries (62- Typesetting: S&amp;T standard design and 169 -Typesetting (Autopagination): Standard design). The same elements was used in the updated cost estimate sent on 6-Feb-19 and in the final cost estimate 8-Apr-19, only the page numbers were updated as per the changes occurred with page extent. 
During invoice process, Our PM realized, the cost estimate sent so far were done with regard to PDFless workflow, not for PDF workflow. Finally our PM changed the invoice entries to PDF workflow and corrected the values (062 - Typesetting: S&amp;T standard design).
</t>
  </si>
  <si>
    <t>Corrected and revised invoice sent</t>
  </si>
  <si>
    <t xml:space="preserve">1.            We are checking with our technology team to generate cost estimate by auto fetching information from our WMS in order to eliminate manual errors.
2.            PM has been given reorientation on cost estimation and invoicing process. Check the WMS to refer existing workflow type while preparing cost estimation at all the stages. 
</t>
  </si>
  <si>
    <t>Bharat Narang</t>
  </si>
  <si>
    <t xml:space="preserve">There are 25 Box types in overall batches that were received for this title. Initially, this took considerable time to fix them during preproduction. Later during generating draft page, we faced few XML errors, fixation and reworking on those files took additional time than anticipated.
Batch1 has been delivered from 25th Apr to 8th Apr. Though initial fixation of xml errors took considered additional time, it would be stress free while working on subsequent batches for this book.  
Our PM should have projected the production schedule based on these initial XML fixations; and should have kept the Elsevier PM informed on the intricacies of the project well in advance. In this case, our PM failed to act proactively.
</t>
  </si>
  <si>
    <t>PM/XML</t>
  </si>
  <si>
    <t xml:space="preserve">Based on the design change request received on 22nd Apr after page-proof, our PM had worked on preparing project schedule and cost estimates for the new design. Later on the same day, provided a rough estimates of schedules as samples by 29th Apr, page-proofs from 02 May to 08th May. 
On analyse we found that our PM had missed the track on schedules for this book as there were other titles running simultaneously on priorities.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
</t>
  </si>
  <si>
    <t xml:space="preserve">There are around 37 Chapters in this book. On analysing first proof delay, we found that ELS PM has expected to deliver Ch30 and 31 by 22nd Apr. But we managed to deliver them by 30th Apr and 1st May respectively. With regard to revised page delay, Ch20 was expected to deliver on 24th Apr but we managed to deliver on 1st May. Second revised pages, Ch03, 11, 15 and 17 supposed to deliver on 25th Apr but we actually delivered on 30th April. Remaining chapters were delivered as per schedule given.
Here we found that our PM had missed the track on schedules for this book as he had prioritised other titles that were running simultaneously.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
</t>
  </si>
  <si>
    <t>Sadd Martin</t>
  </si>
  <si>
    <t xml:space="preserve">Elasticity </t>
  </si>
  <si>
    <t>I have assigned the project to TnQ on 13 May and I have not received the TA summary analysis report along with the cast off per TAT. I was not informed about the status of this project until 23 May. Only when checked TnQ confirmed that it is under&lt;br/&gt; process and they are enquiring about the application files and checking if this can be taken in eMFC. In one e-mail they have requested for application file and in another e-mail, they confirmed that they have converted the pdf and started working on. They&lt;br/&gt; have neither confirmed the cost nor got approval for that. Lack of clarity in the e-mail and the PM have not updated about the delay.</t>
  </si>
  <si>
    <t xml:space="preserve">BTX2893 </t>
  </si>
  <si>
    <t>Vidhya M (13043)</t>
  </si>
  <si>
    <t>Cast off</t>
  </si>
  <si>
    <t xml:space="preserve">On analysing this upstream, we found that ELS PM had provided instruction on 13th May as this is an Edition based book; supplied only author’s new updates for this edition. Also requested to check if this book can be taken in eMFC, and expected Castoff by 17th May.
As we did not have backups of previous edition of this book, our PM had requested ELS PM on 15th May; which was later supplied to us on 17th-May. The received input was incomplete. It had only the PDFs, however the application files were missing. Our PM extended the approach to find out eMFC compatibility using the PDF. This has taken considerable time leading to a delay of one additional day than the regular TAT.
As this project follows a nonstandard workflow, instead of waiting for the application files, we derived the cast off using the PDFs and same was confirmed through email. Again as the application files were missing, we raised an alarm to the ELS PM in a separate email. 
We feel the emails have been misinterpreted. Uday’s email speaks about castoff and Vidhya’s email speaks about project requirement. We have not started the conversion process as the conversation is incomplete and the process taken internally for creating castoff does not involve cost.
In order to avoid error free production, our PM took considerable time to analyse the math equation formats and other project complexities. Due to this, our PM was carried away and missed to keep the ELS PM informed about the intricacies of the project.
</t>
  </si>
  <si>
    <t>Sent Castoff</t>
  </si>
  <si>
    <t xml:space="preserve">1.            Reorientation has been given to the PM on communicating the project complexities which would impact deliveries. Also, instructed to keep the customer informed well in advance rather than waiting till the due date.
2.            We will create an alert mechanism for books which are delayed in initiating in our Work flow management System.
</t>
  </si>
  <si>
    <t xml:space="preserve">BTX2897 </t>
  </si>
  <si>
    <t>Hi Vijay,&lt;br/&gt;&amp;nbsp;&lt;br/&gt;Once again, you’re asking for extra time to make revisions. I understand there are a lot of author revisions, but this has been the case throughout the whole project. This book is an AA priority, and it ships to the printer in 7 weeks.&lt;br/&gt; I need you to put additional people on this title so that I have time to check revisions on my end and send revised pages to the authors.&lt;br/&gt;&amp;nbsp;&lt;br/&gt;Please advise.</t>
  </si>
  <si>
    <t xml:space="preserve">On analysing the schedule delay, we found this book had considerable count of edits during revision stage. We have listed down the reasons for the request on additional time that our PM requested for this batch.
The no. of edits is high which involves:
• Text reflow 
• Deletion of table
• Style change from table to box
• Edit corrections being marked using highlight feature rather using the appropriate editing tools (insert/delete/replace)
The complexity mentioned above requires additional attention. Moreover, the corrections needs to be classified insert/delete/replace vs. instructions (attached screenshots) and we have to engage our senior resource to understand and amend the changes in proofs. Hence, it took more time than the estimate that we arrived for these chapters. 
</t>
  </si>
  <si>
    <t>Deliveries of this title will be prioritized</t>
  </si>
  <si>
    <t xml:space="preserve">1. In order to speed up, we have added more resource on this project to meet the delivery date for revision in order to facilitate review time.
2. Production difficulties which would impact deliveries should be informed to customer well in advance rather than waiting till the delivery date.
</t>
  </si>
  <si>
    <t>STL HS</t>
  </si>
  <si>
    <t>Kimmel, Paul L.</t>
  </si>
  <si>
    <t>Chronic Renal Disease</t>
  </si>
  <si>
    <t xml:space="preserve">Hi Vinoth, Please see below the comments from the editor. Could you please let me know why the references were renumbered as per his instructions? references were inserted but ended up cited as 30 a and 30 b All references should be integers and these and all the subsequent ones will need renumbering and reconciliation in the text. the final corrections are provided in the attachment. Thanks and regards, Punitha </t>
  </si>
  <si>
    <t>BTX2906</t>
  </si>
  <si>
    <t xml:space="preserve">Price, Shirley </t>
  </si>
  <si>
    <t xml:space="preserve">Aromatherapy for Health Professionals </t>
  </si>
  <si>
    <t>Delay in typesetting chapters 3,4 App A,B</t>
  </si>
  <si>
    <t xml:space="preserve">For this book, we had received multiple global changes during mid of the project (refer attached). While receiving these instructions, the page proofs for most of the chapters (apprx. 40 out of 81) were delivered to authors. This book has been processed with standard template; this global instruction requires additional manual intervention in regular workflow activity. Our PM had decided to amend the global changes for these chapters during revision. One of the instructions is to renumber the multi-part references (i.e., ref numbers with alphabets) sequentially without alphabets. 
During revision, Our MCer has taken care of these changes in all of the chapters, however, for this specific case the multi-part references appeared differently (i.e., alphabet without reference numbers and indented – snap 1). Whereas all other cases the part references appear as in snap 2 (i.e. reference number with alphabet without indentation). While renumbering part references, the MCer checked manually and renumbered part reference numbers for those which were stick with labels (snap2); the multi part reference (30 a and b) appeared as a single reference which he could not identify as he overlooked the labels were in part of  reference area. Moreover, this is a rare scenario where we received part references in books. 
</t>
  </si>
  <si>
    <t>Correction will be carried out as per requirement</t>
  </si>
  <si>
    <t xml:space="preserve">
1.            Process change- renumbering of part reference task will be moved from MC process to XML. We will eliminate manual intervention of MCer.
2.            We have given orientation to the Team on renumbering part references.
</t>
  </si>
  <si>
    <t>Hi Team I want to record here that the order of author names was changed in Chapter 15 of this book. The order of author names was Erica Hinckson, Guy Faulkner in the proof central view. However, the order was changed during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t>
  </si>
  <si>
    <t xml:space="preserve">For Chapter 3: This chapter contains 2 parts (Chapter and sub chapter format) but, we have been asked not to capture these as subchapters by the ELS PM and designer as the standard design does not have specifications for subchapters. We have approached GEO ebooks for further guidance and the advice received was to set these as separate items instead of sub chapters. Reassembling the chapter to reflect the requirement, took additional time as this involves technical intervention.
Chapter 4, Appendixes 1 and 2: The number of columns and rows in the tables of these chapters are very high which made the paging a bit complex. We had to spread the tables across multiple spreads and due to certain limitation; we couldn’t adjust the table alignment as such to make it readable. We had to work on the word document again to adjust the columns/rows and make it readable. Due to the technical interventions required on chapters 03, 04, apps 01 and 02, the process took additional time than the estimation that we shared to ELS PM. 
Hence, it took additional time than the estimate arrived to complete these files. 
</t>
  </si>
  <si>
    <t xml:space="preserve">1.            We have updated our complete and usability checklist to identify chapter-sub chapter requirements as well as scenarios of lengthy Tables-Boxes to identify the issues in frontend to plan the process flow.
2.            Schedule monitoring has been planned to engage status check for all the existing projects, PMs will alert the line managers if they see chapters paused for more than a day.
</t>
  </si>
  <si>
    <t>BTX2903</t>
  </si>
  <si>
    <t>Vargel, Christian</t>
  </si>
  <si>
    <t>BTX2917</t>
  </si>
  <si>
    <t xml:space="preserve">Duffy, Joseph </t>
  </si>
  <si>
    <t xml:space="preserve">BTX2915 </t>
  </si>
  <si>
    <t xml:space="preserve">Corrosion of Aluminium </t>
  </si>
  <si>
    <t xml:space="preserve">Motor Speech Disorders </t>
  </si>
  <si>
    <t>In Chapter 7, on page 13, the footnote was wrongly placed. This was correct in the edited file. Could you please let me know the reason for this issue and the measures to avoid this in upcoming chapters.</t>
  </si>
  <si>
    <t>There are issues in the figures in some of the chapters and the figures are misplaced and this makes the author so nervous. Please see the attached e-mails and please provide the corrective and preventive actions for this. Thanks Stalin</t>
  </si>
  <si>
    <t>BTX2921</t>
  </si>
  <si>
    <t>Tables 3.1 and 3.2 were found to be missing in proof of chapter 3.</t>
  </si>
  <si>
    <t>Table</t>
  </si>
  <si>
    <t>Naveen/Prasad</t>
  </si>
  <si>
    <t>Stalin Viswanathan</t>
  </si>
  <si>
    <t>Gardner, Sandra</t>
  </si>
  <si>
    <t xml:space="preserve">On analyzing the concern raised in upstream, we found that we have typeset the footnote as given in the final manuscript. We can see the author required footnote “References 69, 77, 98, 99, and 130” has been deleted by the copyeditor and kept “f Reduced loudness… see references 18, 33, 93, 93, 102, 118, 120, 126, 127” in manuscript. Hence author required footnote is not present in the typeset proof. 
Please find the below screen shot for your reference with regard to deleted footnote.
Actual footnote existing in MS:
In this case, we are not at our fault and request you to revert this upstream.
</t>
  </si>
  <si>
    <t>Symonds</t>
  </si>
  <si>
    <t xml:space="preserve">In the first proof of Chapter 6 (page 69) of Symonds 6e, the last sentence is missing and it stops midway at the word any’. The last sentence was present in the edited file. Could you please look into this issue. </t>
  </si>
  <si>
    <t xml:space="preserve">Hi Vijay, I have sent 12 chapters for typesetting so far. I have not received any batches of pages yet. This is a big book requiring a batch wise monitoring at all stages and am afraid this is delaying the further processes. Can you please prioritise this for a speedy delivery. </t>
  </si>
  <si>
    <t xml:space="preserve">Upon analysing the input for chapter 3, it was found that the manuscript has two parts. Since, subchapter design was not available in the standard design, each parts need to be captured as individual item in XML. While converting Part I (Chapter 3), the XML operator had split the content up to “SUMMARY” section and the remaining as part II. While converting the chapter, the XML operator disabled the cross-refs to avoid the error with the assumption that Tables, Figures, and References belongs to Part II; as the tables, figure captions, and references are provided at the end of the chapter in provided Manuscript. Part II of the Chapter 3 was processed by another operator and he removed the tables and figures as there is no citation for these elements in the part II file.
While checking the Part I (Chapter 3), QC had checked the content up to “SUMMARY” section and interpreted that the Tables &amp; Figures belongs to Part II. QC has missed to check the Tables &amp; Figure citation present in the Part I section as these two parts were checked by the different users.
</t>
  </si>
  <si>
    <t>XML/QC</t>
  </si>
  <si>
    <t>Corrected the file as per requirement</t>
  </si>
  <si>
    <t xml:space="preserve">1.            Going forward we will process these type of multiple items in a chapter within single work directory so that all relevant materials will be captured in one single typeset proof.
2.            This new procedure has been reiterated to all XML,PGN and QC operators.
3.            As fail proof mechanism, we have updated QC check list to reject the files if provided as multiple items.
</t>
  </si>
  <si>
    <t xml:space="preserve">This book has different parts (designated as A-Q) with overall 68 chapters. The float numbering pattern used in the previous edition was Figure followed by “part #.chapter #.figure #” (e.g., Figure A.1.1). We had queried initially and got approval to follow the previous edition pattern for float numbering. Hence the team followed the same pattern for this edition. In the edited file, all the figure captions and their anchors had been set correctly; however, during XML conversion, figures had been misplaced in the files which had the figure count above 9. This is because the tool did not handle the figure pattern with the combination of alphabetic characters and double digit figure numbers, which resulted in incorrect figures with incorrect captions in Chapters 8, 10, and 11. </t>
  </si>
  <si>
    <t xml:space="preserve">XML </t>
  </si>
  <si>
    <t xml:space="preserve">1.            We have raised ticket to our technical team to update the tool with this new scenario of float numbering pattern.
2.            Reorientation has been provided to the team on handling float numbering pattern.   
</t>
  </si>
  <si>
    <t>BTX2924</t>
  </si>
  <si>
    <t>Merenstein &amp; Gardner's Handbook of Neonatal Intensive Care Nursing</t>
  </si>
  <si>
    <t xml:space="preserve">ELS PM expected the first batch of chapters by 20-Jun and we requested for additional days since we had an input issue which we identified in later stage. This title contains special text that will appear in color font. The input manuscript we received had no identification or comp notes for these special texts. The special text that needs to be presented in color had been provided as bold in the manuscript and this is actually a one-off instance. Fixing this in our paging tool was a bit challenging and so we had to provide manual hooks in our pre-structuring process which took additional time and hence we were not able to meet the due date. Our PM should have explained the scenario in detail which is missing here. </t>
  </si>
  <si>
    <t xml:space="preserve">1.            We have updated SOP of Template developers to give alert to production team on requirement of additional manual intervention.
2.            Schedule monitoring has been planned to engage status check for all the existing projects. PMs will alert the line managers if they see chapters paused for more than a day. 
3.            Reorientation has been given to the PM on communicating the project complexities which would impact deliveries. Also, instructed to keep the customer informed well in advance rather than waiting till the due date.
</t>
  </si>
  <si>
    <t>BTX2925</t>
  </si>
  <si>
    <t xml:space="preserve">Essential Obstetrics and Gynaecology </t>
  </si>
  <si>
    <t>On analyzing the upstream concern, we found that during pagination galley process, in order to balance the column, the user selected the last line and applied tracking. Inadvertently, the user applied “tilde” key instead of “escape” key after amending the tracking changes. This is a user error which resulted in content loss. During style checking process, QC has to check the content against the manuscript but, in this instance the user overlooked the content loss.</t>
  </si>
  <si>
    <t>PGN/QC</t>
  </si>
  <si>
    <t xml:space="preserve">1.            To identify such content loss in text, we have made compare process as mandate between the input XML and PGN out XML. 
2.            The QC user who had worked this chapter has been moved to training department for reorientation and re-certification. Upon zeroing out the errors on his part, he can continue with live production.
3.            Reorientation has been given to the PGN users as this resulted due to manual typo error.
</t>
  </si>
  <si>
    <t>Corrected the file as required</t>
  </si>
  <si>
    <t>Karthikeyan Murthy</t>
  </si>
  <si>
    <t xml:space="preserve">Whaites, Eric </t>
  </si>
  <si>
    <t xml:space="preserve">Essentials of Dental Radiography and Radiology </t>
  </si>
  <si>
    <t xml:space="preserve">BTX2932 </t>
  </si>
  <si>
    <t>This is a high priority complex title. We have supplied the revised figure 1.6 but in the revised chapter the wrong figure was reloaded. This has also resulted in delay in sending the proof to the Author.</t>
  </si>
  <si>
    <t xml:space="preserve">BTX2934 </t>
  </si>
  <si>
    <t xml:space="preserve">McGahan, John </t>
  </si>
  <si>
    <t xml:space="preserve">Fundamentals of Emergency Ultrasound </t>
  </si>
  <si>
    <t>1. Figure 9-16. “Introlerant” should be “Intolerant” 2. Figure 21.9: In the Art Log, there was a note about adding an arrow annotation to Figure 21.9. There’s no arrow in the page proof. Why did the comp either add the arrow according to the instructions&lt;br/&gt; OR query me about it? You’ll see that the caption mentions an arrow, but no arrow is in the image. 3. Figure 21.23: The arrows appear to be about the same length in the image BUT the caption says “short arrow” and “long arrow” – comp was supposed to refer&lt;br/&gt; to the Annotations doc as noted in the Art Log and ensure the arrows reflect the correct placement and lengths. The lengths must be more differentiated. 4. Art log comments were not followed by the comp.</t>
  </si>
  <si>
    <t>Vijayakumar S</t>
  </si>
  <si>
    <t>Chs 1-5 have yet to be delivered, despite being posted between 6/7 and 6/24.</t>
  </si>
  <si>
    <t xml:space="preserve">Kumar, Vinay </t>
  </si>
  <si>
    <t xml:space="preserve">BTX2935 </t>
  </si>
  <si>
    <t xml:space="preserve">Robbins Essentials of Pathology </t>
  </si>
  <si>
    <t>Venkat R</t>
  </si>
  <si>
    <t xml:space="preserve">Figures in chapter 1 (including revised figure 6) were supplied as straight pickup from previous archival and Prep team. As per regular validation, the image will be examined for the standard specification (sizing, label, resolution) and will be saved with proper file naming convention. In this case, figure file had correct naming except the ISBN which needs to be corrected by renaming. While doing the renaming process, the user picked up the figure 5 twice and saved as figure 5 and 6 inadvertently and skipped the figure 6 to process. 
Currently the file renaming tool does not validate the duplication and hence this got missed out. 
Figure 5 and 6 are more similar and hence our QC user missed inadvertently to identify the duplication here.
</t>
  </si>
  <si>
    <t xml:space="preserve">1.            Currently our tool does have validation to avoid figures get overwritten while renaming. Now, we will raise the requirement to development team to enhance the tool to validate duplications of files. 
2.            Reorientation session had been conducted to QC’s to verify art log against the processed file to identify such mishaps.
</t>
  </si>
  <si>
    <t xml:space="preserve">While investigating this book, we found that the requirements should be routed through AA (Artwork Assessment - program). We don’t usually receive such request during typesetting stage. We have the system in place to adopt these requirements (like templates, skilled user and additional layer of QC). But this book is directly processed in typesetting where the operators are mostly handle the direct disk process, pickup and pickup with edits. 
With regard to “Introlerant”, the Graphics user inadvertently introduced error while rekeying the text within the figure when adjusting the casing and font per the corrections. Moreover, the user followed to process standard arrow heights, and inadvertently missed to incorporate the corrections related to arrows. This was also overlooked by the QC user.
</t>
  </si>
  <si>
    <t xml:space="preserve">1.            We have updated in our checklist: mandated to verify Artlog corrections are incorporated in the processed file.
2.            Graphics user removed from production and has been put under training, and his performance will be monitored.
3.            Reorientation has been given to the QC users and frequent audit will be conducted.
</t>
  </si>
  <si>
    <t>We have processed the design sample with the design element “Box type A-1” and “Table type A” for this title. Whereas in Page Proof stage, the supplied manuscripts had new style elements which was not covered in the book design overview during the sample processing. The new elements provided in the manuscripts were “Box type C-2” and “Table type Z” which need to be used all over the book. As there is a discrepancy between the approved design and the live manuscript, we have to tweak our automation tools which have been created based on the design sample, to render the new elements which took considerable amount of time and so we were not able to meet the originally committed schedule.</t>
  </si>
  <si>
    <t xml:space="preserve">1.            We have updated the SOP of Project managers to check the manuscripts against the overview document to identify the mismatches upfront, to avoid late notifications to ELS PM
2.            Reorientation has been given to the PM on communicating the project complexities which would impact deliveries. Also, instructed to keep the customer informed well in advance rather than waiting till the due date.
</t>
  </si>
  <si>
    <t>Schedule for this title prioritised</t>
  </si>
  <si>
    <t>Gindis</t>
  </si>
  <si>
    <t>Files were posted to press on 12 July. TnQ did not send e-copy to the authors and editors and they checked about the AE e-mail id on 30 July. I understand the information to include AE was passed to compositors on 10 July. They could have checked&lt;br/&gt; about the e-mail id on 12 July after they posted the files to press but delayed. Please make sure you send the e-copy to the authors on time to avoid any issues.</t>
  </si>
  <si>
    <t xml:space="preserve">BTX2948 </t>
  </si>
  <si>
    <t xml:space="preserve">Suckow, Mark </t>
  </si>
  <si>
    <t xml:space="preserve">The Laboratory Rat </t>
  </si>
  <si>
    <t>Missing images of chapter 18 were sent to TnQ project manager on 24th May. However, they weren't fixed on the page proofs! I would request the team to provide attention to the email communication before dispatching the proofs to the authors.</t>
  </si>
  <si>
    <t>Hi Team, I was informed by Vinoth (PM TNQ) that the proofs will be sent to the author starting from 29th July and the last batch of proofs will be completed on 5th Aug. I found that the proofs didn't reach the author for chapters 1, 3, 7, 12, 13, 14 &amp; 15. When I followed up with Vinoth he confirmed that the proofs are still in progress for these chapters. He needs 3 more days to complete the same. This is extremely disappointing. I should have been informed about this delay earlier. Please check and do the needful. Thank you, Selva</t>
  </si>
  <si>
    <t>Manuela, Tvaronaviciene</t>
  </si>
  <si>
    <t>Selvaraj</t>
  </si>
  <si>
    <t xml:space="preserve">Vidhya M </t>
  </si>
  <si>
    <t>Upstream Rejected as invalid since incident happened during End of 2017</t>
  </si>
  <si>
    <t>Upstream Rejected as invalid since incident happened during Aug-2017</t>
  </si>
  <si>
    <t xml:space="preserve">We have received the E-comp details on 5th July. We have delivered the print files and Datasets on 12th July. We generally send the E-comp within 5 days from the delivery of Print files. However in this case, we had received an updated document for E-comp on 10 July to add AE Email in the recipients list. Keeping this in mind, our PM wanted to raise query with Elsevier PM for AE details and put this E-comp on hold. Later, our PM got carried away with the Print files and process of the other existing titles and missed to raise query upfront which led to the delay in E-comp delivery.  </t>
  </si>
  <si>
    <t xml:space="preserve">1.            We will add this process step in our workflow management system as a mandate process.
2.            We have given reorientation to the PMs on handling post print delivery.
</t>
  </si>
  <si>
    <t xml:space="preserve">After in-file analysis stage, we raised queries for the missing figures for five chapters, and received response from ELS PM as “Please check the resource tab in EMSS or else check the previous edition. If they are unavailable then raise query in the proofs. Also, I am checking this with the authors.” Out of these five chapters, we had received missing figures for chapter 18 alone through email attachment on 24th May. 
At this point of time, the production was not started for this title; hence the TNQ PM had placed the missing images in IN file server with the assumption that Graphics team will pickup the images from IN server, and missed to alert the team on missing figures. Hence, the Graphics team processed the images received initially. Here, QC also overlooked this error.
</t>
  </si>
  <si>
    <t xml:space="preserve">1.            New instructions will be fed in our WMS to set as an alert to the teams.
2.            Checklist has been updated to review Email instructions before despatching proofs.
3.            Reorientation to the PM - Instruction on revised figures should be registered in our workflow management system instead of email or oral communication. 
</t>
  </si>
  <si>
    <t>We had committed to deliver the proofs from 29th Jul to 5th Aug. Out of 14 chapters, 7 chapters were already delivered before 2nd Aug. Later on 2nd Aug, we had sent two more chapters. The remaining five chapters were delivered on 3rd Aug, as these chapters were in various processes in production until 2nd Aug. Our PM reviewed the status and requested additional three days instead of providing chapter wise detailed status to ELS PM upfront.</t>
  </si>
  <si>
    <t xml:space="preserve">1.            Schedule monitoring has been planned to engage status check for all the existing projects. PMs will alert the line managers if they see any chapter not progressed for more than a day.
2.            Instruction has been given to PM to foresee the production process upfront to share the schedule.
</t>
  </si>
  <si>
    <t xml:space="preserve">Energy Transformation towards Sustainability </t>
  </si>
  <si>
    <t>The first batch of Kellerman was posted on 6/14 (with a due date of 6/28), and the second posted on 6/21 (with a due date of 7/5). Both dates were missed, and no communication was received until I emailed asking what the delay was on 7/11. Could you please look into this and let me know why this is happening?</t>
  </si>
  <si>
    <t>Kellerman</t>
  </si>
  <si>
    <t xml:space="preserve">Mannix Kate </t>
  </si>
  <si>
    <t>Not Generated</t>
  </si>
  <si>
    <t>We have received the 1st and 2nd batch of files on 14th June and 21st June respectively. By the time we received the input files, we were also simultaneously working on the sample pages. This book follows dual workflow, where we have to reuse the previous edition files processed by a different supplier for pick-up chapters and use manuscript for new chapters. During our initial analysis, we have found few mismatches in the TOC supplied to us for this title due to which, we were not able to process the pickup chapters. However, after the receipt of 2nd batch of files, we did intimated the ELS PM that the page proofs will be processed after the sample approval, but the TNQ PM has missed to copy ELS PM in the sample delivery notification email. TNQ PM assumed that the ELS PM might be aware that the sample is yet to be approved. And hence there was a communication gap</t>
  </si>
  <si>
    <t xml:space="preserve">We have shared our delivery plan to ELS PM and delivered the proofs as proposed </t>
  </si>
  <si>
    <t xml:space="preserve">1.           We have updated the SOP of Project managers to copy the ELS PM during the sample delivery notification email.
2.            Weekly status will be shared to appropriate ELS PM in order to avoid communication gap. 
3.            Reorientation has been given to the PM on communicating the project complexities which would impact deliveries. 
</t>
  </si>
  <si>
    <t>From Jagan's email I understand that printer files were reposted to Coresource on 2nd Aug. without notifying me. There was no telephonic conversation from TNQ seeking approval to repost the files and appreciate to drop email to notify the PM. Could&lt;br/&gt; you please let me know to why I was not notified regarding this? I appreciate if you could share the error so I can take it up further with Editorial to process as reprint correction since the book was published using incorrect files. Looking forward to hearing&lt;br/&gt; on the root cause of the issue and the preventive measure</t>
  </si>
  <si>
    <t xml:space="preserve">BTX2959 </t>
  </si>
  <si>
    <t xml:space="preserve">Well Productivity Handbook </t>
  </si>
  <si>
    <t xml:space="preserve">Guo, Boyun </t>
  </si>
  <si>
    <t>Vijay Bharath Rajan</t>
  </si>
  <si>
    <t xml:space="preserve">We had received the printer signal without the printer ready cover by 16th-Jul; following the signal our PM requested the printer ready cover to proceed with the usual procedure.
Then on 18th-Jul, we were requested to hold the printer files by commenting that preface corrections would be received soon. We had received Preface correction on 23rd Jul; finalised the preface section and sent for approval on 24th Jul to Els PM. Later, we got the approval on 25th Jul.
While replacing the Preface section, we had removed the old version of Preface and inserted the new version of Preface in the finalised combined PDF but in an incorrect sequence. 
We had uploaded the printfiles to the core source and notified to Manufacturing team on 31st Jul. While processing the archival on 2nd August, our team had noticed that Preface was placed after contents in the combined POD files. This is an incorrect sequential order since page x is followed by xxiii and it should have been placed as the last element of frontmatter. This was issue was brought to the ELS PM notice on 02nd Aug late evening. 
Our PM had fixed the page sequence, but our PM missed to request on POD resupply approval email and delivered the files to core source. Besides, our PM had sent the notification to manufacturing team without mentioning the reason for re-uploading the same
</t>
  </si>
  <si>
    <t xml:space="preserve">1.            PM Checklist has updated to Els PM intimate regarding re-uploading task.
2.            Process change – When there is a correction in a particular section after Print file finalization, QC will check the combined file again.
3.            We have given instruction to our PMs to get the consent from Els-PM before re-uploading the files to core source
</t>
  </si>
  <si>
    <t xml:space="preserve">B2964 </t>
  </si>
  <si>
    <t>Conn's Current Therapy 2020</t>
  </si>
  <si>
    <t xml:space="preserve">BTX2966 </t>
  </si>
  <si>
    <t xml:space="preserve">Kee, Joyce </t>
  </si>
  <si>
    <t xml:space="preserve">Clinical Calculations </t>
  </si>
  <si>
    <t>ELS-STL</t>
  </si>
  <si>
    <t>Duplicate versions of the chapters causing confusion</t>
  </si>
  <si>
    <t>Duplicate</t>
  </si>
  <si>
    <t xml:space="preserve">BTX2967 </t>
  </si>
  <si>
    <t xml:space="preserve">Ferri, Fred </t>
  </si>
  <si>
    <t xml:space="preserve">Ferri's Clinical Advisor 2020 </t>
  </si>
  <si>
    <t>Please include the tracking number W-93625 in all correspondence. We just received resupply disks for Ferri and we have found disks where both the main disk and the backup were corrupt or bad. Correct and deliver a complete new set of Archive disks&lt;br/&gt; (two copies) and include a copy of this email with the resupply. Please be sure to use the most up-to-date version of the files. Please upload the files to the “incoming” folder on the SFTP site on an urgent basis</t>
  </si>
  <si>
    <t xml:space="preserve">Krishnaraj, R.NAVANIETHA </t>
  </si>
  <si>
    <t>Pyeritz, Reed</t>
  </si>
  <si>
    <t xml:space="preserve">We are unaware that this resupply request relates to the tracking number W-93625 as we haven’t received the tracking number when we received the request to resupply the archive files. As per the SOP, we will cross verify the disc file size properties against the actual archive materials from the file server before shipping the DVDs in order to make sure that the content is in readable format. For this title, we didn’t find any issue during such validation. Attached is the screen grab of the disc properties for further reference. The disc damage could have been happened during the transit and hence we have logged a call. Considering this scenario, we request you to revoke the upstream feedback. </t>
  </si>
  <si>
    <t>This book follows a non-standard workflow where we have to use previous edition application files processed by a different supplier due to which this title is deviated from the standard workflow. During revision stage, we have received corrections as hand-written scanned PDF with numerous changes including figure deletion and inclusion, causing reflow. We have delivered chapters 1-14 except the chapter 12 without updating the continuous folios, since most of the figures were set with placeholders in the revised proofs. Moreover, we have received new manuscript for chapter 12 for typesetting during revisions stage. Upon the receipt of the chapters, ELS PM enquired whether the chapters 1-14 (except chapter 12) will have continuous folios in place, so that the files can be forwarded for indexing and we have also instructed the folios need to be in order in the revised proofs as this book follows traditional indexing method. After which, we quickly revised the affected chapters with continuous folios and delivered the same to ELS PM. While processing further batches of chapters, the TNQ PM delivered chapters 13-17 instead of uploading 15-17 out of misunderstanding which led to confusion here. There is no version issue with this book as the TNQ PM supplied former set without continuous folios and the later with continuous folios. Moreover, same version of chapters 13-14 delivered twice out of misunderstanding which led to this feedback.</t>
  </si>
  <si>
    <t>We have clarified the confusion and informed ELS PM to use the latest version supplied with continuous folios</t>
  </si>
  <si>
    <t xml:space="preserve">1.            Re-orientation had been given to all project managers on the importance of continuous folios for the book following non-standard workflow and to check with ELS PM regarding the folio requirements upfront.
2.            We have created a book line-up sheet for the project managers to log the folios while uploading the chapters to have track on delivered chapters with folios for such non-standard titles.
3.            As this book follows a non standard workflow, we have created a manual tracking sheet to record the book requirements.
</t>
  </si>
  <si>
    <t xml:space="preserve">Schriefer, Tracey L </t>
  </si>
  <si>
    <t xml:space="preserve">Biovalorisation of Wastes to Renewable Chemicals and Biofuels </t>
  </si>
  <si>
    <t>TnQ PM Vidhya have confirmed that the proofs will be sent to author in batches from 14 August – 26 August. However, it was not sent until 21 August. I have not informed about the delay and did not get any response for the e-mail checking on the status.&lt;br/&gt; It has been more than a week and the PM not confirmed the delay until it is asked for. TnQ has released only one chapter on 21 August after we checked about the status?</t>
  </si>
  <si>
    <t xml:space="preserve">We had planned to start sending the chapters from 14-Aug and to complete them on 26-Aug-19 .While typesetting the first batch; we had found some internal errors which need to be fixed before finalizing the chapters and so we were not able to start sending the proofs on 14-Aug-19. As the TNQ PM was confident that the proofs could be delivered on 26-Aug-19, the progress of the proofs was not updated to the Els PM. </t>
  </si>
  <si>
    <t>We have delivered all the chapters</t>
  </si>
  <si>
    <t xml:space="preserve">1.            Instruction has been given to PM to foresee the production process upfront if there are any technical glitches and to share the updated schedule to the Els PM
2.            Schedule monitoring has been planned to engage status check for all the existing projects. PMs will alert the line managers if they see any chapter not progressed for more than a day.
</t>
  </si>
  <si>
    <t>BTX2977</t>
  </si>
  <si>
    <t>Hi Jai, In Chapter 4, the references were renumbered as per author comments. Could you please let me know the reasons? Also, please correct the reference citations and send me the updated pdf later today? I've uploaded the author reviewed pdf and&lt;br/&gt; the updated pdf you sent yesterday for your reference here: /ftpdata/gbp_stnq/Punitha/Pyeritz/Chapter 4 Thanks and regards, Punitha</t>
  </si>
  <si>
    <t xml:space="preserve">While checking the revises for this chapter, author had requested to swap the two references (164 with 155 and to renumber the remaining references) as commented in his corrected pdf. The operator didn’t understand the edits properly; and hence he had followed only the author markings in that particular place and missed to renumber the remaining references. Feedback has been given to the operator and instructed the team to raise query if the edits are difficult to understand. </t>
  </si>
  <si>
    <t>Pagination/QC</t>
  </si>
  <si>
    <t>We have corrected and delivered</t>
  </si>
  <si>
    <t xml:space="preserve">1.            The Operators involved in this process have been moved under training. 
2.            Reorientation will be provided to the team which is involved in the revision process.  
3.            Corrections will be routed through MC if it involves comment without using pdf annotation tools. 
</t>
  </si>
  <si>
    <t>BTX2975</t>
  </si>
  <si>
    <t xml:space="preserve">Mosby's 2020 Nursing Drug Reference </t>
  </si>
  <si>
    <t>Hi TNQ, There are some problems with the epub for this title. Please see below and attached, and deliver a corrected epub to CoreSource as soon as possible. This is needed urgently for a licensing customer, so please prioritize. Please also send me&lt;br/&gt; a copy of the corrected epub file as soon as it’s available. Please include the tracking number W-94698 in all correspondence While we haven’t proofed the entire data set we have found the following issues thus far. Samples ae below and outlined in attached&lt;br/&gt; XLS and zip files. Mosby's 2020 Nursing Drug Reference 33rd Edition Author: Linda Skidmore-Roth RN MSN NP ISBN-13: 9780323661362 Pub date: May 9, 2019 Sample issues: 1. in xhtml file '$' sign is provided instead of '≥' 2. In xhtml file, 'a' is provided Instead&lt;br/&gt; of Alpha sign and 'b' is for Beta sign 3. genetic icon is provided in xhtml whereas if you see PDF it has canadian flag icon 4. Instead of image, junk character is provided in input etc. You can see attached .xls file. with its corresponding images attached.&lt;br/&gt; Though there may be many more, we have only listed few here.</t>
  </si>
  <si>
    <t>Usually, we will create ePub files using the H300 package. Since this title follows non-standard workflow, the H300 delivery is not applicable. For such books following non-standard workflow, the final XML files will be delivered in drug/dictionary DTD format and the same final XML files are used for converting ePub files. For this title, both H300 and final XML deliveries were not processed at our end due to one-off request from Elsevier. As the H300 package and final XML files are unavailable in drug/dictionary format, we had created the ePub files from the final PDFs. Due to the glitch in conversion, the reported errors had occurred. However, our QA team had also missed to identify the errors during the final check process.</t>
  </si>
  <si>
    <t>E Pub</t>
  </si>
  <si>
    <t>We have prioritized the ePub delivery</t>
  </si>
  <si>
    <t xml:space="preserve">1.            Process change – Instead of using pdf as source, we will directly convert the Indesign file to ePub file using the Indesign application which appears to be more accurate than the PDF conversion. 
2.            We have introduced an additional layer of QC to ensure the content integrity for such non-standard titles.
</t>
  </si>
  <si>
    <t>BTX2976</t>
  </si>
  <si>
    <t xml:space="preserve">BTX2981 </t>
  </si>
  <si>
    <t>BTX2982</t>
  </si>
  <si>
    <t>BTX2984</t>
  </si>
  <si>
    <t>BTX2989</t>
  </si>
  <si>
    <t>B2986</t>
  </si>
  <si>
    <t xml:space="preserve">BTX2990 </t>
  </si>
  <si>
    <t xml:space="preserve">B2993 </t>
  </si>
  <si>
    <t>Ferri, Fred</t>
  </si>
  <si>
    <t>Acar, Sevil</t>
  </si>
  <si>
    <t>Fauber, Terri</t>
  </si>
  <si>
    <t>Fraumeni</t>
  </si>
  <si>
    <t>Reichle</t>
  </si>
  <si>
    <t>Feng</t>
  </si>
  <si>
    <t>Hashash</t>
  </si>
  <si>
    <t xml:space="preserve">Handbook of Green Economics </t>
  </si>
  <si>
    <t>Editor has highlighted of language and typing errors in chapter 2 during FM review. This was highlighted to the supplier during revision. The Editor after reviewing the e-book has again raised concerns on copyediting in chapter 2.</t>
  </si>
  <si>
    <t>Upon analyzing the below feedback, we found that our project manager misinterpreted the comment and incorporated the changes only in the ToC and missed to pass on the author’s concern to copyediting team or raise query to PM. Since this comment was received along with frontmatter, the change was made only to the heading level “Natural capital as the basis of the green economy” in frontmatter ToC and the revised proof of only the frontmatter was submitted. Moreover, we had received only few revises corrections for chapter 2 through PC and these corrections was incorporated and delivered separately. This led to the proof of chapter 2 being finalized without review. Since the Project Manager did not pass on this information to our language team, a language editing review of Chapter 2 was not performed in the revises stage. Upon further analysis, we noticed that the Chapter 2 is written by a nonnative author and contained many grammatical errors, word usage errors, and wrong sentence constructions. The copyeditor has corrected subject-verb errors, typos, wrong sentence constructions, article errors; inserted missing words, and has raised queries both for edits and sense. While doing so, our copyeditor had missed to correct the some of the sentences as mentioned by the editor. (e.g. “Natural capital as base of the green economy” should instead be “Natural capital as the basis of the green economy”). Here the copyeditor failed to alert that this chapter required extensive cleaning-up and performed only a medium level editing.</t>
  </si>
  <si>
    <t>We have corrected the reported errors and kept the file ready</t>
  </si>
  <si>
    <t xml:space="preserve">1. Any mail instructions given by Els PM will have to be documented in our Workflow management system which can be verified by next actor during the process
2. We have given the instruction to the copyeditor to alert the TNQ PM if the editing level has to be moved to onshore editing if the chapter is written by a nonnative author. 
3. Instruction has been given to the project manager to be more cautious about such comments and passing on them to the relevant teams.
</t>
  </si>
  <si>
    <t>Upon analyzing the below feedback, we found that we haven’t received the request to process IFC for this title at all. Since this is not a supplier fault, we request you to revoke the upstream feedback</t>
  </si>
  <si>
    <t xml:space="preserve">Radiographic Imaging and Exposure </t>
  </si>
  <si>
    <t xml:space="preserve">Please include the tracking numberW-95771 in all correspondence. The requestor states there should be an IFC pdf. We do not have that in our files. Can you sent that please. This should have been with the interior files. Correct and deliver a complete&lt;br/&gt; new set of Archive disks (two copies) and include a copy of this email with the resupply. Please be sure to use the most up-to-date version of the files. Please upload the files to the “incoming” folder on the SFTP site on an urgent basis.
</t>
  </si>
  <si>
    <t xml:space="preserve">29-08-2019
</t>
  </si>
  <si>
    <t xml:space="preserve">Sruthi Satheesh
</t>
  </si>
  <si>
    <t xml:space="preserve">Jodi M Willard
</t>
  </si>
  <si>
    <t>28-Aug--19</t>
  </si>
  <si>
    <t xml:space="preserve">06-09-2019
</t>
  </si>
  <si>
    <t xml:space="preserve">Sreejith Viswanathan
</t>
  </si>
  <si>
    <t xml:space="preserve">Measuring Economic Growth and Productivity </t>
  </si>
  <si>
    <t>ESCH</t>
  </si>
  <si>
    <t xml:space="preserve">Please see our RCA for the below upstream feedback:
For this book, the tables were given in excel format for all the chapters. During conversion of excel to word, some of the tables were merged and the alignment was lost.  Moreover, the math equations were rendered incorrectly during conversion process. Hence the processing time was more for this book during production.  These issues were identified internally by our QC team and these were fixed in the application files. Hence we are unable to deliver the proof per the schedule.
</t>
  </si>
  <si>
    <t xml:space="preserve">Hi, The original agreed page proof schedule was 2-Aug. Later, it was conveyed that the proofs will be dispatched by 20-Aug. However, many chapter proofs were not dispatched by this date and there are still 4 chapters that are yet to be dispatched.&lt;br/&gt; Please expedite the remaining chapters and explain the delay in completing the page proofs. Regards, Bharatwaj
</t>
  </si>
  <si>
    <t>We have delivered the proofs</t>
  </si>
  <si>
    <t xml:space="preserve">1. Prior communication will be given to the ELS PM if there are such technical glitches found in the input. Accordingly schedule will be planned if there are any issues in the input.
2. Process change - We have given instruction to identify such issues during infile analysis itself. Hence the input will moved to Keying and cleaning process before the production begins the work 
3. Orientation given to the teams on handling such inputs.
</t>
  </si>
  <si>
    <t xml:space="preserve">Bharatwaj Varatharajan
</t>
  </si>
  <si>
    <t>The author has reviewed the proofs and informed that he is not really happy with it due to following reasons: 1. Chapter outlines (mini-ToC) have been removed from the chapters without consultation. 2. I have advised to redraw Figure 6.3 in B/W; however,&lt;br/&gt; it has been redrawn in color and has been used in the proofs. 3. Figure 7.1 has been redrawn and placed in the proofs; however, query has been raised to the author for better quality. 4. Why did one chapter of proofs start numbering sub subsections (definitely&lt;br/&gt; not wanted) but in no other chapters? Are multiple people doing different chapters? 5. Someone/something is changing the format of &amp;quot;recommended reading&amp;quot; reference citations at the end of chapters, putting year dates at the end with the page #s and not up front&lt;br/&gt; behind author's names. This is contrary to all citation styles of scientific publications. If this persists to the final pages of references it will be a DISASTER in editing!!!! Could you please review the feedback and get back to me with CAPA?</t>
  </si>
  <si>
    <t xml:space="preserve">This will be corrected in the revises </t>
  </si>
  <si>
    <t xml:space="preserve">Prem Kumar
</t>
  </si>
  <si>
    <t xml:space="preserve">Biomedical Information Technology </t>
  </si>
  <si>
    <t>I was sending the reminder e-mail to the authors and noticed chapters 12 and 14 were missing. I have e-mailed the concern PM regarding this and only after checking I got to know that these chapters were not yet sent to the authors and the delay was&lt;br/&gt; not informed to me. We had similar issue last month for another title and this seems to be recurring. For this title, TnQ PM confirmed that proofs will be sent in batches from 2 August to 12 August, however few chapters were gone to authors only on 30 August.&lt;br/&gt; This is October publication title and these delays is not acceptable and I am not sure why they are not updating the PM regarding any issues or delays until it is asked for</t>
  </si>
  <si>
    <t xml:space="preserve">Please see our RCA for the below upstream feedback:
As per the schedule, we have started delivering the chapters from 02-Aug. We were able to manage only six chapters within the stipulated time. As this book contains heavy math, it took more time due to unforeseen issues in the input file. In chapter 14, the equations are appearing as roman in the supplied manuscript. But after xml conversion, it changed to italic, since the property of this equation is in italic. In chapter 12, we have received the input files as PDF. The PDF was converted to text. During this conversion, algorithms were captured as text instead of image. This was identified while performing quality checks in proofs. As the no of corrections is more, it is taking time to finalize the corrections in application file. Here TNQ PM focused on sorting these issues with the production team and missed to update the progress to ELS PM.
</t>
  </si>
  <si>
    <t xml:space="preserve">We have delivered both the chapters </t>
  </si>
  <si>
    <t xml:space="preserve">1. Prior communication will be given to the ELS PM if there are such technical glitches found in the input. Accordingly schedule will be planned if there are any issues in the input.
2. Process change - We have given instruction to identify such issues during infile analysis itself. Hence the input will moved to Keying and cleaning process before the production begins the work 
3. Orientation given to the teams on handling such inputs
</t>
  </si>
  <si>
    <t xml:space="preserve">Rathi I R (14489) and Haarthy (FL0646) 
</t>
  </si>
  <si>
    <t xml:space="preserve">The Global Carbon Cycle and Climate Change
</t>
  </si>
  <si>
    <t xml:space="preserve">PM
</t>
  </si>
  <si>
    <t xml:space="preserve">09-09-2019
</t>
  </si>
  <si>
    <t xml:space="preserve">PM
</t>
  </si>
  <si>
    <t>Hi Gowtham, On 14th Jul, I requested to change the author name for Chapter 9. Please see attached the email for reference. But his is not updated. Could you please let me know why? Warm regards, Punitha</t>
  </si>
  <si>
    <t>This will be corrected in the revises stage</t>
  </si>
  <si>
    <t>Mesenchymal Stem Cells In Human Health and Diseases</t>
  </si>
  <si>
    <t>Gowthaman (13894)</t>
  </si>
  <si>
    <t xml:space="preserve">BTX2997 </t>
  </si>
  <si>
    <t>Rutherford, Marie/Ramsay</t>
  </si>
  <si>
    <t xml:space="preserve">Plunkett's Procedures for the Medical Administrative Assistant </t>
  </si>
  <si>
    <t>The sizing of the figures was not followed as given in the illustration control sheet for chapter 6. Editorial and the author are unhappy about the setting of this chapter, in spite of the clear instruction provided in the control sheet. See attached&lt;br/&gt; the chapter with markings and the control sheet. Again, the correction marked to changed the margin for the chapter opening text was not carried out in the revised pages. Please investigate on this and get back with your response.</t>
  </si>
  <si>
    <t xml:space="preserve">Please see our RCA for the below upstream feedback:
The sizing of the figures was not followed as given in the illustration control sheet for chapter 6. Editorial and the author are unhappy about the setting of this chapter, in spite of the clear instruction provided in the control sheet – There was a comment in the artwork control log stating "Each figure part should be 1 page and side by side, if possible. Reduce the size so it can appear side by side". During the figure processing, the artwork operator wrongly interpreted the comment and placed two part figures side by side in one page. Our QC operator during style checking process also misunderstood the comments and thought that the images should be placed side by side in 1 page. This led to the error.
The correction marked to change the margin for the chapter opening text was not carried out in the revised pages – In page proof stage, received manuscript had this content coded as “Text Flush” instead of “Chapter Quote” for all 13 chapters in the book. Due to the incorrect coding in the MS, the chapter opening text was actually typeset as “Text flush” in the pageproof PDF. During QC process, our QC had identified this mismatch and reverted back the “Text flush” style to “Chapter Quote” for all the 13 chapters however, the width requirement for chapter quote was not applied as per design requirement for chapter 6. In the revision stage, the PGN operator misunderstood that the comment is provided for ELS PM attention. “The line length of this introduction is much longer than with previous chapters sent. It looks much better but is different. Uma, please check all the margins for this section to ensure this is correct and the same”. Hence the operator omitted to update the correction for the line length. This led to the error. Our QC operator has also misunderstood that the line length of introduction should not be longer than the chapter margin and has failed to validate the chapter quote width against previous chapters. 
</t>
  </si>
  <si>
    <t>We will correct and deliver the chapter 6</t>
  </si>
  <si>
    <t xml:space="preserve">1. Instruction has been given to the entire artwork team to query for clarification when any instruction is unclear to their understanding.
2. Edits misinterpretation is also a user understanding issue hence, we have moved the concern operators to training. 
3. Reorientation has been given to graphics, pagination and QC team on how the instructions should be managed.
</t>
  </si>
  <si>
    <t xml:space="preserve">Gobinath (15888)
</t>
  </si>
  <si>
    <t xml:space="preserve">Umarani Natarajan
</t>
  </si>
  <si>
    <t xml:space="preserve">BTX2998 </t>
  </si>
  <si>
    <t xml:space="preserve">CHL2
</t>
  </si>
  <si>
    <t xml:space="preserve">Encyclopedia of Infant and Early Childhood Development </t>
  </si>
  <si>
    <t>Author proof of CHL2: 22831 We have communicated earlier that See also Section must be removed. But we have noticed that it is not been removed in this proof. Can you confirm us why this was not removed from the proof.</t>
  </si>
  <si>
    <t xml:space="preserve">Please see our RCA for the below upstream feedback:
On analyzing the below upstream, we found that we haven’t received a request to remove the See also Section from all the chapters as a book specific instruction. However, we have now instructed our team to remove the See also Section for all the work-in-progress chapters. Considering this scenario, we request you to revert the upstream feedback
</t>
  </si>
  <si>
    <t xml:space="preserve">Graphics/Pagination/QC
</t>
  </si>
  <si>
    <t>See also section not removed</t>
  </si>
  <si>
    <t>CHN-MRW</t>
  </si>
  <si>
    <t xml:space="preserve">BTX2999 </t>
  </si>
  <si>
    <t>CHL2</t>
  </si>
  <si>
    <t>Author proof of CHL2: 22831 The original citation History should be as a footnote. This was communicated earlier also, Can you confirm us why this was not followed.</t>
  </si>
  <si>
    <t xml:space="preserve">Please see our RCA for the below upstream feedback:
This book follows a PC-PDF less workflow. In this chapter, the Change History section and tagline are appearing correctly in the proof central view (i.e., linked as a footnote with the indicator ☆). This is rendering inappropriately in the PDF generated from the proof central, which was not the actual typeset PDF, because the online PDF will not match the Print PDF as per the following Proof Central instruction. Since the author had reviewed the proof in PC html version, the presentation and formatting of text, tables, references and headings in the online proof may not match the final output even though the content are same. Hence it is not an error.
</t>
  </si>
  <si>
    <t xml:space="preserve">PC rendering issue
</t>
  </si>
  <si>
    <t xml:space="preserve">BTX3002 </t>
  </si>
  <si>
    <t>Heasman, Peter</t>
  </si>
  <si>
    <t xml:space="preserve">Master Dentistry </t>
  </si>
  <si>
    <t xml:space="preserve"> Please include the tracking number 19-017001 in all correspondence. At the end of each Word chapter there should be Self-Assessment Questions and Answers. The Word file does not have these Questions and Answers. We need a new Word file the&lt;br/&gt; includes these. Please rush. Correct and deliver a complete new set of Archive disks (two copies) and include a copy of this email with the resupply. Please be sure to use the most up-to-date version of the files. Please upload the files to the “incoming”&lt;br/&gt; folder on the SFTP site on an urgent basis.</t>
  </si>
  <si>
    <t xml:space="preserve">Please see our RCA for the below upstream feedback:
The title “Heasman” was delivered in the year 2013. We usually convert the final XML files to word files using XML2DOC conversion tool for archive delivery. The content reported here as missing was tagged as “ce:exam-questions” and “ce:exam-answers” in XML. On analyzing the feedback, we noticed that due to a bug in tool, the XML elements “ce:exam-questions” and “ce:exam-answers” was not handled in our older version of XML2DOC conversion tool and the same was missed by our operator during that time. However, we have fixed this in our later version of the tool and there are no issues in the archive word files delivered recently.
</t>
  </si>
  <si>
    <t>Archive team</t>
  </si>
  <si>
    <t>Corrected version of archival file will be delivered in the resupply stage</t>
  </si>
  <si>
    <t>• We had fixed the tool to handle the XML elements “ce:exam-questions” and “ce:exam-answers” to arrest this issue.</t>
  </si>
  <si>
    <t>Archive</t>
  </si>
  <si>
    <t xml:space="preserve">BTX3003 </t>
  </si>
  <si>
    <t xml:space="preserve">Nayak, Rajkishore </t>
  </si>
  <si>
    <t xml:space="preserve">Sustainable Technologies for Fashion and Textiles </t>
  </si>
  <si>
    <t>The editor has come back with the following comments. I found the proof-reading task is not being taken care. Please let the proof-reader know that there are some general mistakes that has not been taken care. Some of the points below: 1. general&lt;br/&gt; grammar mistakes. 2. sentence structure, 3. proper referencing. 4. Reference style 5. Table and figure numbers should be both in the text and caption Can you please explain me on what went wrong this title?</t>
  </si>
  <si>
    <t xml:space="preserve">Please see our RCA for the below upstream feedback:
Upon analyzing the below feedback, we found that for 
Point 1 &amp; 2 - general&lt;br/&gt; grammar mistakes &amp; Sentence structure: Since this copyediting level for this title was title was received as eMFC, we will not be checking grammar and the sentence structure. Hence this is not an error. 
Point 3 - proper referencing: We couldn’t find any issues/mistakes in the reference part for all the chapters. Hence this is not an error. 
Point 4 - Reference style: Please refer excel attached. The reference style for this title was Harvard and the same was processed in Page Proof stage. Since this book follows a PDF less workflow, the author had reviewed the proof in PC html version hence, the presentation and formatting of text, tables, references, and headings in the online proof may not match the final output, although the content are the same, it is appearing differently. These are rendered correctly in ‘Viewproof’ option. Hence it is not an error.
Point 5 - Table and figure numbers should be both in the text and caption: We reviewed the proofs which were sent to the author, the figure and table numbering were correctly placed and raised query for missing citations.
</t>
  </si>
  <si>
    <t xml:space="preserve">BTX3004 </t>
  </si>
  <si>
    <t xml:space="preserve">Al-Shura, Anika </t>
  </si>
  <si>
    <t xml:space="preserve">Herbal, Bio-Nutrient and Drug Titration According to Disease Stages in Integrative Cardiovascular Chinese Medincine 
</t>
  </si>
  <si>
    <t>We are facing schedule delay in prelims and index proofs.</t>
  </si>
  <si>
    <t xml:space="preserve">Please see our RCA for the below upstream feedback:
FM:
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
Index:
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t>
  </si>
  <si>
    <t xml:space="preserve">1. We reiterated to follow the procedure for creating FM and index after completion of Pageproof itself.
2. If we receive author/editor corrections immediately after the Pageproof dispatch for PC-PDF titles, we have instructed the TNQ PM to inform ELS PM about the proof schedule.
3. Reorientation will be given to the entire Project management team to inform the delay upfront to the ELS PM
</t>
  </si>
  <si>
    <t xml:space="preserve">Senthil Kumar D (1818)
</t>
  </si>
  <si>
    <t xml:space="preserve">Poulouse Joseph
</t>
  </si>
  <si>
    <t>BTX3005</t>
  </si>
  <si>
    <t>BTX3006</t>
  </si>
  <si>
    <t>Ibrahim Dincer</t>
  </si>
  <si>
    <t xml:space="preserve">Energy Sustainability </t>
  </si>
  <si>
    <t>Author submitted corrections were not carried out appropriately in chapter 6.
 It will be really difficult for Elsevier PM's to check and validate all the revised chapters. It would be great if you could come up with action plan and measures to avoid&lt;br/&gt; these issues in future to provide us error free revised chapters.</t>
  </si>
  <si>
    <t xml:space="preserve">Please see our RCA for the below upstream feedback:
On analyzing the below feedback, we found that the Author had stroke through the content in between the paragraph of PDF at revises stage. The MC operator while deleting the empty comments thought that this is also an empty comment and inadvertently deleted the same in the PDF at master copying stage. Hence the content which had to be deleted was not done. This is purely related to operator which led to an error. 
</t>
  </si>
  <si>
    <t>We have corrected and delivered the file</t>
  </si>
  <si>
    <t xml:space="preserve">1. The concerned operator has been moved out of production and kept under training
2. Reorientation has been given to the master copier to validate the author corrections even it is an empty comment. 
</t>
  </si>
  <si>
    <t xml:space="preserve">Mohanapriyan Rajendran
</t>
  </si>
  <si>
    <t>CBE_S&amp;T</t>
  </si>
  <si>
    <t>BTX3017</t>
  </si>
  <si>
    <t>BTX3016</t>
  </si>
  <si>
    <t>Nobel</t>
  </si>
  <si>
    <t xml:space="preserve">Physicochemical and Environmental Plant Physiology </t>
  </si>
  <si>
    <t>We requested TnQ to send the proofs by end August, so far we have received only two chapters out of 9 despite insisting the importance of the book. Author is quite frustrated with this delay.</t>
  </si>
  <si>
    <t xml:space="preserve">Please see our RCA for the below upstream feedback:
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
</t>
  </si>
  <si>
    <t>We will be delivering the proofs on the stipulated dates</t>
  </si>
  <si>
    <t xml:space="preserve">1. We will list down the complete status of the titles in-hand with the actual schedule dates and the proposed dates. On review by the PSM titles will be reprioritised and delivered accordingly. 
2. We had also given assurance that structuring being the key in our process takes additional time since the team is new in adapting the requirements and  we are sure this will be resolved in few weeks from now.
3. We managed to get them on track with minor deviations on FP dates but with no delays on pub dates.
</t>
  </si>
  <si>
    <t xml:space="preserve">ECKARTS
</t>
  </si>
  <si>
    <t>BTX3015</t>
  </si>
  <si>
    <t>Brilakis</t>
  </si>
  <si>
    <t xml:space="preserve">Infrastructure Computer Vision </t>
  </si>
  <si>
    <t>Hi Team, Page proof was supposed to be delivered on 7th Sept as agreed but the proofs were not delivered till now. 
Also, team didn't alert me on the delay proactively. Could you please let me know the reason for the delay. Thanks, Anitha</t>
  </si>
  <si>
    <t>We will deliver the proofs in the stipulated dates</t>
  </si>
  <si>
    <t xml:space="preserve">1. We will list down the complete status of the titles in-hand with the actual schedule dates and the proposed dates. On review by the PSM titles will be reprioritised and delivered accordingly. 
2. We had also given assurance that structuring being the key in our process takes additional time since the team is new in adapting the requirements and  we are sure this will be resolved in few weeks from now.
3. We managed to get them on track with minor deviations on FP dates but with no delays on pub dates.
</t>
  </si>
  <si>
    <t xml:space="preserve">Anitha Sivaraj
</t>
  </si>
  <si>
    <t>BTX3020</t>
  </si>
  <si>
    <t>House</t>
  </si>
  <si>
    <t xml:space="preserve">Inorganic Chemistry </t>
  </si>
  <si>
    <t>Hi Jai, You have provided the proof schedule on 26th of Aug, however you still haven't delivered any proofs except for chapter 1 out of 23 chapters and this book is scheduled to publish by the month of Oct 2019. Could you please provide me with your&lt;br/&gt; detailed explanation why you were not able to send the proofs as per the schedule. I look forward to hearing from you! Thanks &amp;amp; Regards Omer</t>
  </si>
  <si>
    <t xml:space="preserve">:  Please see our RCA for the below upstream feedback:
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
</t>
  </si>
  <si>
    <t>BTX3013</t>
  </si>
  <si>
    <t>Castrignano</t>
  </si>
  <si>
    <t xml:space="preserve">Agricultural Internet of Things and Decision Support for Precision Smart Farming </t>
  </si>
  <si>
    <t>Hi Sharan, You have provided the proof schedule on 03rd of Sep, however you still haven't delivered any proofs and this book is scheduled to publish by the month of Jan 2020. Could you please provide me with your detailed explanation why you were&lt;br/&gt; not able to send the proofs as per the schedule. I look forward to hearing from you! Thanks &amp;amp; Regards Omer</t>
  </si>
  <si>
    <t>We will be delivering the proofs in the stipulated dates</t>
  </si>
  <si>
    <t xml:space="preserve">1. We will list down the complete status of the titles in-hand with the actual schedule dates and the proposed dates. On review by the PSM titles will be reprioritised and delivered accordingly. 
2. We had also given assurance that structuring being the key in our process takes additional time since the team is new in adapting the requirements and  we are sure this will be resolved in few weeks from now.
3. we managed to get them on track with minor deviations on FP dates but with no delays on pub dates.
</t>
  </si>
  <si>
    <t>BTX3014</t>
  </si>
  <si>
    <t>Yousuf</t>
  </si>
  <si>
    <t xml:space="preserve">Microalgae Cultivation for Biofuels Production </t>
  </si>
  <si>
    <t>I'm yet to receive castoff for this title. Only upon following up the project manager yesterday got a response that the castoff will be provided soon. This title was assigned to TnQ on 3rd September.</t>
  </si>
  <si>
    <t>We have delivered the cast off</t>
  </si>
  <si>
    <t xml:space="preserve">Vinoth (9241)
</t>
  </si>
  <si>
    <t>BTX3021</t>
  </si>
  <si>
    <t>Galanakis</t>
  </si>
  <si>
    <t xml:space="preserve">Biobased Products and Industries </t>
  </si>
  <si>
    <t>There was a delay in getting the revised proofs for the book &amp;quot;Biobased Products and Industries&amp;quot;</t>
  </si>
  <si>
    <t xml:space="preserve">Please see our RCA for the below upstream feedback:
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is not accepted and they were not aware of this leeway. 
To manage this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
</t>
  </si>
  <si>
    <t>We will deliver the revised proofs in the stipulated</t>
  </si>
  <si>
    <t xml:space="preserve">1. We will list down the complete status of the titles in-hand with the actual schedule dates and the proposed dates. On review by the PSM titles will be reprioritised and delivered accordingly. 
2. We had also given assurance that structuring being the key in our process takes additional time since the team is new in adapting the requirements and we are sure this will be resolved in few weeks from now.
3. We managed to get them on track with minor deviations on FP dates but with no delays on pub dates.
</t>
  </si>
  <si>
    <t xml:space="preserve">Prem Kumar Kaliamoorthi
</t>
  </si>
  <si>
    <t xml:space="preserve">Sharan
</t>
  </si>
  <si>
    <t xml:space="preserve">Omer
</t>
  </si>
  <si>
    <t xml:space="preserve">Abigail Bradberry
</t>
  </si>
  <si>
    <t xml:space="preserve">Naveen Kumaran S (13449)
</t>
  </si>
  <si>
    <t xml:space="preserve">Up and Running with AutoCAD 2020
</t>
  </si>
  <si>
    <t xml:space="preserve">SRIKANTH (16054) </t>
  </si>
  <si>
    <t>BTX3029</t>
  </si>
  <si>
    <t>I have been checking about the status of the project with TnQ PM Vidhya from 13 September and I have not got any response yet. Books Weekly Status Report for S&amp;amp;T - Week 36 they have provided for this title carry wrong updates (see below). • In typesetting:&lt;br/&gt; CH12, CH14 These chapters were released to author on 9 September and the authors have returned the corrections on 16 September, however the status shows it is in typesetting. • In author review: CH02, 07, 16 Per my record, I see chapters 2, 7, 14 and 19 are&lt;br/&gt; outstanding and the above status is wrong. • In MC stage: CH06, 08, 13, 16, 17, 20, 21-23 Apart from the chapters 2, 7, 14 and 19, corrections were received for all the other chapters in batches from 3 September (except chapters 1, 3, 5, 10, 11, 12, 15 received&lt;br/&gt; on 13 September) Per TAT, I should receive the first batch of revised proofs on 18 September and the PM is not confirming the schedule. This is October publication and we need to give print signal on or before 4 October. I have already raised many upstream&lt;br/&gt; for not keeping the PM informed about the delays and it is recurring.</t>
  </si>
  <si>
    <t xml:space="preserve">:  Please see our RCA for the below upstream feedback:
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is not accepted and they were not aware of this leeway. 
To manage this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
</t>
  </si>
  <si>
    <t xml:space="preserve">
1. We will list down the complete status of the titles in-hand with the actual schedule dates and the proposed dates. On review by the PSM titles will be reprioritised and delivered accordingly. 
2. We had also given assurance that structuring being the key in our process takes additional time since the team is new in adapting the requirements and  we are sure this will be resolved in few weeks from now.
3. We managed to get them on track with minor deviations on FP dates but with no delays on pub dates.
</t>
  </si>
  <si>
    <t xml:space="preserve">19-09-2019
</t>
  </si>
  <si>
    <t>BTX3022</t>
  </si>
  <si>
    <t>The author submitted the corrections and the master copy was ready from 24 August – 4 September. I should have received the revised proofs in batches from 6 September - 18 September. I have not received revised proofs yet. Also, the TnQ PM did not&lt;br/&gt; confirm the schedule for the revised proofs. This is October publication title and we need to give print signal by first week of October.</t>
  </si>
  <si>
    <t xml:space="preserve">Please see our RCA for the below upstream feedback:
Our team were focusing more on the current month deliveries and opting leeway in schedules for the titles projected for upcoming month pub date. Based on our discussion over the rising delay escalations we came to understand that PSMs wanted us to follow the requested dates and leeway on dues is not accepted and they were not aware of this leeway. 
To manage this additional allocation, we hired additional resources in all functions. However, the resources moved to this team, need couple more weeks to give 80% of productivity with quality. Close follow-ups and plans are put in place so that the backlog is cleared by then.
</t>
  </si>
  <si>
    <t>BTX3018</t>
  </si>
  <si>
    <t>BTX3033</t>
  </si>
  <si>
    <t>STOS14C</t>
  </si>
  <si>
    <t>MTX3025</t>
  </si>
  <si>
    <t>HUG2</t>
  </si>
  <si>
    <t xml:space="preserve">9780081022955
</t>
  </si>
  <si>
    <t xml:space="preserve">International Encyclopedia of Human Geography </t>
  </si>
  <si>
    <t>Hi Imran, The author of article 10136 has just informed me that two queries (Q5 and Q6) were almost identical and mainly asked for information already provided in the article. Please could you look into this and ensure that missing information is&lt;br/&gt; correctly identified so authors aren't asked unnecessary questions? Regards Kate</t>
  </si>
  <si>
    <t xml:space="preserve">Please see our RCA for the below upstream feedback:
On analyzing the below upstream, we found that
For Identical queries: In this article, Reference tool has inserted an author query for the references that are cited in text, but not provided in list, and also a section named “Unlisted references” with all the unlisted reference links at the end of the chapter. The tool introduces the section for easier validation of the links against the reference list during the editing process. Copyeditors should have to validate each link under the section against the reference list, and modify the author query, which was inserted by the tool, where required. However, here, the copyeditor has unnecessarily changed the section to an author query which resulted in two identical queries.
For unwanted query raised for information that already provided in the article: The author has cited a few references with possessive form (e.g., Robert Solow’s (1956) neoclassical growth model). Since the citation with “‘s” has not matched with the label in the reference list, the ACE tool has considered the reference as unlisted reference. The copyeditor should have validated the reference and removed from the query, but missed to do so.
</t>
  </si>
  <si>
    <t>We have corrected the proofs based on the author query response</t>
  </si>
  <si>
    <t xml:space="preserve">1. A refresher session will be conducted to the team for raising author queries on uncited/unlisted references.
2. We have given request to fix the scenario in the tool to handle reference citations with possessive form.
</t>
  </si>
  <si>
    <t xml:space="preserve">Kate Miklaszewska
</t>
  </si>
  <si>
    <t>BTX3026</t>
  </si>
  <si>
    <t>L-Annunziata</t>
  </si>
  <si>
    <t xml:space="preserve">Handbook of Radioactivity Analysis </t>
  </si>
  <si>
    <t>Several spacing issues in the proofs. The author has reviewed the proofs and informed that he has found excessive number of words are combined (i.e., space is missing between the words). Also hyphens have been removed from scientific terms without&lt;br/&gt; consultation. Please investigate this issue and get back to me with CAPA by 17th September.</t>
  </si>
  <si>
    <t xml:space="preserve">20-09-2019
</t>
  </si>
  <si>
    <t>BTX3028</t>
  </si>
  <si>
    <t>Perale</t>
  </si>
  <si>
    <t xml:space="preserve">Spinal Cord Injury (SCI) Repair Strategies </t>
  </si>
  <si>
    <t>Hi Rathi, Author name is misspelled in contributor list and chapter opening page. In title page it appears to be correct. However, in couple of instances 'e' is missing, author name should be Giuseppe Perale and not Giusepp Perale . Please share corrective&lt;br/&gt; and preventive measures. Kiruthika Govindaraju</t>
  </si>
  <si>
    <t xml:space="preserve">Please see our RCA for the below upstream feedback:
This title follows PDF less workflow, the proof was generated during revises. In this instance, the author had provided corrections in the front matter to include “, and degree” in the PC interface for all the authors. As per the procedure, while tagging the author provided corrections to insert the degree the user will use a short cut key. While using the short cut key, the user inadvertently deleted the letter ‘e’ in the author name “Giuseppe Perale”. The QC user ensured the correction provided by the author and missed to notice the error introduced in the author name.  This led to error in the contributor list and chapter opening page.
</t>
  </si>
  <si>
    <t>We have corrected and delivered the revised proofs</t>
  </si>
  <si>
    <t xml:space="preserve">1. The concerned PGN and QC operator have been moved from production and kept under training. 
2. Trainings will be conducted for the users with scenarios/snapshots on handling corrections 
We have given feedback to the user and the team members to check the zero error zones properly. We will arrange reorientation to the team to check the author names and FM contributors carefully and identify the intro errors to avoid these issues henceforth.
</t>
  </si>
  <si>
    <t xml:space="preserve">Kiruthika Govindaraju
</t>
  </si>
  <si>
    <t xml:space="preserve">Please see our RCA for the below upstream feedback:
Upon analyzing the below feedback, we found that for 
1. Chapter outlines (mini-ToC) have been removed from the chapters without consultation. 5. Someone/something is changing the format of &amp;quot;recommended reading&amp;quot; reference citations at the end of chapters, putting year dates at the end with the page #s and not up front&lt;br/&gt; behind author's names. - the author had reviewed the proof in PC html version hence, The presentation and formatting of text, tables, references, and headings in the online proof may not match the final output, although the content are the same.it is appearing differently. These are rendered correctly in ‘Viewproof’ option. Hence it is not an error.
2. I have advised to redraw Figure 6.3 in B/W; however,&lt;br/&gt; it has been redrawn in color and has been used in the proofs - Figure 6.3 is redrawn in B/W for print and Color for Web. As the PC link contains web link, the image is appearing as color. It is not an error
3. Figure 7.1 has been redrawn and placed in the proofs; however, query has been raised to the author for better quality - During figure processing stage, the figure 7.1 was redrawn and replaced with a better quality image, but the operator has missed to remove the query related to poor quality. 
4. Why did one chapter of proofs start numbering sub subsections (definitely&lt;br/&gt; not wanted) but in no other chapters? Are multiple people doing different chapters? - All the chapters were numbered correctly per the requirement except for chapter 6 during structuring. While checking the same, it was found that the user who worked on this chapter had missed to check the style sheet and assumed that all the section level has to be numbered. This resulted in the incorrect output in section numbering
</t>
  </si>
  <si>
    <t>DC/Graphics</t>
  </si>
  <si>
    <t xml:space="preserve">
1. The DC team has been reiterated to refer the stylesheet for each and every chapter. 
2. Currently, the author queries were updated in workflow and query.xml is auto generated upon completion of the task. We have raised a request to the development team to provide the option to alter/remove queries until ‘Graphics processing’ work gets completed. Meanwhile we have given instruction to all graphics operators to validate the query before completing the task. 
</t>
  </si>
  <si>
    <t>We will correct and deliver the chapters in the revises stage</t>
  </si>
  <si>
    <t xml:space="preserve">1. We have requested our technical team to install word compatibility package to avoid this issue in this user system.
2. To avoid such issues, we have installed a tool, which normalize such scenario if there are version issues in usage of MS word.
</t>
  </si>
  <si>
    <t xml:space="preserve">Please see our RCA for the below upstream feedback:
The Language editor had worked with MS Word 2010 and the style editor who worked from home had a duplicate version of MS Word 2007. Due to word compatibility issue in the style editor’s system, spaces in the edited file where Language editor intervened and bookmarks generated by the tool were removed. Hence, most of the hyphenated words appeared closed-up in the file, where Language Editor has replaced hyphens with a space in the previous stage. All these spaces were not removed by the style editor, but they were not viewable when we open the file in the system. 
</t>
  </si>
  <si>
    <t xml:space="preserve">Velmurugan A (4471) </t>
  </si>
  <si>
    <t xml:space="preserve">B3007
</t>
  </si>
  <si>
    <t xml:space="preserve">Dincer
</t>
  </si>
  <si>
    <t xml:space="preserve">B3008
</t>
  </si>
  <si>
    <t xml:space="preserve">Nobel
</t>
  </si>
  <si>
    <t>BTX3034</t>
  </si>
  <si>
    <t>BTX3035</t>
  </si>
  <si>
    <t xml:space="preserve">9780128202449
</t>
  </si>
  <si>
    <t xml:space="preserve">9783437429842
</t>
  </si>
  <si>
    <t xml:space="preserve">Organsysteme verstehen - Herz-Kreislauf-System
</t>
  </si>
  <si>
    <t xml:space="preserve">BTX3042 </t>
  </si>
  <si>
    <t xml:space="preserve">L'Annunziata, Michael </t>
  </si>
  <si>
    <t xml:space="preserve">Ratner, Buddy </t>
  </si>
  <si>
    <t xml:space="preserve">Kozlowski, Ryszard </t>
  </si>
  <si>
    <t xml:space="preserve">El-Hashash, Ahmed </t>
  </si>
  <si>
    <t>Egbuna</t>
  </si>
  <si>
    <t>Ehrenwerth</t>
  </si>
  <si>
    <t xml:space="preserve">Leary </t>
  </si>
  <si>
    <t>Langer</t>
  </si>
  <si>
    <t xml:space="preserve">BTX3043 </t>
  </si>
  <si>
    <t xml:space="preserve">BTX3046 </t>
  </si>
  <si>
    <t xml:space="preserve">MTX3050 </t>
  </si>
  <si>
    <t xml:space="preserve">MTX3051 </t>
  </si>
  <si>
    <t xml:space="preserve">BTX3052 </t>
  </si>
  <si>
    <t xml:space="preserve">BTX3054 </t>
  </si>
  <si>
    <t xml:space="preserve">BTX3055 </t>
  </si>
  <si>
    <t xml:space="preserve">MTX3056 </t>
  </si>
  <si>
    <t xml:space="preserve">BTX3057 </t>
  </si>
  <si>
    <t xml:space="preserve">BTX3058 </t>
  </si>
  <si>
    <t xml:space="preserve">BTX3059 </t>
  </si>
  <si>
    <t xml:space="preserve">MTX3061 </t>
  </si>
  <si>
    <t xml:space="preserve">BTX3064 </t>
  </si>
  <si>
    <t>CHENNAI_MRW</t>
  </si>
  <si>
    <t>The authors/editor have reviewed the proofs and informed that there was a serious error in the typesetting of the numbering within the outline of the chapter (head levels), which was contrary to the organization of the original manuscript submitted&lt;br/&gt; by the chapter authors. Could you please investigate the issue and get back to me with CAPA? Supporting documents are attached</t>
  </si>
  <si>
    <t xml:space="preserve">On analyzing the below feedback, we found that chapter 8 was received with word list option in the section titles. While converting the MS into Auto Structured file at server level, the tool had changed the word list option from Alphabet to Roman numbers and structured the heading level as Section A instead of Section B which resulted in incorrect hierarchy level of the subsequent sections. In this instance, the user had no doubt to refer the author submitted manuscript. This incorrect hierarchy of section level in the final output was also missed in the subsequent quality checks. </t>
  </si>
  <si>
    <t>Pre-editor/QC</t>
  </si>
  <si>
    <t>Will be delivering the corrected proofs</t>
  </si>
  <si>
    <t xml:space="preserve">1.            Feasibility on handling the word list option in our AS tool will be checked
2.            Similar type of scenarios would be compiled and an awareness session would be conducted amongst all users.
3.            A calibration test will  be conducted including these type of scenarios– this will help to know the knowledge gap and take appropriate actions
</t>
  </si>
  <si>
    <t>Please include the tracking number W-96740 in all correspondence. We are missing art from the ebook/online only appendix sections. We only have the art for the printed version of the book Correct and deliver a complete new set of Archive disks (two&lt;br/&gt; copies) and include a copy of this email with the resupply. Please be sure to use the most up-to-date version of the files. Please upload the files to the “incoming” folder on the SFTP site on an urgent basis</t>
  </si>
  <si>
    <t xml:space="preserve">On analyzing the below upstream, we found that this title was processed in the year 2011. As per Elsevier backup policy, TNQ will be maintaining the files which were processed 5 years back. Since this was processed in 2011, we have requested the backup files from Elsevier Archive team. </t>
  </si>
  <si>
    <t>Editor has highlighted that chapter 18 of volume 1, Cotton Breeding has several strange sentences, which need lingual English corrections. This chapter needs to be copyedited again and similar lingual corrections needs to be checked and updated in&lt;br/&gt; other chapters too.</t>
  </si>
  <si>
    <t xml:space="preserve">This title came with an instruction to follow basic level of copyediting for a few chapters and intermediate level of editing for the remaining chapters which had badly written sentences. In the initial analysis stage of the book, we found that some of the intermediate level chapters were not well written and contained a few badly written sentences. However, since the chapters were not completely badly written we decided to proceed with an intermediate offshore level editing and alert if particular chapters required further intervention.
Chapter 18 had a few badly written sentences. The Language editor had performed an intermediate level of editing but had not corrected/queried all badly written sentences. There are still a few sentences that need to be corrected for sentence construction.
</t>
  </si>
  <si>
    <t>Language editor</t>
  </si>
  <si>
    <t>We will review this chapter again and correct the remaining lingual errors in Chapter 18 and provide the revised proof. As this is a contributed book we will analyze the remaining chapters and make changes if required. C</t>
  </si>
  <si>
    <t xml:space="preserve">1.            Instruction has been given to the entire Language editing team to correct/query the sentences for sense/clarity.
2.            Trainings and calibration test will be conducted for the users including these types of scenarios
</t>
  </si>
  <si>
    <t>Two author queries were raised asking for references cited in text to be listed in the Further Reading section. In both cases, parts of the text had been misidentified as references. In the following sentence &amp;quot;Since 1992&amp;quot; was misidentified as a reference:&lt;br/&gt; &amp;quot;Since 1992 the Korean government has sought to bring in and control the inflow of unskilled migrant workers using a tiered visa system that offers more or less freedoms relating to categorization of “skill.” &amp;quot;Between 2001&amp;quot; was misidentified as a reference&lt;br/&gt; in the sentence &amp;quot;Between 2001 and 2011 this “other White” group....&amp;quot;</t>
  </si>
  <si>
    <t xml:space="preserve">On analyzing the below upstream, we found that 
As per the process, the TUD tool would link all author-date patterns and generate cross reference hyperlinks. Here in this instance, the copyediting tool has identified the words “Between 2001” and “Since 1992” as ‘author-date pattern’ and has generated cross-reference hyperlinks. In the subsequent stage, our copyediting tool would generally validate all hyperlinks against the reference list and since there were no labels are matches, it has inserted an author query to provide the details. The copyeditor should have validated the query inserted by the tool, but missed to remove the query during editing. Hence resulted in this feedback. 
</t>
  </si>
  <si>
    <t>We will deliver the corrected proof in the revises stage</t>
  </si>
  <si>
    <t xml:space="preserve">1.            Instruction will be given to the copyediting team to validate the hyperlinks in the TUD file to avoid unnecessary query insertion by the tool.
2.            Reiteration will be given to the entire team to use the Smart Query Checker efficiently for validating the queries inserted by the editing tool.
3.            Tool will be enhanced based on the other patterns preceding with author-date patterns.
</t>
  </si>
  <si>
    <t>The author was asked to provide in-text citation but this is an encyclopedia with Further Reading instead of References. Additionally, part of the Table was missing.</t>
  </si>
  <si>
    <t xml:space="preserve">On analyzing the below upstream, we found that
The author was asked to provide in-text citation but this is an encyclopedia with Further Reading instead of References - As we are following Global Copyediting guide, the copyeditor has queried the author for missing citations. Hence the uncited references were not moved under ‘further reading’ section.  
Additionally, part of the Table was missing - The table 1 was provided in an editable format, where some parts of the tables were provided as fixed graphics. During AS conversion, fixed graphics information was replaced with display FX (fixed graphics). To cross verify the same, the user had referred the author manuscript where the user couldn’t see the fixed graphics information.  Hence he had removed the display FX which resulted in the content loss of some parts (unnumbered figure) in the table. 
</t>
  </si>
  <si>
    <t>Pre-editor</t>
  </si>
  <si>
    <t xml:space="preserve">1.            Doc-to-PDF will be enabled during the CUTOOL process, so that editor can refer the figures/images while processing the Tables. 
2.            Trainings and calibration test will be conducted for the users including these types of scenarios.
</t>
  </si>
  <si>
    <t>Replying to previous Upstream satisfaction email sent 8/27/2019--I keep getting a server error when I reply to the 8/27 email. (W-93625 tracking #) From Mary Hegeler Requestor. Word file Has callouts missingHi Matt (archives) and Kate (PM), I had&lt;br/&gt; a recent issue with an archive file I received for Ferri’s Clinical Advisor 2020 in preparation for the coming edition. Maybe a comp issue? Something’s happening with the way the files are being pulled/saved. Not sure how to get to the bottom of it. I received&lt;br/&gt; the manuscript for FCA Section 4 (Laboratory Tests and Interpretation of Results). [File name: Section-04-9780323672542.doc] In making updates to the file, I discovered that some callouts were missing. Please check all callouts for missing items. Missing callouts&lt;br/&gt; Tables 8, 9, and 10 Missing callout Table 4 I discovered a handful of these when renumbering all figs and tables. What do you think? Thanks, Mary</t>
  </si>
  <si>
    <t xml:space="preserve">On analyzing the feedback, we found that due to a bug in the archival tool we use to generate the docx file from the final S300 xml the callouts were missing. During the conversion of XML2DOCX, we noted that the tool did not handle several combinations of the surrounding tag "ce:cross-refs" that is used when there are multiple floats citations.  Also, the user had also missed to identify the loss of the citations. </t>
  </si>
  <si>
    <t>Archival tool</t>
  </si>
  <si>
    <t>We will provide the corrected version in the resupply stage</t>
  </si>
  <si>
    <t xml:space="preserve">1.            We have fixed all possible combinations of the tag "ce:cross-refs" in our archival tool.
2.            We have initiated an additional QC layer during the before creating the final archive package to ensure quality.
</t>
  </si>
  <si>
    <t>For Chapter 9 of Hashash, ELS PM has sent an e-mail to change the author name as the author has requested to do so. The TNQ Project Manager has shared this information to the team through email, but missed to update the instruction in the workflow management system. The copyeditor work who worked on this chapter has missed to refer the email. This led to the error. Since this book follows a PDF less workflow, the file was delivered directly without any check.</t>
  </si>
  <si>
    <t xml:space="preserve">1.            Any update received in the mid of production, it will be updated in our workflow management system.
2.            Reorientation has been given to the TNQ Project Management team on handling corrections received during mid of the production. 
</t>
  </si>
  <si>
    <t>The author has reviewed the proof of Chapter 10 of Volume 2 and noted following comment about the hyphenated words: Among the many corrections to be made, I would like to underscore the following important item to bring up concerning the proofs: On&lt;br/&gt; pages 72 and 73, the typesetter has in all cases combined the words &amp;quot;myoinositol&amp;quot; and &amp;quot;chiroinositol&amp;quot; when these should be hyphenated as &amp;quot;myo-inositol&amp;quot; and &amp;quot;chiro-inositol&amp;quot;. This is important because this comes from my work; and the hyphenation is important&lt;br/&gt; when making keyword searches.</t>
  </si>
  <si>
    <t>On analyzing the below feedback we found that for this title, the spelling to be used was US spelling. As per convention, when US spellings are followed in the text, all compound words must be closed up. Moreover the global guidelines suggest using hyphens minimally in compound words and to use closed up terms when double vowels or double consonants are created. Since we have followed US spelling in this volume, the Language editor has closed up the prefixes “myo” and “chiro” in the terms “myo-inositol” and “chiro-inositol” consistently in the chapter. Since, both the hyphenated form and the closed-up form of the terms “myoinositol” and “chiroinositol” are used in literature; the user has closed up the terms. Since this is not a supplier error, we request you to revert the upstream.</t>
  </si>
  <si>
    <t>There is an Unlisted Reference section in this article listing &amp;quot;Since 2000&amp;quot; and &amp;quot;Gregory et al., 2009&amp;quot;. The style for this encyclopedia is to have a Further reading section and there should be no in-text references. In this case the in-text reference&lt;br/&gt; to &amp;quot;Gregory et al., 2009&amp;quot; should have been deleted. &amp;quot;Since 2000&amp;quot; is not a reference and should not have been identified as such.</t>
  </si>
  <si>
    <t>Hi team, After several follow ups, Krishna confirmed that front matter pages will be delivered on 8th Oct. However, I have not received the proof. &amp;quot;The contributors section is in editing and it will be ready by Monday. I have asked the team to keep&lt;br/&gt; rest of the sections ready. The front matter proof will be ready by 8th Oct for your review. We will ensure this will not affect the next process of the book&amp;quot; Thanks! Please come up with PA and CA Kiruthika Govindaraju</t>
  </si>
  <si>
    <t>On analyzing the below upstream, we found that our TNQ PM has agreed to deliver the FM by 4th Oct. The team had started working on the same. Since our TNQ PM was on medical leave, one of our Project manager who was overseeing his projects had missed to initiate the FM content whereas the other FM components were finalised. This was noticed by the team on 8th Oct during the FM combine process. Hence the proof was not delivered.</t>
  </si>
  <si>
    <t xml:space="preserve">There is an Unlisted Reference section in this article listing &amp;quot;Since 2000&amp;quot; and &amp;quot;Gregory et al., 2009&amp;quot - Our copyediting tool would list all the unlisted references at the end of the chapter based on the link provided in the TUD file. In this instance, the Copyeditor has validated the references and removed them in track as this article has the heading “Further Reading” and need not to be queried for uncited and unlisted references. During TUD to XML conversion, the tool has removed just the &lt;!--DEL--&gt; tag enclosed within &lt;ce:para&gt; tag instead of removing the whole &lt;ce:para&gt; tag which resulted in unnecessary section appeared at the end of the chapter.
The style for this encyclopedia is to have a Further reading section and there should be no in-text references - We understand that we can change the ‘References &amp; Bibliography’ sections to ‘Further Reading’ for this book, after we discussed with the MRW book production team, since it is related to the manuscript submission. 
</t>
  </si>
  <si>
    <t>XML Tool</t>
  </si>
  <si>
    <t>We will correct and deliver the proofs</t>
  </si>
  <si>
    <t xml:space="preserve">1.            An immediate request has been raised to our technology team to handle whole paragraph deletion in track in TUD to XML conversion, so that the deleted section will not be visible in the proof.
2.            As an interim action, Copyeditors have been advised to remove unlisted section without track if the whole list is not valid
</t>
  </si>
  <si>
    <t>We have delivered the proof</t>
  </si>
  <si>
    <t xml:space="preserve">1.            Request has been raised in order to initiate the FM elements especially Title, copyright and content automatically during the chapter initiation. 
2.            Reorientation
</t>
  </si>
  <si>
    <t>Please include the tracking number #W-96488 in all correspondence. The IFC Expert Consult pdf is missing from cover files--could you also check to see if there is an IBC pdf missing too? See message below: Correct and deliver a complete new set of&lt;br/&gt; Archive disks (two copies) and include a copy of this email with the resupply. Please be sure to use the most up-to-date version of the files. Please upload the files to the “incoming” folder on the SFTP site on an urgent basis. Hi Dawn, Could you please check&lt;br/&gt; and advise whether the title have endhseets? As per the spec we have but it is missing in the transfer files. Kindly help us getting the file. Kind Regards, Sankar Elayappan</t>
  </si>
  <si>
    <t>CHENNAI_HS</t>
  </si>
  <si>
    <t xml:space="preserve">On analyzing the below upstream, we found that this title was processed in the year 2013(6 years back). As per Elsevier backup policy, TNQ will be maintaining the files which were processed 5 years back. As we don’t have the backup files, we were unable to check the processed content. Since this is not a supplier fault, we request you to revert this upstream. </t>
  </si>
  <si>
    <t>Hi Jai, In the page proof, author provided a feedback where the bullet list are changed to 4th level numbered heading in few chapters. Could you please let me know this as occurred. Thanks, Anitha</t>
  </si>
  <si>
    <t>On analyzing the below feedback, we found that in Chapter 2, List paragraphs were provided under section heading 2.3.1. During conversion, the list paragraphs were converted as heading in our “AS tool”.  Since this pattern was not handled in our Mliflow tool, it had changed the heading level as 2.3.1.1. This title follows an eMFC PDF less workflow, the proof was delivered as such after completing the eMFC editing. Hence it is an error.</t>
  </si>
  <si>
    <t>We have corrected and delivered the proof</t>
  </si>
  <si>
    <t xml:space="preserve">1. We will look for the possibility of fixing these patterns in our Auto structuring tool with help of technology team. 
2. Meanwhile, we have advised our team to check with author manuscript and get clarified with copyediting team in case of any doubts.
</t>
  </si>
  <si>
    <t>The style for the work s to have a Further Reading section with no in text citations. The Further Reading section was treated like a reference section and an uncited reference section was inserted with an author query raised asking the author to cite&lt;br/&gt; the references in text. This seem to have happened for a number of HUG2 articles.</t>
  </si>
  <si>
    <t xml:space="preserve">In general, copyeditor would raise queries for the ‘References’ that are not cited in the text; queries will not be raised only when the heading is provided as ‘Further Reading’. Moreover, the proofs were started delivered from Nov’18 which we don’t received any instruction or feedback related to the Reference section. Hence, our team had processed the ‘Reference’ section as provided in the source file and raised query for the uncited references for which the author also providing the missing/new references through proof central corrections. We understand that we can change the ‘References &amp; Bibliography’ sections to ‘Further Reading’ for this book, after we discussed with the MRW book production team. Since it is related to the manuscript submission, we request you to revert the below upstream. </t>
  </si>
  <si>
    <t>The author has reviewed the index and commented that the compositor did not use the index submitted by the author. Please see below the comments from the author: I see a serious problem with the Subject Index. We found many many items completely out&lt;br/&gt; of place, a number of key terms are missing, others were inserted by the staff but are meaningless. Some examples &amp;quot;snow fall&amp;quot;,&amp;quot;snow height&amp;quot;, &amp;quot;EBEL&amp;quot; (which is just the name of a seismic station). &amp;quot;Prior knowledge&amp;quot;, &amp;quot;Maximum Likelyhood&amp;quot; appear under &amp;quot;H&amp;quot; (why&lt;br/&gt; ?). There are many many things confused and I'm quite despared as I don't know how to handle that. On July 3 we sent you a list where we proposed a list of key terms to be inserted. Unfortunately the staff accounted for that list only partially, acting in&lt;br/&gt; some way following their own &amp;quot;taste&amp;quot;, thus creating a lot of confusion. One way to fix the problem timely could be that you/your staff just take that list and insert the pages where these items appear. For your convenience I attach the list which we sent in&lt;br/&gt; July. This is quite upsetting that the compositor has complicated the situation by adding unnecessary entries to the index.</t>
  </si>
  <si>
    <t>Manix, kate</t>
  </si>
  <si>
    <t xml:space="preserve">Rathi I R 
</t>
  </si>
  <si>
    <t xml:space="preserve">Naveen Kumaran S 
</t>
  </si>
  <si>
    <t xml:space="preserve">MOHAMED IMRANKHAN K 
</t>
  </si>
  <si>
    <t xml:space="preserve">B2944 </t>
  </si>
  <si>
    <t xml:space="preserve">B2953 </t>
  </si>
  <si>
    <t xml:space="preserve">Generally, the Index requirement sheet will be shared to the Index team with all the requirements by the TNQ PM. In this instance, the TNQ PM has sent the requirement sheet stating that the ‘Keyterms have been provided by the author’. There is also a field in the index requirement sheet named Special notes in which the TNQ PM will add any notes to the indexer. The TNQ PM had missed to specify that the supplied key terms alone have to be used as is. The indexer, who has done this title, had used the supplied keyterms and enhanced the Index by adding other keyterms and its page numbers per the regular process. Hence this is an error. </t>
  </si>
  <si>
    <t xml:space="preserve">1.            We have instructed our entire Project management team to include these types of special instructions in our Workflow management system. 
2.            Reorientation has been given to the Project manager to be more cautious when creating the Index requirement sheet.
3.            Trainings will be conducted to the Project management team by incorporating these types of scenarios. 
</t>
  </si>
  <si>
    <t>Table missing</t>
  </si>
  <si>
    <t>Part title missed</t>
  </si>
  <si>
    <t>Editor name missed</t>
  </si>
  <si>
    <t>Text deleted</t>
  </si>
  <si>
    <t>Figure renamed wrongly</t>
  </si>
  <si>
    <t>Chapters reuploaded</t>
  </si>
  <si>
    <t>References renumbered wrongly</t>
  </si>
  <si>
    <t>Version issue</t>
  </si>
  <si>
    <t>Error Category</t>
  </si>
  <si>
    <t>Parent Element</t>
  </si>
  <si>
    <t>Figures missing</t>
  </si>
  <si>
    <t>Affiliation casing</t>
  </si>
  <si>
    <t>Conten loss in Archival</t>
  </si>
  <si>
    <t>Author name missing</t>
  </si>
  <si>
    <t>Corrections not carried out</t>
  </si>
  <si>
    <t>Edits missed</t>
  </si>
  <si>
    <t>Spell error</t>
  </si>
  <si>
    <t>Keyterms</t>
  </si>
  <si>
    <t>Corrections carried out incorrectly</t>
  </si>
  <si>
    <t>Incorrect author designator</t>
  </si>
  <si>
    <t>Source file format issue</t>
  </si>
  <si>
    <t>Incorrect editing level</t>
  </si>
  <si>
    <t>Section level</t>
  </si>
  <si>
    <t>Incorrect section levels</t>
  </si>
  <si>
    <t>Part references renumbered</t>
  </si>
  <si>
    <t>Print file order changed</t>
  </si>
  <si>
    <t>Print file reuploaded</t>
  </si>
  <si>
    <t>Query</t>
  </si>
  <si>
    <t>Reference Query raised unwantedly</t>
  </si>
  <si>
    <t>Unwanted content in XML</t>
  </si>
  <si>
    <t>Incorrect float numbering</t>
  </si>
  <si>
    <t xml:space="preserve">Sheng, James </t>
  </si>
  <si>
    <t xml:space="preserve">Javaherdashti, Reza </t>
  </si>
  <si>
    <t xml:space="preserve">Rosenblatt, Eric </t>
  </si>
  <si>
    <t xml:space="preserve">Li, Bin </t>
  </si>
  <si>
    <t xml:space="preserve">BTX3071 </t>
  </si>
  <si>
    <t xml:space="preserve">BTX3073 </t>
  </si>
  <si>
    <t xml:space="preserve">BTX3074 </t>
  </si>
  <si>
    <t xml:space="preserve">BTX3075 </t>
  </si>
  <si>
    <t>Hi Team, The author corrections given on the FM was not completely incorporated. Author had given only six corrections, when I checked the revised FM 4 corrections were not incorporated. I had to mark this error and send it to the PM again to incorporate&lt;br/&gt; the corrections. I have attached the files for your reference. Please check and do the needful. Thank you, Selva</t>
  </si>
  <si>
    <t xml:space="preserve">On analyzing the below feedback, we found that we have received FM corrections which include Title page, dedication and content pages. TNQ PM had annotated all the corrections in PDF and missed to initiate the task in our Workflow management system. We had also received some e-mail corrections in Title page and copyright page, subsequently these corrections were sent to the production team and the same was incorporated correctly. During the delivery of FM, TNQ PM just ensured that these two corrections are updated, but missed to check the initial corrections. Hence resulted in this feedback. </t>
  </si>
  <si>
    <t xml:space="preserve">1. Reorientation has been given to the concerned PM to be more cautious while incorporating the corrections in FM Pages.
2. Training has been given to the entire Project management team to initiate the task in our WMS and then incorporate the corrections. 
3. SOP for the project management team had been updated with these types of scenarios.
</t>
  </si>
  <si>
    <t>Vibhu Prathima</t>
  </si>
  <si>
    <t>PM/Language editor</t>
  </si>
  <si>
    <t>Additional corrections</t>
  </si>
  <si>
    <t>Correction out of MFC</t>
  </si>
  <si>
    <t>huge number of corrections received</t>
  </si>
  <si>
    <t>materials not per the expectation</t>
  </si>
  <si>
    <t>Demazière, Christophe</t>
  </si>
  <si>
    <t xml:space="preserve">BTX3077 </t>
  </si>
  <si>
    <t xml:space="preserve">BTX3080 </t>
  </si>
  <si>
    <t>Author’s Poem provided in Arabic seems to have not formatted as per his request during revision. Since this book is already published, we may need to place this as a reprint request.</t>
  </si>
  <si>
    <t>CHENNAI_S&amp;T</t>
  </si>
  <si>
    <t xml:space="preserve">On analyzing the below upstream, we found that the given comment during revision is “Please correct the font in word and write in one line: It should be corrected "IranNastaliq” for the figure which was received in Arabic language. While carrying out the corrections, the artwork operator missed to see the replacement figure given rather he carried out the corrections as mentioned in the comments. This resulted in this feedback. </t>
  </si>
  <si>
    <t>We will correct and deliver the files in reprint stage</t>
  </si>
  <si>
    <t xml:space="preserve">1.            SOP has been updated such that if the corrections are not clear, it should be clarified with SME to proceed further.
2.            If the figure corrections are related to other languages, then the figure will be corrected at our end and it will be sent to approval for confirmation.
3.            Trainings will be conducted to the artwork team by incorporating these types of scenarios. 
</t>
  </si>
  <si>
    <t>Hi Gowtham, You have used wrong book title in FM and not included preface. Could you please check and send me the updated pdf? Thanks Punitha</t>
  </si>
  <si>
    <t xml:space="preserve">On analyzing the below feedback, we found that we had received this book on 07-Aug.
The title of this book was provided as “Credit Data, Credit Scoring, and the Growing Influence of Big Data and Big Algorithms”. We had also received an update to change the book title as “CREDIT DATA and SCORING: THE FIRST TRIUMPH OF BIG DATA AND BIG  ALGORITHMS”. Upon receiving this update, our TNQ PM had updated it in the Workflow Management System. During that stage, we had already completed the half title and title pages at our end apart from other front matter pages which are in WIP. After completing the entire section of front matter, it was delivered as is. Here the Project manager, missed to check whether the changes have been incorporated   in the PDF before sending the combined FM to ELS PM. 
Regarding the preface, initially we didn’t receive the manuscripts for Preface and also, as per the initial email there was no preface in the FM components.  Based on this information, the folder structure for each chapter and front matter section like title, half title, copyright etc were created in Workflow Management System. 
However, we had received the updated files for all the chapters, BM, and FM through email and the preface was also included. In this case, our project manager moved all the updated files to working server and failed to initiate the task for Preface in our Workflow management system and hence the preface section is missing in the front matter section. This resulted in this feedback. 
</t>
  </si>
  <si>
    <t>Title</t>
  </si>
  <si>
    <t>We will  correct and deliver the files</t>
  </si>
  <si>
    <t xml:space="preserve">1.            TNQ PM will ensure that the corrections provided by the ELS PM will be checked and signed off at his end. 
2.            Reorientation has been given to the entire QC team to verify the combined PDF with the updated PPM signal 
3.            Trainings will be given to the QC and Project management team by incorporating these types of scenarios. 
</t>
  </si>
  <si>
    <t>TnQ confirmed that proofs will be sent to the authors in batches from 11-16 October. Only few chapters were released on 11-14 October. Chapters 9, 12 was sent on 21 October and chapter 10 and 11 is sent on 23 October, TNQ has not sent the proofs for&lt;br/&gt; chapters 3 and 8 yet. Also, the PM have not confirmed about this delay.</t>
  </si>
  <si>
    <t xml:space="preserve">
On analyzing the below feedback, we found that we have started delivering the chapters as per the schedule. As the TNQ PM was focusing more on delivering the Q4 titles, he had missed to update the ELS PM about the proposed plan. This has resulted in the below feedback. 
</t>
  </si>
  <si>
    <t xml:space="preserve">1.            Prior communication will be given to the ELS PM about any delay in delivering the proofs
2.            Reorientation has been given to the entire project management team to communicate the ELS PM about the delay. 
</t>
  </si>
  <si>
    <t xml:space="preserve">PONSIVA D (14870) 
PRABU A (1861) 
YOSODHA S (11797)
GAYATHRI DEVI (15127) </t>
  </si>
  <si>
    <t xml:space="preserve">Van Mourik, J.M. </t>
  </si>
  <si>
    <t xml:space="preserve">Waschke, Jens </t>
  </si>
  <si>
    <t xml:space="preserve">BTX3084 </t>
  </si>
  <si>
    <t xml:space="preserve">BTX3087 </t>
  </si>
  <si>
    <t>BTX3088</t>
  </si>
  <si>
    <t xml:space="preserve">Biomaterials Science </t>
  </si>
  <si>
    <t xml:space="preserve">Handbook of Natural Fibres </t>
  </si>
  <si>
    <t xml:space="preserve">Mesenchymal Stem Cells in Human Health and Diseases </t>
  </si>
  <si>
    <t xml:space="preserve">Handbook of Radioactivity Analysis: Volume 2 </t>
  </si>
  <si>
    <t xml:space="preserve">Natural Remedies for Pest, Disease and Weed Control </t>
  </si>
  <si>
    <t xml:space="preserve">Anesthesia Equipment </t>
  </si>
  <si>
    <t xml:space="preserve">Design for Additive Manufacturing </t>
  </si>
  <si>
    <t xml:space="preserve">Advantages and Pitfalls of Pattern Recognition </t>
  </si>
  <si>
    <t xml:space="preserve">Enhanced Oil Recovery in Shale and Tight Reservoirs </t>
  </si>
  <si>
    <t xml:space="preserve">Failure Modes, Effects and Causes of Microbiologically Influenced Corrosion </t>
  </si>
  <si>
    <t xml:space="preserve">Protection Technologies of Ultra-High-Voltage AC Transmission Systems </t>
  </si>
  <si>
    <t>The files labeled Ch143 are the appendix art. The appendix itself is labeled 33-SectionIV-1479-1488-9780123746269.pdf. All of these need to be correctly labeled as belonging to the appendix and we need a full resupply of the title.</t>
  </si>
  <si>
    <t xml:space="preserve">On analyzing the below upstream, we found that this title was processed in the year 2012-2013. Since the appendix was received as a separate chapter, the same had been processed in the production.  As per the procedure, our archival tool will fetch the files according to the folder structures in the respective paths. Since this book follows the design of the chapter for appendix, the files had been processed according to the files received during the initial stage. Hence this is not a supplier error, we request you to revert the below upstream. </t>
  </si>
  <si>
    <t>Wrong labelling of archival</t>
  </si>
  <si>
    <t>The author after checking the revised proofs has raised issue that none of the corrections, he has marked in the equation is corrected. The author has marked all the corrections in the PC and also highlighted it in the e-mail (sent on 9 September).&lt;br/&gt; TNQ has confirmed that they have received correction on 9 September. On 24 September, TNQ asked for more time to validate the conversion and global correction and agreed to send the revised proofs in batches from 5 October – 10 October. However, I have received&lt;br/&gt; the last batch of proofs on 17 October. I have forwarded the author concern to TnQ to investigate and let me know what went wrong. TnQ confirmed that they missed to correct it and asking for additional time now to check and ensure that all the corrections&lt;br/&gt; are updated in the revised proofs. I understand that TNQ have done quality checking before releasing the files to us, but I do not think this was done for this title. There is a delay in getting the revised proofs for more than a month. This is November publication&lt;br/&gt; book and we need to release the files to press by next week.</t>
  </si>
  <si>
    <t xml:space="preserve">Modelling of Nuclear Reactor Multi-physics </t>
  </si>
  <si>
    <t xml:space="preserve">On analyzing the below feedback we found that the author had handled the greek symbols in the math equations in a different format which was not handled in our conversion tool      (Nabla and Omega has been treated as text). For this title, we had requested our technology team to convert the equations and while processing the chapters received from the technology team, we found that there was some formatting loss in the equations. During this stage, the user who worked on this title had missed to notice this formatting loss and processed the same. The author had reviewed the file in the PC link and had provided the corrections for the formatting loss globally. During revises stage, corrections have been received globally; the user carried out the corrections in XML correctly in the math equations and missed to update the other instances. QC operator had verified the corrections based on marking alone overseen the global corrections and missed to validate few instances in the equations.  Since the global corrections were all marked manually, it took much time and hence the revised proofs were delayed. </t>
  </si>
  <si>
    <t>Display equation</t>
  </si>
  <si>
    <t>Conversion Tool</t>
  </si>
  <si>
    <t>We will correct and deliver the chapters</t>
  </si>
  <si>
    <t xml:space="preserve">1.            Prior communication will be given to the ELS PM if there are such technical glitches (math formatting issues) found in the input. Accordingly schedule will be planned if there are any issues in the input.
2.            We have added an additional layer of Quality checks and ensure that all the corrections are carried our properly.
3.            Reorientation has been given to the structuring team that the file has to be proof read and then structured if it had any technical issues found during the conversion
</t>
  </si>
  <si>
    <t xml:space="preserve">Reading the Soil Archives </t>
  </si>
  <si>
    <t>Hi Team, Please see the author's comments below. I must say that in chapter 1 I have been surprised by a few typos. I have checked the submitted text and notice that a canyon that I gave a depth of 100m in the proofs only has a depth of 100mm, which&lt;br/&gt; makes it ridiculous. I also noticed that you changed lateglacial to Late Glacial. As specialists we know which term to use and again I just wonder why this has been changed. Author is disappointed with the typos and the words change. Please check and do the&lt;br/&gt; needful. Thank you, Selva</t>
  </si>
  <si>
    <t xml:space="preserve">I have checked the submitted text and notice that a canyon that I gave a depth of 100m in the proofs only has a depth of 100mm, which&lt;br/&gt; makes it ridiculous – Upon analyzing the below upstream, we found that the unit “m” had been closed up to the value “100”. During copyediting process, our copyediting tool has highlighted the unit “m” to decide whether a non-breakable space is required between the unit and the value.  The highlighted text should have to be validated by the style editor; however the onshore copyeditor who worked on this chapter had introduced a word space between unit and value without validating the suggestion. Due to this manual change, the tool’s bookmark has been remained, but the position has been changed from “m” to word space (inserted by copyeditor). When the style editor was validating the suggestion, he has accepted the suggestion and hence the tool had replaced the word space(inserted by copyeditor) with a non-breakable space plus unit “m” before another ‘m’ given by the author, which resulted in double m “mm” in the sentence. Hence resulted in this feedback. 
I also noticed that you changed lateglacial to Late Glacial - The author had used the term “lateglacial” in all of the following forms:  “lateglacial”, “Lateglacial”, “Late-glacial”, “(Late) Glacial”, and “Late Glacial” in the chapters. Moreover, the author had also used other similar terms in the capitalized form (e.g., Late Holocene, Late Subboreal, Late Neolithic, and Late Weichselian). Hence the Language editor who worked on this chapter had made the form “Late Glacial” consistent. We now understand that the author prefers the form "lateglacial" for the term. 
</t>
  </si>
  <si>
    <t>Text inserted worngly</t>
  </si>
  <si>
    <t xml:space="preserve">Input Analysis
1) Any challenges in input material
Eg. Were the materials not per the expectation
Were the chapter of huge size, etc.
Were huge number of corrections received
Additional corrections
Corrections received in email
Irrelevant query response
2) Is the requirement/correction out of MFC/Emfc scope, typesetting guideline?
</t>
  </si>
  <si>
    <t xml:space="preserve">1.            Instruction has been given to the entire copy editing team to carefully review the textual changes introduced by the language editors before accepting/rejecting the suggestions shown by the copyediting tool.
2.            Language editors will be instructed not to disturb the highlights when a grammatical change is not required on the highlighted text.
3.            A calibration test will be conducted including these type of scenarios– this will help to know the knowledge gap and take appropriate actions
</t>
  </si>
  <si>
    <t xml:space="preserve">Sobotta Lehrbuch Anatomie </t>
  </si>
  <si>
    <t>Please include the tracking number W-97464 in all correspondence. The disk 43143 is scratched/corrupted. We need a new complete disk. Correct and deliver a complete new set of Archive disks (two copies) and include a copy of this email with the resupply.&lt;br/&gt; Please be sure to use the most up-to-date version of the files. Please upload the files to the “incoming” folder on the SFTP site on an urgent basis.</t>
  </si>
  <si>
    <t xml:space="preserve">On analyzing the below upstream we found that as per the SOP, we will cross verify the disc file size properties against the actual archive materials from the file server before shipping the DVDs in order to make sure that the content is in readable format. For this title, we didn’t find any issue during such validation. Attached is the screen grab of the disc properties for further reference. The disc damage could have been happened during the transit and hence we have logged a call. Considering this scenario, we request you to revoke the upstream feedback. </t>
  </si>
  <si>
    <t>February</t>
  </si>
  <si>
    <t>October</t>
  </si>
  <si>
    <t>March</t>
  </si>
  <si>
    <t>April</t>
  </si>
  <si>
    <t>June</t>
  </si>
  <si>
    <t>July</t>
  </si>
  <si>
    <t>August</t>
  </si>
  <si>
    <t>September</t>
  </si>
  <si>
    <t>MANIGANDAN D (8905)</t>
  </si>
  <si>
    <t>AJANTHA S (10695) and Thomasalvaedison E (14545)</t>
  </si>
  <si>
    <t>Anitha B (14464)
BIDYADHAR (13783)</t>
  </si>
  <si>
    <t>Vijaya Rajan M (8488)</t>
  </si>
  <si>
    <t>Dheenadayalan (FL0648)</t>
  </si>
  <si>
    <t>Rajkumar
Jeyapradheepa</t>
  </si>
  <si>
    <t>Gnanasoundari P (15249)  
JAGATHESH SANKAR (15103)</t>
  </si>
  <si>
    <t>Venkateshwara N
Jagadish</t>
  </si>
  <si>
    <t xml:space="preserve">Ramesh Aravindan D (14542)
Karthikeyan D (7714)  </t>
  </si>
  <si>
    <t xml:space="preserve">Gowtham
</t>
  </si>
  <si>
    <t>Jaikumar K
SATHEESH KUMAR G (12087)</t>
  </si>
  <si>
    <t>Prabhakaran E (12492)
VISHNU SARAVANAN C (8977)</t>
  </si>
  <si>
    <t xml:space="preserve">Sakthi Kani S (13829)
Hema Malini S (7333)  </t>
  </si>
  <si>
    <t xml:space="preserve">Sharan KK (14413)
</t>
  </si>
  <si>
    <t>Vinoth
Jeya Pradeepa T</t>
  </si>
  <si>
    <t>Vinoth(9241)</t>
  </si>
  <si>
    <t>November</t>
  </si>
  <si>
    <t>December</t>
  </si>
  <si>
    <t>Total Pages</t>
  </si>
  <si>
    <t>Files supplied in batches_Samples a parallel task</t>
  </si>
  <si>
    <t>Additional corrections_after print file stage</t>
  </si>
  <si>
    <t>New manuscript in revises stage</t>
  </si>
  <si>
    <t>Author instructions</t>
  </si>
  <si>
    <t>Out of scope requirement_e-Pub</t>
  </si>
  <si>
    <t>Additional corrections
How was the language editing request received</t>
  </si>
  <si>
    <t>Non-standard file format_Excel</t>
  </si>
  <si>
    <t>Non-standard file format_PDF</t>
  </si>
  <si>
    <t>Display quote</t>
  </si>
  <si>
    <t>Late corrections after revises</t>
  </si>
  <si>
    <t>Multiple modes of correction</t>
  </si>
  <si>
    <t>Source multiple</t>
  </si>
  <si>
    <t>Incorrect change by tool</t>
  </si>
  <si>
    <t>Additional corrections as e-mail</t>
  </si>
  <si>
    <t>Additional content</t>
  </si>
  <si>
    <t>Missing author group and affiliations</t>
  </si>
  <si>
    <t>Files received in batches_not all the samples covered</t>
  </si>
  <si>
    <t>Poor quality images_were new figures supplied?</t>
  </si>
  <si>
    <t>Cast-off</t>
  </si>
  <si>
    <t>Updated PPM order not received. Did we receive it?</t>
  </si>
  <si>
    <t>Design change request after page proof stage</t>
  </si>
  <si>
    <t>Missing materials_previous edition</t>
  </si>
  <si>
    <t>huge number of corrections received. Types of corrections/no. of edits received?</t>
  </si>
  <si>
    <t>Out of scope requirement_sub-chapters not required</t>
  </si>
  <si>
    <t>Tool alert unavailable</t>
  </si>
  <si>
    <t>Materials not as per the Expectation - no of box types in this design?</t>
  </si>
  <si>
    <t>Out of design scope_sub-chapter requirement</t>
  </si>
  <si>
    <t>Out of design scope_colour requirement in book</t>
  </si>
  <si>
    <t>Previous edition_pick up image</t>
  </si>
  <si>
    <t>Out of scope of artwork requirement</t>
  </si>
  <si>
    <t>Out of design scope</t>
  </si>
  <si>
    <t>Late corrections after print delivery</t>
  </si>
  <si>
    <t>Late arrival of material</t>
  </si>
  <si>
    <t>Additional corrections in chapters before prelims delivery</t>
  </si>
  <si>
    <t>Poor quality</t>
  </si>
  <si>
    <t>Out of MFC scope</t>
  </si>
  <si>
    <t>Out of MFC scope_where would the requirement  be specified</t>
  </si>
  <si>
    <t>Requirement not handled in tool</t>
  </si>
  <si>
    <t>Additional corrections via e-mail</t>
  </si>
  <si>
    <t>Non-standard requirement</t>
  </si>
  <si>
    <t>Heavy corrections in revises stage_types of correction</t>
  </si>
  <si>
    <t>Incorrect alert by tool</t>
  </si>
  <si>
    <t>New corrections_huge modifications to content</t>
  </si>
  <si>
    <t>Late corrections during print stage</t>
  </si>
  <si>
    <t>Chapter  merging requirement in revises stage</t>
  </si>
  <si>
    <t>Late request for language editing_Chapters received in batches</t>
  </si>
  <si>
    <t>Out of delivery scope requirement</t>
  </si>
  <si>
    <t>Non-standard requirement_Edited file to author</t>
  </si>
  <si>
    <t>Query response not carried out_multiple modes of correction</t>
  </si>
  <si>
    <t>Previous edition_pick up image_call out of images different from the one declared in MS</t>
  </si>
  <si>
    <t>PC issue</t>
  </si>
  <si>
    <t>Tool missed to alert</t>
  </si>
  <si>
    <t>non-standard requirement</t>
  </si>
  <si>
    <t>Math in picture format</t>
  </si>
  <si>
    <t>Non-standard requiement</t>
  </si>
  <si>
    <t>Multiple modes of correction_discrepant</t>
  </si>
  <si>
    <t>Incorrect change by user</t>
  </si>
  <si>
    <t>Late corrections</t>
  </si>
  <si>
    <t>Late correctins</t>
  </si>
  <si>
    <t>huge page size</t>
  </si>
  <si>
    <t>Change in editing level requirement in the middle of the process</t>
  </si>
  <si>
    <t>Abstract and keywords in revises stage</t>
  </si>
  <si>
    <t>Sub-chapter requirement</t>
  </si>
  <si>
    <t>Manual generation of LoC/ToC</t>
  </si>
  <si>
    <t>References reverted to original form in revises stage</t>
  </si>
  <si>
    <t>new ISBN in the middle of the process</t>
  </si>
  <si>
    <t>Files received in batches</t>
  </si>
  <si>
    <t>Multiple modes of corrections_PC and PDF</t>
  </si>
  <si>
    <t>Author query not raised</t>
  </si>
  <si>
    <t>Missing affiliations</t>
  </si>
  <si>
    <t>Workflow changed from HS to S &amp; T in the middle of the process</t>
  </si>
  <si>
    <t>New requirement</t>
  </si>
  <si>
    <t>Chapter outline</t>
  </si>
  <si>
    <t>Material with out of scope of design spec</t>
  </si>
  <si>
    <t>Previous edition file_other supplier</t>
  </si>
  <si>
    <t>Repeated delivery</t>
  </si>
  <si>
    <t>fIGURE</t>
  </si>
  <si>
    <t>CE level</t>
  </si>
  <si>
    <t>Old version of file</t>
  </si>
  <si>
    <t>E-proof</t>
  </si>
  <si>
    <t>TOC</t>
  </si>
  <si>
    <t>Text citation</t>
  </si>
  <si>
    <t>Revised material</t>
  </si>
  <si>
    <t>Late corrections_revised manuscript</t>
  </si>
  <si>
    <t>Front matter</t>
  </si>
  <si>
    <t>text</t>
  </si>
  <si>
    <t>Affiliations</t>
  </si>
  <si>
    <t>Incorrect ISBN</t>
  </si>
  <si>
    <t>Workflow</t>
  </si>
  <si>
    <t>Incorrect colour</t>
  </si>
  <si>
    <t>Incorrect formatting</t>
  </si>
  <si>
    <t>Renumbering of references</t>
  </si>
  <si>
    <t>incorrect print xml</t>
  </si>
  <si>
    <t>Incident month</t>
  </si>
  <si>
    <t>Feb '19</t>
  </si>
  <si>
    <t>Mar '19</t>
  </si>
  <si>
    <t>Apr '19</t>
  </si>
  <si>
    <t>May '19</t>
  </si>
  <si>
    <t>Jun '19</t>
  </si>
  <si>
    <t>Jul '19</t>
  </si>
  <si>
    <t>Aug '19</t>
  </si>
  <si>
    <t>Sep '19</t>
  </si>
  <si>
    <t>Oct '19</t>
  </si>
  <si>
    <t>Feb '18</t>
  </si>
  <si>
    <t>Mar '18</t>
  </si>
  <si>
    <t>Apr '18</t>
  </si>
  <si>
    <t>May '18</t>
  </si>
  <si>
    <t>Jun '18</t>
  </si>
  <si>
    <t>Jul '18</t>
  </si>
  <si>
    <t>Aug '18</t>
  </si>
  <si>
    <t>Sep '18</t>
  </si>
  <si>
    <t>Oct '18</t>
  </si>
  <si>
    <t>Nov '18</t>
  </si>
  <si>
    <t>Dec '18</t>
  </si>
  <si>
    <t>Aug '17</t>
  </si>
  <si>
    <t>Health Science</t>
  </si>
  <si>
    <t>S &amp; T Books</t>
  </si>
  <si>
    <t xml:space="preserve">MTX3089 </t>
  </si>
  <si>
    <t xml:space="preserve">BTX3092 </t>
  </si>
  <si>
    <t xml:space="preserve">BTX3095 </t>
  </si>
  <si>
    <t>Chalkley</t>
  </si>
  <si>
    <t>Lee, Daniel</t>
  </si>
  <si>
    <t xml:space="preserve">BEST </t>
  </si>
  <si>
    <t xml:space="preserve">Chimeric Antigen Receptor T-Cell Therapies for Cancer </t>
  </si>
  <si>
    <t>On MS 10798 I have noticed author titles (e.g., independent Rastafari poet and DJ) as part of their affiliations, in addition to cities and states missing. This information was provided by the authors at proofs stage but we haven't received an MC&lt;br/&gt; query and I don't understand why. This means that we have to locate author affiliation at this stage and/or get in touch with them. I have attached the screenshot for your reference.</t>
  </si>
  <si>
    <t>Delay in delivering the page proofs. The proofs were scheduled to dispatch by 29-October. however only one chapter was dispatched till 30-Oct. No communication was sent to me regarding the delay. Thanks! Swapna</t>
  </si>
  <si>
    <t>Hi team, In proof emails only one editor was copied and second editor was missed by your team. Due to this sloppy work, receiving corrections from editor is delayed. This book falls in year end list and I request you to expedite the revision process&lt;br/&gt; with quick TAT. Also ensure to copy both the editors in proof emails. As of now I have managed to send the proof emails to second editor. DWL4Q@hscmail.mcc.virginia.edu nirali.shah@nih.gov Please come up with corrective and preventive measures. Kiruthika Govindaraju</t>
  </si>
  <si>
    <t xml:space="preserve">Upon analysing the below upstream, we found that we had queried the missing affiliation details during the first proof stage. The author had provided the missing affiliations details along with some author titles included in it (e.g., independent Rastafari poet and DJ). During the second proof stage, our master copier who worked on this article inserted the affiliation as per provided by the author without applying the style. While checking the proof, our QC operator had checked the corrections provided by the author as it is which resulted this feedback.  </t>
  </si>
  <si>
    <t>On analyzing the below feedback, we found that we have started delivering the chapters as per the schedule and didn’t complete the delivery as planned. As the TNQ PM was focusing more on delivering the Q4 titles, he had missed to update the ELS PM about the proposed plan. This has resulted in the below feedback</t>
  </si>
  <si>
    <t xml:space="preserve">Upon analyzing the below feedback, we found that as per the procedure, our project manager will update the information about the project in our Workflow management system whenever a project has been assigned to them. During this stage, all the information regarding the project (design, author names, copyright and editor’s name etc.,) will be updated. In this instance, our TNQ PM had assumed that this title has only one editor (Lee) and updated Lee’s email ID in our Workflow management system. Hence the proofs were not sent to the second editor. This resulted in the feedback. </t>
  </si>
  <si>
    <t>Oct'19</t>
  </si>
  <si>
    <t>Divya Bharathi</t>
  </si>
  <si>
    <t>Senthilkumar D</t>
  </si>
  <si>
    <t xml:space="preserve">Rathi I R (14489) 
</t>
  </si>
  <si>
    <t>Author query</t>
  </si>
  <si>
    <t>FIGURE</t>
  </si>
  <si>
    <t>SCHEDULE</t>
  </si>
  <si>
    <t>Book_FM</t>
  </si>
  <si>
    <t>na</t>
  </si>
  <si>
    <t>DUPLICATE</t>
  </si>
  <si>
    <t>Invoice</t>
  </si>
  <si>
    <t>Delivery</t>
  </si>
  <si>
    <t>Equation</t>
  </si>
  <si>
    <t>Editing level</t>
  </si>
  <si>
    <t>TEXT</t>
  </si>
  <si>
    <t>Proof</t>
  </si>
  <si>
    <t>Factors</t>
  </si>
  <si>
    <t>Archival</t>
  </si>
  <si>
    <t>Artwork</t>
  </si>
  <si>
    <t>Typesetting</t>
  </si>
  <si>
    <t>E-PUB</t>
  </si>
  <si>
    <t>none</t>
  </si>
  <si>
    <t>Corrections via email</t>
  </si>
  <si>
    <t>Input challenge classification</t>
  </si>
  <si>
    <t>New material in revises stage</t>
  </si>
  <si>
    <t>No challenge</t>
  </si>
  <si>
    <t>Editing level changed in the midst of process</t>
  </si>
  <si>
    <t>Heavy corrections in revises 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</si>
</sst>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4009]dd\ mmmm\ yyyy;@"/>
    <numFmt numFmtId="165" formatCode="[$$-409]#,##0.00;[Red]\-[$$-409]#,##0.00"/>
    <numFmt numFmtId="166" formatCode="mmm"/>
    <numFmt numFmtId="167" formatCode="_-[$€]* #,##0.00_-;\-[$€]* #,##0.00_-;_-[$€]* &quot;-&quot;??_-;_-@_-"/>
    <numFmt numFmtId="168" formatCode="dd\-mmm\-yy"/>
  </numFmts>
  <fonts count="25" x14ac:knownFonts="1">
    <font>
      <sz val="11"/>
      <color theme="1"/>
      <name val="Calibri"/>
      <family val="2"/>
      <scheme val="minor"/>
    </font>
    <font>
      <sz val="10"/>
      <name val="Arial"/>
      <family val="2"/>
    </font>
    <font>
      <sz val="10"/>
      <name val="Arial"/>
      <family val="2"/>
    </font>
    <font>
      <u/>
      <sz val="10"/>
      <color indexed="12"/>
      <name val="Arial"/>
      <family val="2"/>
    </font>
    <font>
      <sz val="11"/>
      <color indexed="8"/>
      <name val="Calibri"/>
      <family val="2"/>
    </font>
    <font>
      <b/>
      <i/>
      <sz val="16"/>
      <color indexed="8"/>
      <name val="Calibri"/>
      <family val="2"/>
    </font>
    <font>
      <b/>
      <i/>
      <u/>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6"/>
      <color theme="1"/>
      <name val="Calibri"/>
      <family val="2"/>
      <scheme val="minor"/>
    </font>
    <font>
      <b/>
      <sz val="14"/>
      <color theme="1"/>
      <name val="Calibri"/>
      <family val="2"/>
      <scheme val="minor"/>
    </font>
    <font>
      <b/>
      <sz val="11"/>
      <color rgb="FFFF0000"/>
      <name val="Calibri"/>
      <family val="2"/>
      <scheme val="minor"/>
    </font>
    <font>
      <u/>
      <sz val="11"/>
      <color theme="10"/>
      <name val="Calibri"/>
      <family val="2"/>
      <scheme val="minor"/>
    </font>
    <font>
      <sz val="12"/>
      <color rgb="FF000000"/>
      <name val="Calibri"/>
      <family val="2"/>
      <scheme val="minor"/>
    </font>
    <font>
      <sz val="11"/>
      <color rgb="FFFF0000"/>
      <name val="Calibri"/>
      <family val="2"/>
      <scheme val="minor"/>
    </font>
    <font>
      <sz val="11"/>
      <color rgb="FF000000"/>
      <name val="Calibri"/>
      <family val="2"/>
    </font>
    <font>
      <sz val="10"/>
      <name val="MS Sans Serif"/>
      <family val="2"/>
    </font>
    <font>
      <u/>
      <sz val="11"/>
      <color theme="11"/>
      <name val="Calibri"/>
      <family val="2"/>
      <scheme val="minor"/>
    </font>
    <font>
      <b/>
      <sz val="14"/>
      <color rgb="FF000000"/>
      <name val="Calibri"/>
      <family val="2"/>
    </font>
    <font>
      <sz val="11"/>
      <color rgb="FF000000"/>
      <name val="Calibri"/>
      <family val="2"/>
    </font>
    <font>
      <b/>
      <u/>
      <sz val="11"/>
      <color theme="1"/>
      <name val="Calibri"/>
      <family val="2"/>
      <scheme val="minor"/>
    </font>
    <font>
      <sz val="11"/>
      <color theme="1"/>
      <name val="Arial"/>
      <family val="2"/>
    </font>
    <font>
      <sz val="11"/>
      <color rgb="FF000000"/>
      <name val="Calibri"/>
      <family val="2"/>
      <charset val="1"/>
    </font>
  </fonts>
  <fills count="1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bgColor indexed="64"/>
      </patternFill>
    </fill>
    <fill>
      <patternFill patternType="solid">
        <fgColor rgb="FFFF0000"/>
        <bgColor indexed="64"/>
      </patternFill>
    </fill>
    <fill>
      <patternFill patternType="solid">
        <fgColor theme="6" tint="0.59999389629810485"/>
        <bgColor indexed="64"/>
      </patternFill>
    </fill>
    <fill>
      <patternFill patternType="solid">
        <fgColor rgb="FFEAF1DD"/>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rgb="FFFFFFFF"/>
      </patternFill>
    </fill>
    <fill>
      <patternFill patternType="solid">
        <fgColor rgb="FF77933C"/>
        <bgColor indexed="64"/>
      </patternFill>
    </fill>
    <fill>
      <patternFill patternType="solid">
        <fgColor rgb="FFF2F2F2"/>
        <bgColor indexed="64"/>
      </patternFill>
    </fill>
    <fill>
      <patternFill patternType="solid">
        <fgColor rgb="FFFF7C80"/>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0"/>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51474">
    <xf numFmtId="0" fontId="0" fillId="0" borderId="0"/>
    <xf numFmtId="0" fontId="4" fillId="0" borderId="0" applyBorder="0" applyProtection="0"/>
    <xf numFmtId="0" fontId="5" fillId="0" borderId="0">
      <alignment horizontal="center" textRotation="90"/>
    </xf>
    <xf numFmtId="0" fontId="3" fillId="0" borderId="0" applyNumberFormat="0" applyFill="0" applyBorder="0" applyAlignment="0" applyProtection="0">
      <alignment vertical="top"/>
      <protection locked="0"/>
    </xf>
    <xf numFmtId="0" fontId="2" fillId="0" borderId="0"/>
    <xf numFmtId="0" fontId="1" fillId="0" borderId="0"/>
    <xf numFmtId="0" fontId="7" fillId="0" borderId="0"/>
    <xf numFmtId="0" fontId="1" fillId="0" borderId="0"/>
    <xf numFmtId="0" fontId="1" fillId="0" borderId="0"/>
    <xf numFmtId="0" fontId="4" fillId="0" borderId="0"/>
    <xf numFmtId="0" fontId="6" fillId="0" borderId="0"/>
    <xf numFmtId="165" fontId="6" fillId="0" borderId="0"/>
    <xf numFmtId="0" fontId="1" fillId="0" borderId="0"/>
    <xf numFmtId="0" fontId="1" fillId="0" borderId="1" applyNumberFormat="0" applyFont="0" applyFill="0" applyAlignment="0" applyProtection="0"/>
    <xf numFmtId="0" fontId="14" fillId="0" borderId="0" applyNumberFormat="0" applyFill="0" applyBorder="0" applyAlignment="0" applyProtection="0"/>
    <xf numFmtId="9" fontId="7"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xf numFmtId="0" fontId="24" fillId="0" borderId="0"/>
    <xf numFmtId="0" fontId="14" fillId="0" borderId="0" applyNumberFormat="0" applyFill="0" applyBorder="0" applyAlignment="0" applyProtection="0"/>
    <xf numFmtId="0" fontId="7" fillId="0" borderId="0"/>
    <xf numFmtId="0" fontId="14" fillId="0" borderId="0" applyNumberFormat="0" applyFill="0" applyBorder="0" applyAlignment="0" applyProtection="0"/>
    <xf numFmtId="0" fontId="14" fillId="0" borderId="0" applyNumberForma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7" fillId="0" borderId="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7" fillId="0" borderId="0"/>
    <xf numFmtId="0" fontId="14" fillId="0" borderId="0" applyNumberForma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0" borderId="0"/>
    <xf numFmtId="0" fontId="19" fillId="0" borderId="0" applyNumberFormat="0" applyFill="0" applyBorder="0" applyAlignment="0" applyProtection="0"/>
    <xf numFmtId="0" fontId="19" fillId="0" borderId="0" applyNumberFormat="0" applyFill="0" applyBorder="0" applyAlignment="0" applyProtection="0"/>
    <xf numFmtId="9" fontId="7"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cellStyleXfs>
  <cellXfs count="223">
    <xf numFmtId="0" fontId="0" fillId="0" borderId="0" xfId="0"/>
    <xf numFmtId="0" fontId="0" fillId="0" borderId="0" xfId="0" applyAlignment="1">
      <alignment horizontal="left"/>
    </xf>
    <xf numFmtId="0" fontId="0" fillId="0" borderId="1" xfId="0" applyBorder="1" applyAlignment="1">
      <alignment horizontal="center" vertical="center"/>
    </xf>
    <xf numFmtId="0" fontId="0" fillId="0" borderId="0" xfId="0" applyAlignment="1">
      <alignment horizontal="center"/>
    </xf>
    <xf numFmtId="0" fontId="8" fillId="5" borderId="5" xfId="0" applyFont="1" applyFill="1" applyBorder="1" applyAlignment="1">
      <alignment horizontal="center" wrapText="1"/>
    </xf>
    <xf numFmtId="0" fontId="0" fillId="4" borderId="6" xfId="0" applyFont="1" applyFill="1" applyBorder="1" applyAlignment="1">
      <alignment horizontal="center" vertical="center"/>
    </xf>
    <xf numFmtId="16" fontId="0" fillId="4" borderId="6" xfId="0" applyNumberFormat="1" applyFont="1" applyFill="1" applyBorder="1" applyAlignment="1">
      <alignment horizontal="center" vertical="center"/>
    </xf>
    <xf numFmtId="1" fontId="0" fillId="4" borderId="6" xfId="0" applyNumberFormat="1" applyFont="1" applyFill="1" applyBorder="1" applyAlignment="1">
      <alignment horizontal="center" vertical="center"/>
    </xf>
    <xf numFmtId="0" fontId="0" fillId="4" borderId="6" xfId="0" applyFill="1" applyBorder="1" applyAlignment="1">
      <alignment horizontal="left" vertical="center" wrapText="1"/>
    </xf>
    <xf numFmtId="0" fontId="0" fillId="4" borderId="6" xfId="0" applyFill="1" applyBorder="1" applyAlignment="1">
      <alignment horizontal="center" vertical="center" wrapText="1"/>
    </xf>
    <xf numFmtId="16" fontId="0" fillId="4" borderId="6" xfId="0" applyNumberFormat="1" applyFill="1" applyBorder="1" applyAlignment="1">
      <alignment horizontal="center" vertical="center" wrapText="1"/>
    </xf>
    <xf numFmtId="0" fontId="0" fillId="4" borderId="6" xfId="0" applyFill="1" applyBorder="1" applyAlignment="1">
      <alignment horizontal="center" vertical="center"/>
    </xf>
    <xf numFmtId="0" fontId="8" fillId="3" borderId="1" xfId="0" applyFont="1" applyFill="1" applyBorder="1" applyAlignment="1">
      <alignment horizontal="center" wrapText="1"/>
    </xf>
    <xf numFmtId="0" fontId="0" fillId="3" borderId="9" xfId="0" applyFont="1" applyFill="1" applyBorder="1" applyAlignment="1">
      <alignment horizontal="center" wrapText="1"/>
    </xf>
    <xf numFmtId="0" fontId="8" fillId="5" borderId="10" xfId="0" applyFont="1" applyFill="1" applyBorder="1" applyAlignment="1">
      <alignment horizontal="center" wrapText="1"/>
    </xf>
    <xf numFmtId="0" fontId="10" fillId="9" borderId="1" xfId="0" applyFont="1" applyFill="1" applyBorder="1" applyAlignment="1">
      <alignment horizontal="center" wrapText="1"/>
    </xf>
    <xf numFmtId="0" fontId="8" fillId="3" borderId="0" xfId="0" applyFont="1" applyFill="1" applyBorder="1" applyAlignment="1">
      <alignment horizontal="center" wrapText="1"/>
    </xf>
    <xf numFmtId="0" fontId="0" fillId="0" borderId="0" xfId="0" pivotButton="1"/>
    <xf numFmtId="0" fontId="0" fillId="0" borderId="0" xfId="0" applyNumberFormat="1"/>
    <xf numFmtId="166" fontId="0" fillId="0" borderId="0" xfId="0" applyNumberFormat="1" applyAlignment="1">
      <alignment horizontal="left"/>
    </xf>
    <xf numFmtId="0" fontId="10" fillId="9" borderId="1" xfId="0" applyFont="1" applyFill="1" applyBorder="1" applyAlignment="1">
      <alignment horizontal="left" wrapText="1" indent="1"/>
    </xf>
    <xf numFmtId="0" fontId="12" fillId="6"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9" fillId="3" borderId="7" xfId="0" applyFont="1" applyFill="1" applyBorder="1" applyAlignment="1">
      <alignment horizontal="center" wrapText="1"/>
    </xf>
    <xf numFmtId="14" fontId="0" fillId="4" borderId="6" xfId="0" applyNumberFormat="1" applyFill="1" applyBorder="1" applyAlignment="1">
      <alignment horizontal="center" vertical="center"/>
    </xf>
    <xf numFmtId="0" fontId="8" fillId="3" borderId="1" xfId="0" applyFont="1" applyFill="1" applyBorder="1" applyAlignment="1">
      <alignment horizontal="center"/>
    </xf>
    <xf numFmtId="0" fontId="0" fillId="4" borderId="6" xfId="0" applyFill="1" applyBorder="1" applyAlignment="1">
      <alignment horizontal="left" vertical="top" wrapText="1"/>
    </xf>
    <xf numFmtId="0" fontId="8" fillId="8"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horizontal="left" indent="1"/>
    </xf>
    <xf numFmtId="0" fontId="8" fillId="0" borderId="1" xfId="0" applyFont="1" applyBorder="1"/>
    <xf numFmtId="164" fontId="12" fillId="6" borderId="4" xfId="0" applyNumberFormat="1" applyFont="1" applyFill="1" applyBorder="1" applyAlignment="1">
      <alignment horizontal="center" vertical="center"/>
    </xf>
    <xf numFmtId="164" fontId="12" fillId="6" borderId="5" xfId="0" applyNumberFormat="1" applyFont="1" applyFill="1" applyBorder="1" applyAlignment="1">
      <alignment horizontal="center" vertical="center"/>
    </xf>
    <xf numFmtId="0" fontId="12" fillId="6" borderId="5" xfId="0" applyFont="1" applyFill="1" applyBorder="1" applyAlignment="1">
      <alignment horizontal="center" vertical="center"/>
    </xf>
    <xf numFmtId="1" fontId="12" fillId="6" borderId="5" xfId="0" applyNumberFormat="1" applyFont="1" applyFill="1" applyBorder="1" applyAlignment="1">
      <alignment horizontal="center" vertical="center"/>
    </xf>
    <xf numFmtId="0" fontId="12" fillId="6" borderId="8"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1" fontId="0" fillId="4" borderId="1" xfId="0" applyNumberFormat="1" applyFont="1" applyFill="1" applyBorder="1" applyAlignment="1">
      <alignment vertical="center"/>
    </xf>
    <xf numFmtId="0" fontId="0" fillId="4" borderId="1" xfId="0" applyFont="1" applyFill="1" applyBorder="1" applyAlignment="1">
      <alignment vertical="center"/>
    </xf>
    <xf numFmtId="0" fontId="0" fillId="4" borderId="1" xfId="0" applyFill="1" applyBorder="1" applyAlignment="1">
      <alignment vertical="center" wrapText="1"/>
    </xf>
    <xf numFmtId="14" fontId="0" fillId="4" borderId="1" xfId="0" applyNumberFormat="1" applyFill="1" applyBorder="1" applyAlignment="1">
      <alignment vertical="center"/>
    </xf>
    <xf numFmtId="0" fontId="10" fillId="4" borderId="1" xfId="0" applyFont="1" applyFill="1" applyBorder="1" applyAlignment="1">
      <alignment vertical="center"/>
    </xf>
    <xf numFmtId="0" fontId="0" fillId="0" borderId="1" xfId="0" applyBorder="1"/>
    <xf numFmtId="14" fontId="0" fillId="4" borderId="1" xfId="0" applyNumberFormat="1" applyFont="1" applyFill="1" applyBorder="1" applyAlignment="1">
      <alignment vertical="center"/>
    </xf>
    <xf numFmtId="1" fontId="0" fillId="4" borderId="6" xfId="0" applyNumberFormat="1" applyFont="1" applyFill="1" applyBorder="1" applyAlignment="1">
      <alignment horizontal="center" vertical="center" wrapText="1"/>
    </xf>
    <xf numFmtId="0" fontId="8" fillId="0" borderId="0" xfId="0" applyFont="1"/>
    <xf numFmtId="0" fontId="16" fillId="4" borderId="1" xfId="0" applyFont="1" applyFill="1" applyBorder="1" applyAlignment="1">
      <alignment vertical="center"/>
    </xf>
    <xf numFmtId="0" fontId="0" fillId="4" borderId="1" xfId="0" applyFont="1" applyFill="1" applyBorder="1" applyAlignment="1">
      <alignment vertical="center" wrapText="1"/>
    </xf>
    <xf numFmtId="0" fontId="0" fillId="0" borderId="0" xfId="0" pivotButton="1" applyAlignment="1">
      <alignment wrapText="1"/>
    </xf>
    <xf numFmtId="0" fontId="0" fillId="0" borderId="0" xfId="0" applyAlignment="1">
      <alignment horizontal="left" wrapText="1"/>
    </xf>
    <xf numFmtId="0" fontId="0" fillId="0" borderId="0" xfId="0" applyAlignment="1">
      <alignment wrapText="1"/>
    </xf>
    <xf numFmtId="0" fontId="17" fillId="12" borderId="13" xfId="1" applyFont="1" applyFill="1" applyBorder="1" applyAlignment="1">
      <alignment vertical="center" wrapText="1"/>
    </xf>
    <xf numFmtId="9" fontId="0" fillId="0" borderId="1" xfId="15" applyFont="1" applyBorder="1"/>
    <xf numFmtId="0" fontId="0" fillId="0" borderId="0" xfId="0" applyBorder="1"/>
    <xf numFmtId="0" fontId="0" fillId="4" borderId="1" xfId="0" applyFill="1" applyBorder="1"/>
    <xf numFmtId="0" fontId="0" fillId="4" borderId="1" xfId="0" applyFill="1" applyBorder="1" applyAlignment="1">
      <alignment wrapText="1"/>
    </xf>
    <xf numFmtId="0" fontId="0" fillId="4" borderId="12" xfId="0" applyFill="1" applyBorder="1" applyAlignment="1">
      <alignment horizontal="center" vertical="center" wrapText="1"/>
    </xf>
    <xf numFmtId="0" fontId="11" fillId="7" borderId="10" xfId="0" applyFont="1" applyFill="1" applyBorder="1" applyAlignment="1">
      <alignment horizontal="center" vertical="center"/>
    </xf>
    <xf numFmtId="0" fontId="11" fillId="7" borderId="14" xfId="0" applyFont="1" applyFill="1" applyBorder="1" applyAlignment="1">
      <alignment horizontal="center" vertical="center"/>
    </xf>
    <xf numFmtId="0" fontId="11" fillId="11" borderId="2" xfId="0" applyFont="1" applyFill="1" applyBorder="1"/>
    <xf numFmtId="0" fontId="11" fillId="11" borderId="3" xfId="0" applyFont="1" applyFill="1" applyBorder="1"/>
    <xf numFmtId="0" fontId="0" fillId="10" borderId="0" xfId="0" applyFill="1"/>
    <xf numFmtId="0" fontId="17" fillId="12" borderId="0" xfId="1" applyFont="1" applyFill="1" applyBorder="1" applyAlignment="1">
      <alignment vertical="center" wrapText="1"/>
    </xf>
    <xf numFmtId="9" fontId="0" fillId="0" borderId="1" xfId="0" applyNumberFormat="1" applyBorder="1"/>
    <xf numFmtId="9" fontId="8" fillId="0" borderId="1" xfId="0" applyNumberFormat="1" applyFont="1" applyBorder="1"/>
    <xf numFmtId="0" fontId="0" fillId="0" borderId="1" xfId="0" applyFont="1" applyBorder="1"/>
    <xf numFmtId="0" fontId="8" fillId="0" borderId="0" xfId="0" applyFont="1" applyBorder="1"/>
    <xf numFmtId="9" fontId="0" fillId="0" borderId="0" xfId="15" applyFont="1" applyBorder="1"/>
    <xf numFmtId="9" fontId="0" fillId="0" borderId="0" xfId="0" applyNumberFormat="1" applyBorder="1"/>
    <xf numFmtId="0" fontId="0" fillId="0" borderId="0" xfId="0" applyFont="1" applyBorder="1"/>
    <xf numFmtId="9" fontId="8" fillId="0" borderId="0" xfId="0" applyNumberFormat="1" applyFont="1" applyBorder="1"/>
    <xf numFmtId="0" fontId="0" fillId="10" borderId="1" xfId="0" applyFill="1" applyBorder="1"/>
    <xf numFmtId="0" fontId="0" fillId="4" borderId="1" xfId="0" applyFill="1" applyBorder="1" applyAlignment="1"/>
    <xf numFmtId="14" fontId="0" fillId="4" borderId="1" xfId="0" applyNumberFormat="1" applyFill="1" applyBorder="1" applyAlignment="1">
      <alignment vertical="center" wrapText="1"/>
    </xf>
    <xf numFmtId="14" fontId="0" fillId="4" borderId="1" xfId="0" applyNumberFormat="1" applyFill="1" applyBorder="1"/>
    <xf numFmtId="0" fontId="12" fillId="6" borderId="5" xfId="0" applyFont="1" applyFill="1" applyBorder="1" applyAlignment="1">
      <alignment horizontal="left" vertical="center"/>
    </xf>
    <xf numFmtId="20" fontId="0" fillId="4" borderId="1" xfId="0" applyNumberFormat="1" applyFill="1" applyBorder="1" applyAlignment="1">
      <alignment vertical="center"/>
    </xf>
    <xf numFmtId="0" fontId="0" fillId="4" borderId="1" xfId="0" applyFill="1" applyBorder="1" applyAlignment="1">
      <alignment horizontal="left"/>
    </xf>
    <xf numFmtId="0" fontId="20" fillId="13" borderId="1" xfId="0" applyFont="1" applyFill="1" applyBorder="1" applyAlignment="1">
      <alignment horizontal="center" vertical="center" readingOrder="1"/>
    </xf>
    <xf numFmtId="0" fontId="10" fillId="0" borderId="1" xfId="0" applyFont="1" applyBorder="1" applyAlignment="1"/>
    <xf numFmtId="0" fontId="21" fillId="14" borderId="1" xfId="0" applyFont="1" applyFill="1" applyBorder="1" applyAlignment="1">
      <alignment horizontal="left" readingOrder="1"/>
    </xf>
    <xf numFmtId="15" fontId="0" fillId="4" borderId="1" xfId="0" applyNumberFormat="1" applyFill="1" applyBorder="1"/>
    <xf numFmtId="0" fontId="0" fillId="4" borderId="0" xfId="0" applyFont="1" applyFill="1" applyAlignment="1">
      <alignment wrapText="1"/>
    </xf>
    <xf numFmtId="0" fontId="12" fillId="6" borderId="5" xfId="0" applyFont="1" applyFill="1" applyBorder="1" applyAlignment="1">
      <alignment horizontal="center" vertical="top"/>
    </xf>
    <xf numFmtId="0" fontId="0" fillId="4" borderId="1" xfId="0" applyFill="1" applyBorder="1" applyAlignment="1">
      <alignment vertical="top" wrapText="1"/>
    </xf>
    <xf numFmtId="0" fontId="0" fillId="0" borderId="0" xfId="0" applyAlignment="1">
      <alignment vertical="top"/>
    </xf>
    <xf numFmtId="0" fontId="0" fillId="10" borderId="1" xfId="0" applyFill="1" applyBorder="1" applyAlignment="1">
      <alignment vertical="center" wrapText="1"/>
    </xf>
    <xf numFmtId="0" fontId="0" fillId="2" borderId="1" xfId="0" applyFill="1" applyBorder="1" applyAlignment="1">
      <alignment vertical="center" wrapText="1"/>
    </xf>
    <xf numFmtId="0" fontId="0" fillId="10" borderId="1" xfId="0" applyFill="1" applyBorder="1" applyAlignment="1">
      <alignment wrapText="1"/>
    </xf>
    <xf numFmtId="0" fontId="0" fillId="0" borderId="1" xfId="0" applyBorder="1" applyAlignment="1">
      <alignment wrapText="1"/>
    </xf>
    <xf numFmtId="0" fontId="9" fillId="4" borderId="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7" fillId="12" borderId="13" xfId="1" applyFont="1" applyFill="1" applyBorder="1" applyAlignment="1">
      <alignment vertical="top" wrapText="1"/>
    </xf>
    <xf numFmtId="0" fontId="17" fillId="12" borderId="0" xfId="1" applyFont="1" applyFill="1" applyBorder="1" applyAlignment="1">
      <alignment vertical="top" wrapText="1"/>
    </xf>
    <xf numFmtId="14" fontId="0" fillId="15" borderId="1" xfId="0" applyNumberFormat="1" applyFill="1" applyBorder="1" applyAlignment="1">
      <alignment vertical="center"/>
    </xf>
    <xf numFmtId="0" fontId="0" fillId="15" borderId="0" xfId="0" applyFill="1"/>
    <xf numFmtId="20" fontId="0" fillId="15" borderId="1" xfId="0" applyNumberFormat="1" applyFill="1" applyBorder="1" applyAlignment="1">
      <alignment vertical="center"/>
    </xf>
    <xf numFmtId="1" fontId="0" fillId="15" borderId="1" xfId="0" applyNumberFormat="1" applyFill="1" applyBorder="1" applyAlignment="1">
      <alignment wrapText="1"/>
    </xf>
    <xf numFmtId="0" fontId="0" fillId="15" borderId="1" xfId="0" applyFill="1" applyBorder="1" applyAlignment="1">
      <alignment wrapText="1"/>
    </xf>
    <xf numFmtId="0" fontId="0" fillId="4" borderId="1" xfId="0" applyNumberFormat="1" applyFont="1" applyFill="1" applyBorder="1" applyAlignment="1">
      <alignment vertical="center"/>
    </xf>
    <xf numFmtId="9" fontId="0" fillId="0" borderId="0" xfId="15" applyFont="1"/>
    <xf numFmtId="0" fontId="8" fillId="16" borderId="1" xfId="0" applyFont="1" applyFill="1" applyBorder="1" applyAlignment="1">
      <alignment horizontal="center"/>
    </xf>
    <xf numFmtId="0" fontId="0" fillId="16" borderId="1" xfId="0" applyFill="1" applyBorder="1" applyAlignment="1">
      <alignment horizontal="center"/>
    </xf>
    <xf numFmtId="0" fontId="8" fillId="8" borderId="1" xfId="0" applyFont="1" applyFill="1" applyBorder="1" applyAlignment="1">
      <alignment horizontal="center"/>
    </xf>
    <xf numFmtId="0" fontId="8" fillId="17" borderId="1" xfId="0" applyFont="1" applyFill="1" applyBorder="1" applyAlignment="1">
      <alignment horizontal="center"/>
    </xf>
    <xf numFmtId="0" fontId="0" fillId="4" borderId="6" xfId="0" applyFill="1" applyBorder="1" applyAlignment="1">
      <alignment wrapText="1"/>
    </xf>
    <xf numFmtId="14" fontId="0" fillId="4" borderId="6" xfId="0" applyNumberFormat="1" applyFill="1" applyBorder="1" applyAlignment="1">
      <alignment vertical="center" wrapText="1"/>
    </xf>
    <xf numFmtId="0" fontId="0" fillId="10" borderId="6" xfId="0" applyFont="1" applyFill="1" applyBorder="1" applyAlignment="1">
      <alignment horizontal="center" vertical="center" wrapText="1"/>
    </xf>
    <xf numFmtId="0" fontId="0" fillId="2" borderId="1" xfId="0" applyFill="1" applyBorder="1" applyAlignment="1">
      <alignment vertical="top" wrapText="1"/>
    </xf>
    <xf numFmtId="0" fontId="0" fillId="2" borderId="0" xfId="0" applyFill="1"/>
    <xf numFmtId="0" fontId="0" fillId="10" borderId="1" xfId="0" applyFill="1" applyBorder="1" applyAlignment="1">
      <alignment vertical="top" wrapText="1"/>
    </xf>
    <xf numFmtId="0" fontId="0" fillId="4"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2" borderId="1" xfId="0" applyFont="1" applyFill="1" applyBorder="1" applyAlignment="1">
      <alignment vertical="center" wrapText="1"/>
    </xf>
    <xf numFmtId="0" fontId="0" fillId="10" borderId="1" xfId="0" applyFont="1" applyFill="1" applyBorder="1" applyAlignment="1">
      <alignment vertical="center" wrapText="1"/>
    </xf>
    <xf numFmtId="0" fontId="0" fillId="10" borderId="6" xfId="0" applyFill="1" applyBorder="1" applyAlignment="1">
      <alignment wrapText="1"/>
    </xf>
    <xf numFmtId="14" fontId="0" fillId="10" borderId="1" xfId="0" applyNumberFormat="1" applyFill="1" applyBorder="1" applyAlignment="1">
      <alignment vertical="center" wrapText="1"/>
    </xf>
    <xf numFmtId="0" fontId="17" fillId="18" borderId="13" xfId="1" applyFont="1" applyFill="1" applyBorder="1" applyAlignment="1">
      <alignment vertical="top"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15" borderId="1" xfId="0" applyFill="1" applyBorder="1" applyAlignment="1">
      <alignment horizontal="center" vertical="center" wrapText="1"/>
    </xf>
    <xf numFmtId="168" fontId="0" fillId="4" borderId="6" xfId="0" applyNumberFormat="1" applyFont="1" applyFill="1" applyBorder="1" applyAlignment="1">
      <alignment horizontal="center" vertical="center" wrapText="1"/>
    </xf>
    <xf numFmtId="16" fontId="0" fillId="4" borderId="6" xfId="0" applyNumberFormat="1" applyFont="1" applyFill="1" applyBorder="1" applyAlignment="1">
      <alignment horizontal="center" vertical="center" wrapText="1"/>
    </xf>
    <xf numFmtId="14" fontId="0" fillId="4" borderId="6" xfId="0" applyNumberFormat="1" applyFill="1" applyBorder="1" applyAlignment="1">
      <alignment horizontal="center" vertical="center" wrapText="1"/>
    </xf>
    <xf numFmtId="14" fontId="15" fillId="4" borderId="1" xfId="0" applyNumberFormat="1" applyFont="1" applyFill="1" applyBorder="1" applyAlignment="1">
      <alignment vertical="center" wrapText="1"/>
    </xf>
    <xf numFmtId="168" fontId="0" fillId="4" borderId="1" xfId="0" applyNumberFormat="1" applyFont="1" applyFill="1" applyBorder="1" applyAlignment="1">
      <alignment vertical="center" wrapText="1"/>
    </xf>
    <xf numFmtId="1" fontId="0" fillId="4" borderId="1" xfId="0" applyNumberFormat="1" applyFont="1" applyFill="1" applyBorder="1" applyAlignment="1">
      <alignment vertical="center" wrapText="1"/>
    </xf>
    <xf numFmtId="0" fontId="15" fillId="4" borderId="1" xfId="0" applyFont="1" applyFill="1" applyBorder="1" applyAlignment="1">
      <alignment vertical="center" wrapText="1"/>
    </xf>
    <xf numFmtId="0" fontId="0" fillId="4" borderId="6" xfId="0" applyFill="1" applyBorder="1" applyAlignment="1">
      <alignment vertical="center" wrapText="1"/>
    </xf>
    <xf numFmtId="0" fontId="10" fillId="4" borderId="1" xfId="0" applyFont="1" applyFill="1" applyBorder="1" applyAlignment="1">
      <alignment vertical="center" wrapText="1"/>
    </xf>
    <xf numFmtId="1" fontId="0" fillId="2" borderId="6" xfId="0" applyNumberFormat="1" applyFont="1" applyFill="1" applyBorder="1" applyAlignment="1">
      <alignment horizontal="center" vertical="center" wrapText="1"/>
    </xf>
    <xf numFmtId="168" fontId="0" fillId="2" borderId="1" xfId="0" applyNumberFormat="1" applyFont="1" applyFill="1" applyBorder="1" applyAlignment="1">
      <alignment vertical="center" wrapText="1"/>
    </xf>
    <xf numFmtId="1" fontId="0"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14" fontId="0" fillId="2" borderId="1" xfId="0" applyNumberFormat="1" applyFill="1" applyBorder="1" applyAlignment="1">
      <alignment vertical="center" wrapText="1"/>
    </xf>
    <xf numFmtId="0" fontId="10" fillId="2" borderId="1" xfId="0" applyFont="1" applyFill="1" applyBorder="1" applyAlignment="1">
      <alignment vertical="center" wrapText="1"/>
    </xf>
    <xf numFmtId="14" fontId="0" fillId="2" borderId="6" xfId="0" applyNumberFormat="1" applyFill="1" applyBorder="1" applyAlignment="1">
      <alignment horizontal="center" vertical="center" wrapText="1"/>
    </xf>
    <xf numFmtId="0" fontId="0" fillId="2" borderId="1" xfId="0" applyFill="1" applyBorder="1" applyAlignment="1">
      <alignment wrapText="1"/>
    </xf>
    <xf numFmtId="16" fontId="0" fillId="2" borderId="6" xfId="0" applyNumberFormat="1" applyFont="1" applyFill="1" applyBorder="1" applyAlignment="1">
      <alignment horizontal="center" vertical="center" wrapText="1"/>
    </xf>
    <xf numFmtId="14" fontId="0" fillId="4" borderId="1" xfId="0" applyNumberFormat="1" applyFont="1" applyFill="1" applyBorder="1" applyAlignment="1">
      <alignment vertical="center" wrapText="1"/>
    </xf>
    <xf numFmtId="168" fontId="0" fillId="10" borderId="1" xfId="0" applyNumberFormat="1" applyFont="1" applyFill="1" applyBorder="1" applyAlignment="1">
      <alignment vertical="center" wrapText="1"/>
    </xf>
    <xf numFmtId="1" fontId="0" fillId="10" borderId="1" xfId="0" applyNumberFormat="1" applyFont="1" applyFill="1" applyBorder="1" applyAlignment="1">
      <alignment vertical="center" wrapText="1"/>
    </xf>
    <xf numFmtId="0" fontId="9" fillId="10" borderId="1" xfId="0" applyFont="1" applyFill="1" applyBorder="1" applyAlignment="1">
      <alignment horizontal="center" vertical="center" wrapText="1"/>
    </xf>
    <xf numFmtId="14" fontId="0" fillId="10" borderId="6" xfId="0" applyNumberFormat="1" applyFill="1" applyBorder="1" applyAlignment="1">
      <alignment vertical="center" wrapText="1"/>
    </xf>
    <xf numFmtId="14" fontId="0" fillId="10" borderId="6" xfId="0" applyNumberFormat="1" applyFill="1" applyBorder="1" applyAlignment="1">
      <alignment horizontal="center" vertical="center" wrapText="1"/>
    </xf>
    <xf numFmtId="0" fontId="9" fillId="4" borderId="1" xfId="0" applyFont="1" applyFill="1" applyBorder="1" applyAlignment="1">
      <alignment horizontal="center" wrapText="1"/>
    </xf>
    <xf numFmtId="168" fontId="0" fillId="4" borderId="1" xfId="0" applyNumberFormat="1" applyFill="1" applyBorder="1" applyAlignment="1">
      <alignment vertical="center" wrapText="1"/>
    </xf>
    <xf numFmtId="0" fontId="0" fillId="4" borderId="1" xfId="0" applyFill="1" applyBorder="1" applyAlignment="1">
      <alignment horizontal="left" vertical="center" wrapText="1"/>
    </xf>
    <xf numFmtId="14" fontId="0" fillId="4" borderId="1" xfId="0" applyNumberFormat="1" applyFill="1" applyBorder="1" applyAlignment="1">
      <alignment wrapText="1"/>
    </xf>
    <xf numFmtId="15" fontId="0" fillId="4" borderId="1" xfId="0" applyNumberFormat="1" applyFill="1" applyBorder="1" applyAlignment="1">
      <alignment wrapText="1"/>
    </xf>
    <xf numFmtId="168" fontId="0" fillId="2" borderId="1" xfId="0" applyNumberFormat="1" applyFill="1" applyBorder="1" applyAlignment="1">
      <alignment vertical="center" wrapText="1"/>
    </xf>
    <xf numFmtId="20" fontId="0" fillId="2" borderId="1" xfId="0" applyNumberFormat="1" applyFill="1" applyBorder="1" applyAlignment="1">
      <alignment vertical="center" wrapText="1"/>
    </xf>
    <xf numFmtId="0" fontId="9" fillId="2" borderId="1" xfId="0" applyFont="1" applyFill="1" applyBorder="1" applyAlignment="1">
      <alignment horizontal="center" wrapText="1"/>
    </xf>
    <xf numFmtId="168" fontId="0" fillId="10" borderId="1" xfId="0" applyNumberFormat="1" applyFill="1" applyBorder="1" applyAlignment="1">
      <alignment vertical="center" wrapText="1"/>
    </xf>
    <xf numFmtId="0" fontId="9" fillId="10" borderId="1" xfId="0" applyFont="1" applyFill="1" applyBorder="1" applyAlignment="1">
      <alignment horizontal="center" wrapText="1"/>
    </xf>
    <xf numFmtId="14" fontId="0" fillId="10" borderId="1" xfId="0" applyNumberFormat="1" applyFill="1" applyBorder="1" applyAlignment="1">
      <alignment wrapText="1"/>
    </xf>
    <xf numFmtId="20" fontId="0" fillId="2" borderId="1" xfId="0" applyNumberFormat="1" applyFill="1" applyBorder="1" applyAlignment="1">
      <alignment wrapText="1"/>
    </xf>
    <xf numFmtId="14" fontId="0" fillId="2" borderId="1" xfId="0" applyNumberFormat="1" applyFill="1" applyBorder="1" applyAlignment="1">
      <alignment wrapText="1"/>
    </xf>
    <xf numFmtId="168" fontId="0" fillId="15" borderId="1" xfId="0" applyNumberFormat="1" applyFill="1" applyBorder="1" applyAlignment="1">
      <alignment wrapText="1"/>
    </xf>
    <xf numFmtId="0" fontId="23" fillId="15" borderId="0" xfId="0" applyFont="1" applyFill="1" applyAlignment="1">
      <alignment wrapText="1"/>
    </xf>
    <xf numFmtId="1" fontId="0" fillId="15" borderId="1" xfId="0" applyNumberFormat="1" applyFont="1" applyFill="1" applyBorder="1" applyAlignment="1">
      <alignment vertical="center" wrapText="1"/>
    </xf>
    <xf numFmtId="0" fontId="0" fillId="15" borderId="1" xfId="0" applyFill="1" applyBorder="1" applyAlignment="1">
      <alignment horizontal="center" wrapText="1"/>
    </xf>
    <xf numFmtId="14" fontId="0" fillId="15" borderId="1" xfId="0" applyNumberFormat="1" applyFill="1" applyBorder="1" applyAlignment="1">
      <alignment wrapText="1"/>
    </xf>
    <xf numFmtId="0" fontId="0" fillId="15" borderId="1" xfId="0" applyFill="1" applyBorder="1" applyAlignment="1">
      <alignment vertical="center" wrapText="1"/>
    </xf>
    <xf numFmtId="17" fontId="0" fillId="15" borderId="1" xfId="0" applyNumberFormat="1" applyFill="1" applyBorder="1" applyAlignment="1">
      <alignment wrapText="1"/>
    </xf>
    <xf numFmtId="0" fontId="0" fillId="0" borderId="1" xfId="0" applyFill="1" applyBorder="1" applyAlignment="1">
      <alignment horizontal="center" vertical="center" wrapText="1"/>
    </xf>
    <xf numFmtId="0" fontId="24" fillId="0" borderId="1" xfId="24" applyFill="1" applyBorder="1" applyAlignment="1">
      <alignment horizontal="center" vertical="center" wrapText="1"/>
    </xf>
    <xf numFmtId="1" fontId="24" fillId="0" borderId="1" xfId="24" applyNumberFormat="1" applyFill="1" applyBorder="1" applyAlignment="1">
      <alignment horizontal="center" vertical="center" wrapText="1"/>
    </xf>
    <xf numFmtId="0" fontId="0" fillId="0" borderId="1" xfId="0" applyFill="1" applyBorder="1" applyAlignment="1">
      <alignment horizontal="center" vertical="center"/>
    </xf>
    <xf numFmtId="164" fontId="12" fillId="6" borderId="11" xfId="0"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1" fontId="12" fillId="6" borderId="11" xfId="0" applyNumberFormat="1"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5" xfId="0" applyFont="1" applyFill="1" applyBorder="1" applyAlignment="1">
      <alignment horizontal="center" vertical="center" wrapText="1"/>
    </xf>
    <xf numFmtId="1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14" fontId="24" fillId="0" borderId="1" xfId="24"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1" fontId="0" fillId="4" borderId="6" xfId="0" applyNumberFormat="1" applyFill="1" applyBorder="1" applyAlignment="1">
      <alignment horizontal="center" vertical="center" wrapText="1"/>
    </xf>
    <xf numFmtId="17" fontId="0" fillId="0" borderId="18" xfId="0" applyNumberFormat="1" applyBorder="1"/>
    <xf numFmtId="0" fontId="0" fillId="0" borderId="18" xfId="0" applyBorder="1" applyAlignment="1">
      <alignment horizontal="center"/>
    </xf>
    <xf numFmtId="17" fontId="0" fillId="0" borderId="18" xfId="0" applyNumberFormat="1" applyBorder="1" applyAlignment="1">
      <alignment horizontal="center"/>
    </xf>
    <xf numFmtId="3" fontId="0" fillId="0" borderId="18" xfId="0" applyNumberFormat="1" applyBorder="1" applyAlignment="1">
      <alignment horizontal="center"/>
    </xf>
    <xf numFmtId="1" fontId="0" fillId="10" borderId="1" xfId="0" applyNumberFormat="1" applyFill="1" applyBorder="1" applyAlignment="1">
      <alignment horizontal="center" vertical="center" wrapText="1"/>
    </xf>
    <xf numFmtId="16" fontId="0" fillId="10" borderId="1" xfId="0" applyNumberFormat="1" applyFont="1" applyFill="1" applyBorder="1" applyAlignment="1">
      <alignment horizontal="center" vertical="center" wrapText="1"/>
    </xf>
    <xf numFmtId="0" fontId="0" fillId="10" borderId="1" xfId="0" applyFont="1" applyFill="1" applyBorder="1" applyAlignment="1">
      <alignment horizontal="center" vertical="center" wrapText="1"/>
    </xf>
    <xf numFmtId="1" fontId="0" fillId="10" borderId="1" xfId="0" applyNumberFormat="1" applyFont="1" applyFill="1" applyBorder="1" applyAlignment="1">
      <alignment horizontal="center" vertical="center" wrapText="1"/>
    </xf>
    <xf numFmtId="14" fontId="0" fillId="10" borderId="1" xfId="0" applyNumberFormat="1" applyFill="1" applyBorder="1" applyAlignment="1">
      <alignment horizontal="center" vertical="center" wrapText="1"/>
    </xf>
    <xf numFmtId="0" fontId="10" fillId="10" borderId="1" xfId="0" applyFont="1" applyFill="1" applyBorder="1" applyAlignment="1">
      <alignment horizontal="center" vertical="center" wrapText="1"/>
    </xf>
    <xf numFmtId="0" fontId="0" fillId="10" borderId="1" xfId="0" applyFill="1" applyBorder="1" applyAlignment="1">
      <alignment horizontal="center" vertical="center"/>
    </xf>
    <xf numFmtId="14" fontId="0" fillId="4" borderId="12" xfId="0" applyNumberFormat="1" applyFill="1" applyBorder="1" applyAlignment="1">
      <alignment horizontal="center" vertical="center" wrapText="1"/>
    </xf>
    <xf numFmtId="0" fontId="0" fillId="4" borderId="19" xfId="0" applyFill="1" applyBorder="1" applyAlignment="1">
      <alignment horizontal="center" vertical="center" wrapText="1"/>
    </xf>
    <xf numFmtId="16" fontId="0" fillId="0" borderId="19" xfId="0" applyNumberFormat="1" applyFont="1" applyFill="1" applyBorder="1" applyAlignment="1">
      <alignment horizontal="center" vertical="center" wrapText="1"/>
    </xf>
    <xf numFmtId="0" fontId="0" fillId="4" borderId="1" xfId="0" applyFill="1" applyBorder="1" applyAlignment="1">
      <alignment horizontal="center" wrapText="1"/>
    </xf>
    <xf numFmtId="1" fontId="0" fillId="0" borderId="1" xfId="0" applyNumberFormat="1" applyBorder="1" applyAlignment="1">
      <alignment horizontal="center" vertical="center"/>
    </xf>
    <xf numFmtId="0" fontId="0" fillId="4" borderId="1" xfId="0" applyFill="1" applyBorder="1" applyAlignment="1">
      <alignment horizontal="center" wrapText="1"/>
    </xf>
    <xf numFmtId="0" fontId="0" fillId="4" borderId="1" xfId="0" applyFill="1" applyBorder="1" applyAlignment="1">
      <alignment horizontal="center"/>
    </xf>
    <xf numFmtId="0" fontId="0" fillId="4" borderId="0" xfId="0" applyFill="1" applyBorder="1" applyAlignment="1">
      <alignment wrapText="1"/>
    </xf>
    <xf numFmtId="0" fontId="0" fillId="0" borderId="11" xfId="0" applyFill="1" applyBorder="1" applyAlignment="1">
      <alignment horizontal="center" vertical="center" wrapText="1"/>
    </xf>
    <xf numFmtId="14" fontId="0" fillId="0" borderId="11" xfId="0" applyNumberFormat="1" applyBorder="1" applyAlignment="1">
      <alignment horizontal="center" vertical="center"/>
    </xf>
    <xf numFmtId="16" fontId="0" fillId="0" borderId="11"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Border="1" applyAlignment="1">
      <alignment horizontal="center" vertical="center"/>
    </xf>
    <xf numFmtId="1" fontId="0" fillId="0" borderId="11" xfId="0" applyNumberFormat="1" applyBorder="1" applyAlignment="1">
      <alignment horizontal="center" vertical="center"/>
    </xf>
    <xf numFmtId="0" fontId="0" fillId="0" borderId="11" xfId="0" applyBorder="1" applyAlignment="1">
      <alignment horizontal="center" vertical="center" wrapText="1"/>
    </xf>
    <xf numFmtId="14" fontId="0" fillId="0" borderId="11" xfId="0" applyNumberFormat="1" applyFill="1" applyBorder="1" applyAlignment="1">
      <alignment horizontal="center" vertical="center"/>
    </xf>
    <xf numFmtId="0" fontId="0" fillId="0" borderId="11" xfId="0" applyBorder="1"/>
  </cellXfs>
  <cellStyles count="51474">
    <cellStyle name="Euro" xfId="19"/>
    <cellStyle name="Euro 2" xfId="20"/>
    <cellStyle name="Excel Built-in Normal" xfId="1"/>
    <cellStyle name="Followed Hyperlink" xfId="23"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7" builtinId="9" hidden="1"/>
    <cellStyle name="Followed Hyperlink" xfId="38" builtinId="9" hidden="1"/>
    <cellStyle name="Followed Hyperlink" xfId="40" builtinId="9" hidden="1"/>
    <cellStyle name="Followed Hyperlink" xfId="43" builtinId="9" hidden="1"/>
    <cellStyle name="Followed Hyperlink" xfId="46"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7" builtinId="9" hidden="1"/>
    <cellStyle name="Followed Hyperlink" xfId="58" builtinId="9" hidden="1"/>
    <cellStyle name="Followed Hyperlink" xfId="60" builtinId="9" hidden="1"/>
    <cellStyle name="Followed Hyperlink" xfId="61" builtinId="9" hidden="1"/>
    <cellStyle name="Followed Hyperlink" xfId="63"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4" builtinId="9" hidden="1"/>
    <cellStyle name="Followed Hyperlink" xfId="75" builtinId="9" hidden="1"/>
    <cellStyle name="Followed Hyperlink" xfId="77" builtinId="9" hidden="1"/>
    <cellStyle name="Followed Hyperlink" xfId="78" builtinId="9" hidden="1"/>
    <cellStyle name="Followed Hyperlink" xfId="80"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2" builtinId="9" hidden="1"/>
    <cellStyle name="Followed Hyperlink" xfId="94" builtinId="9" hidden="1"/>
    <cellStyle name="Followed Hyperlink" xfId="96" builtinId="9" hidden="1"/>
    <cellStyle name="Followed Hyperlink" xfId="99"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10" builtinId="9" hidden="1"/>
    <cellStyle name="Followed Hyperlink" xfId="111" builtinId="9" hidden="1"/>
    <cellStyle name="Followed Hyperlink" xfId="113" builtinId="9" hidden="1"/>
    <cellStyle name="Followed Hyperlink" xfId="195" builtinId="9" hidden="1"/>
    <cellStyle name="Followed Hyperlink" xfId="205"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7" builtinId="9" hidden="1"/>
    <cellStyle name="Followed Hyperlink" xfId="218" builtinId="9" hidden="1"/>
    <cellStyle name="Followed Hyperlink" xfId="220" builtinId="9" hidden="1"/>
    <cellStyle name="Followed Hyperlink" xfId="221" builtinId="9" hidden="1"/>
    <cellStyle name="Followed Hyperlink" xfId="232" builtinId="9" hidden="1"/>
    <cellStyle name="Followed Hyperlink" xfId="249" builtinId="9" hidden="1"/>
    <cellStyle name="Followed Hyperlink" xfId="247" builtinId="9" hidden="1"/>
    <cellStyle name="Followed Hyperlink" xfId="229" builtinId="9" hidden="1"/>
    <cellStyle name="Followed Hyperlink" xfId="185" builtinId="9" hidden="1"/>
    <cellStyle name="Followed Hyperlink" xfId="234" builtinId="9" hidden="1"/>
    <cellStyle name="Followed Hyperlink" xfId="242" builtinId="9" hidden="1"/>
    <cellStyle name="Followed Hyperlink" xfId="237" builtinId="9" hidden="1"/>
    <cellStyle name="Followed Hyperlink" xfId="730" builtinId="9" hidden="1"/>
    <cellStyle name="Followed Hyperlink" xfId="690" builtinId="9" hidden="1"/>
    <cellStyle name="Followed Hyperlink" xfId="269" builtinId="9" hidden="1"/>
    <cellStyle name="Followed Hyperlink" xfId="677" builtinId="9" hidden="1"/>
    <cellStyle name="Followed Hyperlink" xfId="238" builtinId="9" hidden="1"/>
    <cellStyle name="Followed Hyperlink" xfId="674" builtinId="9" hidden="1"/>
    <cellStyle name="Followed Hyperlink" xfId="184" builtinId="9" hidden="1"/>
    <cellStyle name="Followed Hyperlink" xfId="233" builtinId="9" hidden="1"/>
    <cellStyle name="Followed Hyperlink" xfId="241" builtinId="9" hidden="1"/>
    <cellStyle name="Followed Hyperlink" xfId="733" builtinId="9" hidden="1"/>
    <cellStyle name="Followed Hyperlink" xfId="196" builtinId="9" hidden="1"/>
    <cellStyle name="Followed Hyperlink" xfId="729" builtinId="9" hidden="1"/>
    <cellStyle name="Followed Hyperlink" xfId="732" builtinId="9" hidden="1"/>
    <cellStyle name="Followed Hyperlink" xfId="226" builtinId="9" hidden="1"/>
    <cellStyle name="Followed Hyperlink" xfId="273" builtinId="9" hidden="1"/>
    <cellStyle name="Followed Hyperlink" xfId="223" builtinId="9" hidden="1"/>
    <cellStyle name="Followed Hyperlink" xfId="191" builtinId="9" hidden="1"/>
    <cellStyle name="Followed Hyperlink" xfId="268" builtinId="9" hidden="1"/>
    <cellStyle name="Followed Hyperlink" xfId="1543" builtinId="9" hidden="1"/>
    <cellStyle name="Followed Hyperlink" xfId="1502" builtinId="9" hidden="1"/>
    <cellStyle name="Followed Hyperlink" xfId="672" builtinId="9" hidden="1"/>
    <cellStyle name="Followed Hyperlink" xfId="258" builtinId="9" hidden="1"/>
    <cellStyle name="Followed Hyperlink" xfId="1496" builtinId="9" hidden="1"/>
    <cellStyle name="Followed Hyperlink" xfId="227" builtinId="9" hidden="1"/>
    <cellStyle name="Followed Hyperlink" xfId="230" builtinId="9" hidden="1"/>
    <cellStyle name="Followed Hyperlink" xfId="190" builtinId="9" hidden="1"/>
    <cellStyle name="Followed Hyperlink" xfId="731" builtinId="9" hidden="1"/>
    <cellStyle name="Followed Hyperlink" xfId="1956" builtinId="9" hidden="1"/>
    <cellStyle name="Followed Hyperlink" xfId="1915" builtinId="9" hidden="1"/>
    <cellStyle name="Followed Hyperlink" xfId="679" builtinId="9" hidden="1"/>
    <cellStyle name="Followed Hyperlink" xfId="1542" builtinId="9" hidden="1"/>
    <cellStyle name="Followed Hyperlink" xfId="1127" builtinId="9" hidden="1"/>
    <cellStyle name="Followed Hyperlink" xfId="689" builtinId="9" hidden="1"/>
    <cellStyle name="Followed Hyperlink" xfId="262" builtinId="9" hidden="1"/>
    <cellStyle name="Followed Hyperlink" xfId="1494" builtinId="9" hidden="1"/>
    <cellStyle name="Followed Hyperlink" xfId="1495" builtinId="9" hidden="1"/>
    <cellStyle name="Followed Hyperlink" xfId="1547" builtinId="9" hidden="1"/>
    <cellStyle name="Followed Hyperlink" xfId="272" builtinId="9" hidden="1"/>
    <cellStyle name="Followed Hyperlink" xfId="1092" builtinId="9" hidden="1"/>
    <cellStyle name="Followed Hyperlink" xfId="1126" builtinId="9" hidden="1"/>
    <cellStyle name="Followed Hyperlink" xfId="1911" builtinId="9" hidden="1"/>
    <cellStyle name="Followed Hyperlink" xfId="1954" builtinId="9" hidden="1"/>
    <cellStyle name="Followed Hyperlink" xfId="1951" builtinId="9" hidden="1"/>
    <cellStyle name="Followed Hyperlink" xfId="1950" builtinId="9" hidden="1"/>
    <cellStyle name="Followed Hyperlink" xfId="1955" builtinId="9" hidden="1"/>
    <cellStyle name="Followed Hyperlink" xfId="2762" builtinId="9" hidden="1"/>
    <cellStyle name="Followed Hyperlink" xfId="2723" builtinId="9" hidden="1"/>
    <cellStyle name="Followed Hyperlink" xfId="2711" builtinId="9" hidden="1"/>
    <cellStyle name="Followed Hyperlink" xfId="1541" builtinId="9" hidden="1"/>
    <cellStyle name="Followed Hyperlink" xfId="2342" builtinId="9" hidden="1"/>
    <cellStyle name="Followed Hyperlink" xfId="256" builtinId="9" hidden="1"/>
    <cellStyle name="Followed Hyperlink" xfId="1090" builtinId="9" hidden="1"/>
    <cellStyle name="Followed Hyperlink" xfId="1914" builtinId="9" hidden="1"/>
    <cellStyle name="Followed Hyperlink" xfId="1913" builtinId="9" hidden="1"/>
    <cellStyle name="Followed Hyperlink" xfId="3166" builtinId="9" hidden="1"/>
    <cellStyle name="Followed Hyperlink" xfId="3124" builtinId="9" hidden="1"/>
    <cellStyle name="Followed Hyperlink" xfId="1508" builtinId="9" hidden="1"/>
    <cellStyle name="Followed Hyperlink" xfId="2754" builtinId="9" hidden="1"/>
    <cellStyle name="Followed Hyperlink" xfId="2353" builtinId="9" hidden="1"/>
    <cellStyle name="Followed Hyperlink" xfId="1489" builtinId="9" hidden="1"/>
    <cellStyle name="Followed Hyperlink" xfId="1498" builtinId="9" hidden="1"/>
    <cellStyle name="Followed Hyperlink" xfId="246" builtinId="9" hidden="1"/>
    <cellStyle name="Followed Hyperlink" xfId="2709" builtinId="9" hidden="1"/>
    <cellStyle name="Followed Hyperlink" xfId="3553" builtinId="9" hidden="1"/>
    <cellStyle name="Followed Hyperlink" xfId="3156" builtinId="9" hidden="1"/>
    <cellStyle name="Followed Hyperlink" xfId="1491" builtinId="9" hidden="1"/>
    <cellStyle name="Followed Hyperlink" xfId="1510" builtinId="9" hidden="1"/>
    <cellStyle name="Followed Hyperlink" xfId="2344" builtinId="9" hidden="1"/>
    <cellStyle name="Followed Hyperlink" xfId="1132" builtinId="9" hidden="1"/>
    <cellStyle name="Followed Hyperlink" xfId="3120" builtinId="9" hidden="1"/>
    <cellStyle name="Followed Hyperlink" xfId="3164" builtinId="9" hidden="1"/>
    <cellStyle name="Followed Hyperlink" xfId="3161" builtinId="9" hidden="1"/>
    <cellStyle name="Followed Hyperlink" xfId="3960" builtinId="9" hidden="1"/>
    <cellStyle name="Followed Hyperlink" xfId="3922" builtinId="9" hidden="1"/>
    <cellStyle name="Followed Hyperlink" xfId="3159" builtinId="9" hidden="1"/>
    <cellStyle name="Followed Hyperlink" xfId="1128" builtinId="9" hidden="1"/>
    <cellStyle name="Followed Hyperlink" xfId="3119" builtinId="9" hidden="1"/>
    <cellStyle name="Followed Hyperlink" xfId="2712" builtinId="9" hidden="1"/>
    <cellStyle name="Followed Hyperlink" xfId="240" builtinId="9" hidden="1"/>
    <cellStyle name="Followed Hyperlink" xfId="3561" builtinId="9" hidden="1"/>
    <cellStyle name="Followed Hyperlink" xfId="2718" builtinId="9" hidden="1"/>
    <cellStyle name="Followed Hyperlink" xfId="4373" builtinId="9" hidden="1"/>
    <cellStyle name="Followed Hyperlink" xfId="4335" builtinId="9" hidden="1"/>
    <cellStyle name="Followed Hyperlink" xfId="3559" builtinId="9" hidden="1"/>
    <cellStyle name="Followed Hyperlink" xfId="3930" builtinId="9" hidden="1"/>
    <cellStyle name="Followed Hyperlink" xfId="3964" builtinId="9" hidden="1"/>
    <cellStyle name="Followed Hyperlink" xfId="2351" builtinId="9" hidden="1"/>
    <cellStyle name="Followed Hyperlink" xfId="2722" builtinId="9" hidden="1"/>
    <cellStyle name="Followed Hyperlink" xfId="3122" builtinId="9" hidden="1"/>
    <cellStyle name="Followed Hyperlink" xfId="3123" builtinId="9" hidden="1"/>
    <cellStyle name="Followed Hyperlink" xfId="4767" builtinId="9" hidden="1"/>
    <cellStyle name="Followed Hyperlink" xfId="3966" builtinId="9" hidden="1"/>
    <cellStyle name="Followed Hyperlink" xfId="1490" builtinId="9" hidden="1"/>
    <cellStyle name="Followed Hyperlink" xfId="3554" builtinId="9" hidden="1"/>
    <cellStyle name="Followed Hyperlink" xfId="1129" builtinId="9" hidden="1"/>
    <cellStyle name="Followed Hyperlink" xfId="1122" builtinId="9" hidden="1"/>
    <cellStyle name="Followed Hyperlink" xfId="3523" builtinId="9" hidden="1"/>
    <cellStyle name="Followed Hyperlink" xfId="1125" builtinId="9" hidden="1"/>
    <cellStyle name="Followed Hyperlink" xfId="2348" builtinId="9" hidden="1"/>
    <cellStyle name="Followed Hyperlink" xfId="5164" builtinId="9" hidden="1"/>
    <cellStyle name="Followed Hyperlink" xfId="3564" builtinId="9" hidden="1"/>
    <cellStyle name="Followed Hyperlink" xfId="1957" builtinId="9" hidden="1"/>
    <cellStyle name="Followed Hyperlink" xfId="1909" builtinId="9" hidden="1"/>
    <cellStyle name="Followed Hyperlink" xfId="3160" builtinId="9" hidden="1"/>
    <cellStyle name="Followed Hyperlink" xfId="1120" builtinId="9" hidden="1"/>
    <cellStyle name="Followed Hyperlink" xfId="3959" builtinId="9" hidden="1"/>
    <cellStyle name="Followed Hyperlink" xfId="3551" builtinId="9" hidden="1"/>
    <cellStyle name="Followed Hyperlink" xfId="4769" builtinId="9" hidden="1"/>
    <cellStyle name="Followed Hyperlink" xfId="5571" builtinId="9" hidden="1"/>
    <cellStyle name="Followed Hyperlink" xfId="5534" builtinId="9" hidden="1"/>
    <cellStyle name="Followed Hyperlink" xfId="1096" builtinId="9" hidden="1"/>
    <cellStyle name="Followed Hyperlink" xfId="3961" builtinId="9" hidden="1"/>
    <cellStyle name="Followed Hyperlink" xfId="5167" builtinId="9" hidden="1"/>
    <cellStyle name="Followed Hyperlink" xfId="4761" builtinId="9" hidden="1"/>
    <cellStyle name="Followed Hyperlink" xfId="4733" builtinId="9" hidden="1"/>
    <cellStyle name="Followed Hyperlink" xfId="259" builtinId="9" hidden="1"/>
    <cellStyle name="Followed Hyperlink" xfId="2721" builtinId="9" hidden="1"/>
    <cellStyle name="Followed Hyperlink" xfId="5963" builtinId="9" hidden="1"/>
    <cellStyle name="Followed Hyperlink" xfId="5930" builtinId="9" hidden="1"/>
    <cellStyle name="Followed Hyperlink" xfId="5130" builtinId="9" hidden="1"/>
    <cellStyle name="Followed Hyperlink" xfId="5564" builtinId="9" hidden="1"/>
    <cellStyle name="Followed Hyperlink" xfId="3963" builtinId="9" hidden="1"/>
    <cellStyle name="Followed Hyperlink" xfId="4363" builtinId="9" hidden="1"/>
    <cellStyle name="Followed Hyperlink" xfId="4329" builtinId="9" hidden="1"/>
    <cellStyle name="Followed Hyperlink" xfId="4736" builtinId="9" hidden="1"/>
    <cellStyle name="Followed Hyperlink" xfId="4770" builtinId="9" hidden="1"/>
    <cellStyle name="Followed Hyperlink" xfId="6350" builtinId="9" hidden="1"/>
    <cellStyle name="Followed Hyperlink" xfId="3967" builtinId="9" hidden="1"/>
    <cellStyle name="Followed Hyperlink" xfId="5959" builtinId="9" hidden="1"/>
    <cellStyle name="Followed Hyperlink" xfId="5161" builtinId="9" hidden="1"/>
    <cellStyle name="Followed Hyperlink" xfId="5530" builtinId="9" hidden="1"/>
    <cellStyle name="Followed Hyperlink" xfId="4370" builtinId="9" hidden="1"/>
    <cellStyle name="Followed Hyperlink" xfId="4334" builtinId="9" hidden="1"/>
    <cellStyle name="Followed Hyperlink" xfId="4731" builtinId="9" hidden="1"/>
    <cellStyle name="Followed Hyperlink" xfId="5131" builtinId="9" hidden="1"/>
    <cellStyle name="Followed Hyperlink" xfId="6713" builtinId="9" hidden="1"/>
    <cellStyle name="Followed Hyperlink" xfId="5929" builtinId="9" hidden="1"/>
    <cellStyle name="Followed Hyperlink" xfId="5535" builtinId="9" hidden="1"/>
    <cellStyle name="Followed Hyperlink" xfId="2758" builtinId="9" hidden="1"/>
    <cellStyle name="Followed Hyperlink" xfId="4765" builtinId="9" hidden="1"/>
    <cellStyle name="Followed Hyperlink" xfId="6319" builtinId="9" hidden="1"/>
    <cellStyle name="Followed Hyperlink" xfId="6321" builtinId="9" hidden="1"/>
    <cellStyle name="Followed Hyperlink" xfId="6354" builtinId="9" hidden="1"/>
    <cellStyle name="Followed Hyperlink" xfId="6355" builtinId="9" hidden="1"/>
    <cellStyle name="Followed Hyperlink" xfId="6737" builtinId="9" hidden="1"/>
    <cellStyle name="Followed Hyperlink" xfId="7484"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6" builtinId="9" hidden="1"/>
    <cellStyle name="Followed Hyperlink" xfId="7497" builtinId="9" hidden="1"/>
    <cellStyle name="Followed Hyperlink" xfId="7499" builtinId="9" hidden="1"/>
    <cellStyle name="Followed Hyperlink" xfId="7543" builtinId="9" hidden="1"/>
    <cellStyle name="Followed Hyperlink" xfId="7511" builtinId="9" hidden="1"/>
    <cellStyle name="Followed Hyperlink" xfId="7479" builtinId="9" hidden="1"/>
    <cellStyle name="Followed Hyperlink" xfId="7501" builtinId="9" hidden="1"/>
    <cellStyle name="Followed Hyperlink" xfId="7508" builtinId="9" hidden="1"/>
    <cellStyle name="Followed Hyperlink" xfId="7503" builtinId="9" hidden="1"/>
    <cellStyle name="Followed Hyperlink" xfId="7505" builtinId="9" hidden="1"/>
    <cellStyle name="Followed Hyperlink" xfId="7506" builtinId="9" hidden="1"/>
    <cellStyle name="Followed Hyperlink" xfId="7502" builtinId="9" hidden="1"/>
    <cellStyle name="Followed Hyperlink 10" xfId="131" hidden="1"/>
    <cellStyle name="Followed Hyperlink 10" xfId="334" hidden="1"/>
    <cellStyle name="Followed Hyperlink 10" xfId="410" hidden="1"/>
    <cellStyle name="Followed Hyperlink 10" xfId="480" hidden="1"/>
    <cellStyle name="Followed Hyperlink 10" xfId="550" hidden="1"/>
    <cellStyle name="Followed Hyperlink 10" xfId="620" hidden="1"/>
    <cellStyle name="Followed Hyperlink 10" xfId="751" hidden="1"/>
    <cellStyle name="Followed Hyperlink 10" xfId="827" hidden="1"/>
    <cellStyle name="Followed Hyperlink 10" xfId="897" hidden="1"/>
    <cellStyle name="Followed Hyperlink 10" xfId="967" hidden="1"/>
    <cellStyle name="Followed Hyperlink 10" xfId="1037" hidden="1"/>
    <cellStyle name="Followed Hyperlink 10" xfId="1151" hidden="1"/>
    <cellStyle name="Followed Hyperlink 10" xfId="1227" hidden="1"/>
    <cellStyle name="Followed Hyperlink 10" xfId="1297" hidden="1"/>
    <cellStyle name="Followed Hyperlink 10" xfId="1367" hidden="1"/>
    <cellStyle name="Followed Hyperlink 10" xfId="1437" hidden="1"/>
    <cellStyle name="Followed Hyperlink 10" xfId="1571" hidden="1"/>
    <cellStyle name="Followed Hyperlink 10" xfId="1647" hidden="1"/>
    <cellStyle name="Followed Hyperlink 10" xfId="1717" hidden="1"/>
    <cellStyle name="Followed Hyperlink 10" xfId="1787" hidden="1"/>
    <cellStyle name="Followed Hyperlink 10" xfId="1857" hidden="1"/>
    <cellStyle name="Followed Hyperlink 10" xfId="1975" hidden="1"/>
    <cellStyle name="Followed Hyperlink 10" xfId="2051" hidden="1"/>
    <cellStyle name="Followed Hyperlink 10" xfId="2121" hidden="1"/>
    <cellStyle name="Followed Hyperlink 10" xfId="2191" hidden="1"/>
    <cellStyle name="Followed Hyperlink 10" xfId="2261" hidden="1"/>
    <cellStyle name="Followed Hyperlink 10" xfId="2371" hidden="1"/>
    <cellStyle name="Followed Hyperlink 10" xfId="2447" hidden="1"/>
    <cellStyle name="Followed Hyperlink 10" xfId="2517" hidden="1"/>
    <cellStyle name="Followed Hyperlink 10" xfId="2587" hidden="1"/>
    <cellStyle name="Followed Hyperlink 10" xfId="2657" hidden="1"/>
    <cellStyle name="Followed Hyperlink 10" xfId="2781" hidden="1"/>
    <cellStyle name="Followed Hyperlink 10" xfId="2857" hidden="1"/>
    <cellStyle name="Followed Hyperlink 10" xfId="2927" hidden="1"/>
    <cellStyle name="Followed Hyperlink 10" xfId="2997" hidden="1"/>
    <cellStyle name="Followed Hyperlink 10" xfId="3067" hidden="1"/>
    <cellStyle name="Followed Hyperlink 10" xfId="3185" hidden="1"/>
    <cellStyle name="Followed Hyperlink 10" xfId="3261" hidden="1"/>
    <cellStyle name="Followed Hyperlink 10" xfId="3331" hidden="1"/>
    <cellStyle name="Followed Hyperlink 10" xfId="3401" hidden="1"/>
    <cellStyle name="Followed Hyperlink 10" xfId="3471" hidden="1"/>
    <cellStyle name="Followed Hyperlink 10" xfId="3582" hidden="1"/>
    <cellStyle name="Followed Hyperlink 10" xfId="3658" hidden="1"/>
    <cellStyle name="Followed Hyperlink 10" xfId="3728" hidden="1"/>
    <cellStyle name="Followed Hyperlink 10" xfId="3798" hidden="1"/>
    <cellStyle name="Followed Hyperlink 10" xfId="3868" hidden="1"/>
    <cellStyle name="Followed Hyperlink 10" xfId="3987" hidden="1"/>
    <cellStyle name="Followed Hyperlink 10" xfId="4063" hidden="1"/>
    <cellStyle name="Followed Hyperlink 10" xfId="4133" hidden="1"/>
    <cellStyle name="Followed Hyperlink 10" xfId="4203" hidden="1"/>
    <cellStyle name="Followed Hyperlink 10" xfId="4273" hidden="1"/>
    <cellStyle name="Followed Hyperlink 10" xfId="4392" hidden="1"/>
    <cellStyle name="Followed Hyperlink 10" xfId="4468" hidden="1"/>
    <cellStyle name="Followed Hyperlink 10" xfId="4538" hidden="1"/>
    <cellStyle name="Followed Hyperlink 10" xfId="4608" hidden="1"/>
    <cellStyle name="Followed Hyperlink 10" xfId="4678" hidden="1"/>
    <cellStyle name="Followed Hyperlink 10" xfId="4791" hidden="1"/>
    <cellStyle name="Followed Hyperlink 10" xfId="4867" hidden="1"/>
    <cellStyle name="Followed Hyperlink 10" xfId="4937" hidden="1"/>
    <cellStyle name="Followed Hyperlink 10" xfId="5007" hidden="1"/>
    <cellStyle name="Followed Hyperlink 10" xfId="5077" hidden="1"/>
    <cellStyle name="Followed Hyperlink 10" xfId="5186" hidden="1"/>
    <cellStyle name="Followed Hyperlink 10" xfId="5262" hidden="1"/>
    <cellStyle name="Followed Hyperlink 10" xfId="5332" hidden="1"/>
    <cellStyle name="Followed Hyperlink 10" xfId="5402" hidden="1"/>
    <cellStyle name="Followed Hyperlink 10" xfId="5472" hidden="1"/>
    <cellStyle name="Followed Hyperlink 10" xfId="5590" hidden="1"/>
    <cellStyle name="Followed Hyperlink 10" xfId="5666" hidden="1"/>
    <cellStyle name="Followed Hyperlink 10" xfId="5736" hidden="1"/>
    <cellStyle name="Followed Hyperlink 10" xfId="5806" hidden="1"/>
    <cellStyle name="Followed Hyperlink 10" xfId="5876" hidden="1"/>
    <cellStyle name="Followed Hyperlink 10" xfId="5981" hidden="1"/>
    <cellStyle name="Followed Hyperlink 10" xfId="6057" hidden="1"/>
    <cellStyle name="Followed Hyperlink 10" xfId="6127" hidden="1"/>
    <cellStyle name="Followed Hyperlink 10" xfId="6197" hidden="1"/>
    <cellStyle name="Followed Hyperlink 10" xfId="6267" hidden="1"/>
    <cellStyle name="Followed Hyperlink 10" xfId="6374" hidden="1"/>
    <cellStyle name="Followed Hyperlink 10" xfId="6450" hidden="1"/>
    <cellStyle name="Followed Hyperlink 10" xfId="6520" hidden="1"/>
    <cellStyle name="Followed Hyperlink 10" xfId="6590" hidden="1"/>
    <cellStyle name="Followed Hyperlink 10" xfId="6660" hidden="1"/>
    <cellStyle name="Followed Hyperlink 10" xfId="6758" hidden="1"/>
    <cellStyle name="Followed Hyperlink 10" xfId="6834" hidden="1"/>
    <cellStyle name="Followed Hyperlink 10" xfId="6904" hidden="1"/>
    <cellStyle name="Followed Hyperlink 10" xfId="6974" hidden="1"/>
    <cellStyle name="Followed Hyperlink 10" xfId="7044" hidden="1"/>
    <cellStyle name="Followed Hyperlink 10" xfId="7137" hidden="1"/>
    <cellStyle name="Followed Hyperlink 10" xfId="7213" hidden="1"/>
    <cellStyle name="Followed Hyperlink 10" xfId="7283" hidden="1"/>
    <cellStyle name="Followed Hyperlink 10" xfId="7353" hidden="1"/>
    <cellStyle name="Followed Hyperlink 10" xfId="7423" hidden="1"/>
    <cellStyle name="Followed Hyperlink 10" xfId="7564" hidden="1"/>
    <cellStyle name="Followed Hyperlink 10" xfId="7640" hidden="1"/>
    <cellStyle name="Followed Hyperlink 10" xfId="7710" hidden="1"/>
    <cellStyle name="Followed Hyperlink 10" xfId="7780" hidden="1"/>
    <cellStyle name="Followed Hyperlink 10" xfId="7850" hidden="1"/>
    <cellStyle name="Followed Hyperlink 10" xfId="8012" hidden="1"/>
    <cellStyle name="Followed Hyperlink 10" xfId="8215" hidden="1"/>
    <cellStyle name="Followed Hyperlink 10" xfId="8291" hidden="1"/>
    <cellStyle name="Followed Hyperlink 10" xfId="8361" hidden="1"/>
    <cellStyle name="Followed Hyperlink 10" xfId="8431" hidden="1"/>
    <cellStyle name="Followed Hyperlink 10" xfId="8501" hidden="1"/>
    <cellStyle name="Followed Hyperlink 10" xfId="8632" hidden="1"/>
    <cellStyle name="Followed Hyperlink 10" xfId="8708" hidden="1"/>
    <cellStyle name="Followed Hyperlink 10" xfId="8778" hidden="1"/>
    <cellStyle name="Followed Hyperlink 10" xfId="8848" hidden="1"/>
    <cellStyle name="Followed Hyperlink 10" xfId="8918" hidden="1"/>
    <cellStyle name="Followed Hyperlink 10" xfId="9032" hidden="1"/>
    <cellStyle name="Followed Hyperlink 10" xfId="9108" hidden="1"/>
    <cellStyle name="Followed Hyperlink 10" xfId="9178" hidden="1"/>
    <cellStyle name="Followed Hyperlink 10" xfId="9248" hidden="1"/>
    <cellStyle name="Followed Hyperlink 10" xfId="9318" hidden="1"/>
    <cellStyle name="Followed Hyperlink 10" xfId="9452" hidden="1"/>
    <cellStyle name="Followed Hyperlink 10" xfId="9528" hidden="1"/>
    <cellStyle name="Followed Hyperlink 10" xfId="9598" hidden="1"/>
    <cellStyle name="Followed Hyperlink 10" xfId="9668" hidden="1"/>
    <cellStyle name="Followed Hyperlink 10" xfId="9738" hidden="1"/>
    <cellStyle name="Followed Hyperlink 10" xfId="9856" hidden="1"/>
    <cellStyle name="Followed Hyperlink 10" xfId="9932" hidden="1"/>
    <cellStyle name="Followed Hyperlink 10" xfId="10002" hidden="1"/>
    <cellStyle name="Followed Hyperlink 10" xfId="10072" hidden="1"/>
    <cellStyle name="Followed Hyperlink 10" xfId="10142" hidden="1"/>
    <cellStyle name="Followed Hyperlink 10" xfId="10252" hidden="1"/>
    <cellStyle name="Followed Hyperlink 10" xfId="10328" hidden="1"/>
    <cellStyle name="Followed Hyperlink 10" xfId="10398" hidden="1"/>
    <cellStyle name="Followed Hyperlink 10" xfId="10468" hidden="1"/>
    <cellStyle name="Followed Hyperlink 10" xfId="10538" hidden="1"/>
    <cellStyle name="Followed Hyperlink 10" xfId="10662" hidden="1"/>
    <cellStyle name="Followed Hyperlink 10" xfId="10738" hidden="1"/>
    <cellStyle name="Followed Hyperlink 10" xfId="10808" hidden="1"/>
    <cellStyle name="Followed Hyperlink 10" xfId="10878" hidden="1"/>
    <cellStyle name="Followed Hyperlink 10" xfId="10948" hidden="1"/>
    <cellStyle name="Followed Hyperlink 10" xfId="11066" hidden="1"/>
    <cellStyle name="Followed Hyperlink 10" xfId="11142" hidden="1"/>
    <cellStyle name="Followed Hyperlink 10" xfId="11212" hidden="1"/>
    <cellStyle name="Followed Hyperlink 10" xfId="11282" hidden="1"/>
    <cellStyle name="Followed Hyperlink 10" xfId="11352" hidden="1"/>
    <cellStyle name="Followed Hyperlink 10" xfId="11463" hidden="1"/>
    <cellStyle name="Followed Hyperlink 10" xfId="11539" hidden="1"/>
    <cellStyle name="Followed Hyperlink 10" xfId="11609" hidden="1"/>
    <cellStyle name="Followed Hyperlink 10" xfId="11679" hidden="1"/>
    <cellStyle name="Followed Hyperlink 10" xfId="11749" hidden="1"/>
    <cellStyle name="Followed Hyperlink 10" xfId="11868" hidden="1"/>
    <cellStyle name="Followed Hyperlink 10" xfId="11944" hidden="1"/>
    <cellStyle name="Followed Hyperlink 10" xfId="12014" hidden="1"/>
    <cellStyle name="Followed Hyperlink 10" xfId="12084" hidden="1"/>
    <cellStyle name="Followed Hyperlink 10" xfId="12154" hidden="1"/>
    <cellStyle name="Followed Hyperlink 10" xfId="12273" hidden="1"/>
    <cellStyle name="Followed Hyperlink 10" xfId="12349" hidden="1"/>
    <cellStyle name="Followed Hyperlink 10" xfId="12419" hidden="1"/>
    <cellStyle name="Followed Hyperlink 10" xfId="12489" hidden="1"/>
    <cellStyle name="Followed Hyperlink 10" xfId="12559" hidden="1"/>
    <cellStyle name="Followed Hyperlink 10" xfId="12672" hidden="1"/>
    <cellStyle name="Followed Hyperlink 10" xfId="12748" hidden="1"/>
    <cellStyle name="Followed Hyperlink 10" xfId="12818" hidden="1"/>
    <cellStyle name="Followed Hyperlink 10" xfId="12888" hidden="1"/>
    <cellStyle name="Followed Hyperlink 10" xfId="12958" hidden="1"/>
    <cellStyle name="Followed Hyperlink 10" xfId="13067" hidden="1"/>
    <cellStyle name="Followed Hyperlink 10" xfId="13143" hidden="1"/>
    <cellStyle name="Followed Hyperlink 10" xfId="13213" hidden="1"/>
    <cellStyle name="Followed Hyperlink 10" xfId="13283" hidden="1"/>
    <cellStyle name="Followed Hyperlink 10" xfId="13353" hidden="1"/>
    <cellStyle name="Followed Hyperlink 10" xfId="13471" hidden="1"/>
    <cellStyle name="Followed Hyperlink 10" xfId="13547" hidden="1"/>
    <cellStyle name="Followed Hyperlink 10" xfId="13617" hidden="1"/>
    <cellStyle name="Followed Hyperlink 10" xfId="13687" hidden="1"/>
    <cellStyle name="Followed Hyperlink 10" xfId="13757" hidden="1"/>
    <cellStyle name="Followed Hyperlink 10" xfId="13862" hidden="1"/>
    <cellStyle name="Followed Hyperlink 10" xfId="13938" hidden="1"/>
    <cellStyle name="Followed Hyperlink 10" xfId="14008" hidden="1"/>
    <cellStyle name="Followed Hyperlink 10" xfId="14078" hidden="1"/>
    <cellStyle name="Followed Hyperlink 10" xfId="14148" hidden="1"/>
    <cellStyle name="Followed Hyperlink 10" xfId="14255" hidden="1"/>
    <cellStyle name="Followed Hyperlink 10" xfId="14331" hidden="1"/>
    <cellStyle name="Followed Hyperlink 10" xfId="14401" hidden="1"/>
    <cellStyle name="Followed Hyperlink 10" xfId="14471" hidden="1"/>
    <cellStyle name="Followed Hyperlink 10" xfId="14541" hidden="1"/>
    <cellStyle name="Followed Hyperlink 10" xfId="14637" hidden="1"/>
    <cellStyle name="Followed Hyperlink 10" xfId="14713" hidden="1"/>
    <cellStyle name="Followed Hyperlink 10" xfId="14783" hidden="1"/>
    <cellStyle name="Followed Hyperlink 10" xfId="14853" hidden="1"/>
    <cellStyle name="Followed Hyperlink 10" xfId="14923" hidden="1"/>
    <cellStyle name="Followed Hyperlink 10" xfId="15016" hidden="1"/>
    <cellStyle name="Followed Hyperlink 10" xfId="15092" hidden="1"/>
    <cellStyle name="Followed Hyperlink 10" xfId="15162" hidden="1"/>
    <cellStyle name="Followed Hyperlink 10" xfId="15232" hidden="1"/>
    <cellStyle name="Followed Hyperlink 10" xfId="15302" hidden="1"/>
    <cellStyle name="Followed Hyperlink 10" xfId="15377" hidden="1"/>
    <cellStyle name="Followed Hyperlink 10" xfId="15580" hidden="1"/>
    <cellStyle name="Followed Hyperlink 10" xfId="15656" hidden="1"/>
    <cellStyle name="Followed Hyperlink 10" xfId="15726" hidden="1"/>
    <cellStyle name="Followed Hyperlink 10" xfId="15796" hidden="1"/>
    <cellStyle name="Followed Hyperlink 10" xfId="15866" hidden="1"/>
    <cellStyle name="Followed Hyperlink 10" xfId="15995" hidden="1"/>
    <cellStyle name="Followed Hyperlink 10" xfId="16071" hidden="1"/>
    <cellStyle name="Followed Hyperlink 10" xfId="16141" hidden="1"/>
    <cellStyle name="Followed Hyperlink 10" xfId="16211" hidden="1"/>
    <cellStyle name="Followed Hyperlink 10" xfId="16281" hidden="1"/>
    <cellStyle name="Followed Hyperlink 10" xfId="16394" hidden="1"/>
    <cellStyle name="Followed Hyperlink 10" xfId="16470" hidden="1"/>
    <cellStyle name="Followed Hyperlink 10" xfId="16540" hidden="1"/>
    <cellStyle name="Followed Hyperlink 10" xfId="16610" hidden="1"/>
    <cellStyle name="Followed Hyperlink 10" xfId="16680" hidden="1"/>
    <cellStyle name="Followed Hyperlink 10" xfId="16808" hidden="1"/>
    <cellStyle name="Followed Hyperlink 10" xfId="16884" hidden="1"/>
    <cellStyle name="Followed Hyperlink 10" xfId="16954" hidden="1"/>
    <cellStyle name="Followed Hyperlink 10" xfId="17024" hidden="1"/>
    <cellStyle name="Followed Hyperlink 10" xfId="17094" hidden="1"/>
    <cellStyle name="Followed Hyperlink 10" xfId="17208" hidden="1"/>
    <cellStyle name="Followed Hyperlink 10" xfId="17284" hidden="1"/>
    <cellStyle name="Followed Hyperlink 10" xfId="17354" hidden="1"/>
    <cellStyle name="Followed Hyperlink 10" xfId="17424" hidden="1"/>
    <cellStyle name="Followed Hyperlink 10" xfId="17494" hidden="1"/>
    <cellStyle name="Followed Hyperlink 10" xfId="17594" hidden="1"/>
    <cellStyle name="Followed Hyperlink 10" xfId="17670" hidden="1"/>
    <cellStyle name="Followed Hyperlink 10" xfId="17740" hidden="1"/>
    <cellStyle name="Followed Hyperlink 10" xfId="17810" hidden="1"/>
    <cellStyle name="Followed Hyperlink 10" xfId="17880" hidden="1"/>
    <cellStyle name="Followed Hyperlink 10" xfId="17998" hidden="1"/>
    <cellStyle name="Followed Hyperlink 10" xfId="18074" hidden="1"/>
    <cellStyle name="Followed Hyperlink 10" xfId="18144" hidden="1"/>
    <cellStyle name="Followed Hyperlink 10" xfId="18214" hidden="1"/>
    <cellStyle name="Followed Hyperlink 10" xfId="18284" hidden="1"/>
    <cellStyle name="Followed Hyperlink 10" xfId="18395" hidden="1"/>
    <cellStyle name="Followed Hyperlink 10" xfId="18471" hidden="1"/>
    <cellStyle name="Followed Hyperlink 10" xfId="18541" hidden="1"/>
    <cellStyle name="Followed Hyperlink 10" xfId="18611" hidden="1"/>
    <cellStyle name="Followed Hyperlink 10" xfId="18681" hidden="1"/>
    <cellStyle name="Followed Hyperlink 10" xfId="18785" hidden="1"/>
    <cellStyle name="Followed Hyperlink 10" xfId="18861" hidden="1"/>
    <cellStyle name="Followed Hyperlink 10" xfId="18931" hidden="1"/>
    <cellStyle name="Followed Hyperlink 10" xfId="19001" hidden="1"/>
    <cellStyle name="Followed Hyperlink 10" xfId="19071" hidden="1"/>
    <cellStyle name="Followed Hyperlink 10" xfId="19181" hidden="1"/>
    <cellStyle name="Followed Hyperlink 10" xfId="19257" hidden="1"/>
    <cellStyle name="Followed Hyperlink 10" xfId="19327" hidden="1"/>
    <cellStyle name="Followed Hyperlink 10" xfId="19397" hidden="1"/>
    <cellStyle name="Followed Hyperlink 10" xfId="19467" hidden="1"/>
    <cellStyle name="Followed Hyperlink 10" xfId="19575" hidden="1"/>
    <cellStyle name="Followed Hyperlink 10" xfId="19651" hidden="1"/>
    <cellStyle name="Followed Hyperlink 10" xfId="19721" hidden="1"/>
    <cellStyle name="Followed Hyperlink 10" xfId="19791" hidden="1"/>
    <cellStyle name="Followed Hyperlink 10" xfId="19861" hidden="1"/>
    <cellStyle name="Followed Hyperlink 10" xfId="19969" hidden="1"/>
    <cellStyle name="Followed Hyperlink 10" xfId="20045" hidden="1"/>
    <cellStyle name="Followed Hyperlink 10" xfId="20115" hidden="1"/>
    <cellStyle name="Followed Hyperlink 10" xfId="20185" hidden="1"/>
    <cellStyle name="Followed Hyperlink 10" xfId="20255" hidden="1"/>
    <cellStyle name="Followed Hyperlink 10" xfId="20358" hidden="1"/>
    <cellStyle name="Followed Hyperlink 10" xfId="20434" hidden="1"/>
    <cellStyle name="Followed Hyperlink 10" xfId="20504" hidden="1"/>
    <cellStyle name="Followed Hyperlink 10" xfId="20574" hidden="1"/>
    <cellStyle name="Followed Hyperlink 10" xfId="20644" hidden="1"/>
    <cellStyle name="Followed Hyperlink 10" xfId="20751" hidden="1"/>
    <cellStyle name="Followed Hyperlink 10" xfId="20827" hidden="1"/>
    <cellStyle name="Followed Hyperlink 10" xfId="20897" hidden="1"/>
    <cellStyle name="Followed Hyperlink 10" xfId="20967" hidden="1"/>
    <cellStyle name="Followed Hyperlink 10" xfId="21037" hidden="1"/>
    <cellStyle name="Followed Hyperlink 10" xfId="21140" hidden="1"/>
    <cellStyle name="Followed Hyperlink 10" xfId="21216" hidden="1"/>
    <cellStyle name="Followed Hyperlink 10" xfId="21286" hidden="1"/>
    <cellStyle name="Followed Hyperlink 10" xfId="21356" hidden="1"/>
    <cellStyle name="Followed Hyperlink 10" xfId="21426" hidden="1"/>
    <cellStyle name="Followed Hyperlink 10" xfId="21529" hidden="1"/>
    <cellStyle name="Followed Hyperlink 10" xfId="21605" hidden="1"/>
    <cellStyle name="Followed Hyperlink 10" xfId="21675" hidden="1"/>
    <cellStyle name="Followed Hyperlink 10" xfId="21745" hidden="1"/>
    <cellStyle name="Followed Hyperlink 10" xfId="21815" hidden="1"/>
    <cellStyle name="Followed Hyperlink 10" xfId="21910" hidden="1"/>
    <cellStyle name="Followed Hyperlink 10" xfId="21986" hidden="1"/>
    <cellStyle name="Followed Hyperlink 10" xfId="22056" hidden="1"/>
    <cellStyle name="Followed Hyperlink 10" xfId="22126" hidden="1"/>
    <cellStyle name="Followed Hyperlink 10" xfId="22196" hidden="1"/>
    <cellStyle name="Followed Hyperlink 10" xfId="22289" hidden="1"/>
    <cellStyle name="Followed Hyperlink 10" xfId="22365" hidden="1"/>
    <cellStyle name="Followed Hyperlink 10" xfId="22435" hidden="1"/>
    <cellStyle name="Followed Hyperlink 10" xfId="22505" hidden="1"/>
    <cellStyle name="Followed Hyperlink 10" xfId="22575" hidden="1"/>
    <cellStyle name="Followed Hyperlink 10" xfId="16740" hidden="1"/>
    <cellStyle name="Followed Hyperlink 10" xfId="15518" hidden="1"/>
    <cellStyle name="Followed Hyperlink 10" xfId="7975" hidden="1"/>
    <cellStyle name="Followed Hyperlink 10" xfId="22670" hidden="1"/>
    <cellStyle name="Followed Hyperlink 10" xfId="22740" hidden="1"/>
    <cellStyle name="Followed Hyperlink 10" xfId="22810" hidden="1"/>
    <cellStyle name="Followed Hyperlink 10" xfId="22941" hidden="1"/>
    <cellStyle name="Followed Hyperlink 10" xfId="23017" hidden="1"/>
    <cellStyle name="Followed Hyperlink 10" xfId="23087" hidden="1"/>
    <cellStyle name="Followed Hyperlink 10" xfId="23157" hidden="1"/>
    <cellStyle name="Followed Hyperlink 10" xfId="23227" hidden="1"/>
    <cellStyle name="Followed Hyperlink 10" xfId="23341" hidden="1"/>
    <cellStyle name="Followed Hyperlink 10" xfId="23417" hidden="1"/>
    <cellStyle name="Followed Hyperlink 10" xfId="23487" hidden="1"/>
    <cellStyle name="Followed Hyperlink 10" xfId="23557" hidden="1"/>
    <cellStyle name="Followed Hyperlink 10" xfId="23627" hidden="1"/>
    <cellStyle name="Followed Hyperlink 10" xfId="23761" hidden="1"/>
    <cellStyle name="Followed Hyperlink 10" xfId="23837" hidden="1"/>
    <cellStyle name="Followed Hyperlink 10" xfId="23907" hidden="1"/>
    <cellStyle name="Followed Hyperlink 10" xfId="23977" hidden="1"/>
    <cellStyle name="Followed Hyperlink 10" xfId="24047" hidden="1"/>
    <cellStyle name="Followed Hyperlink 10" xfId="24165" hidden="1"/>
    <cellStyle name="Followed Hyperlink 10" xfId="24241" hidden="1"/>
    <cellStyle name="Followed Hyperlink 10" xfId="24311" hidden="1"/>
    <cellStyle name="Followed Hyperlink 10" xfId="24381" hidden="1"/>
    <cellStyle name="Followed Hyperlink 10" xfId="24451" hidden="1"/>
    <cellStyle name="Followed Hyperlink 10" xfId="24561" hidden="1"/>
    <cellStyle name="Followed Hyperlink 10" xfId="24637" hidden="1"/>
    <cellStyle name="Followed Hyperlink 10" xfId="24707" hidden="1"/>
    <cellStyle name="Followed Hyperlink 10" xfId="24777" hidden="1"/>
    <cellStyle name="Followed Hyperlink 10" xfId="24847" hidden="1"/>
    <cellStyle name="Followed Hyperlink 10" xfId="24971" hidden="1"/>
    <cellStyle name="Followed Hyperlink 10" xfId="25047" hidden="1"/>
    <cellStyle name="Followed Hyperlink 10" xfId="25117" hidden="1"/>
    <cellStyle name="Followed Hyperlink 10" xfId="25187" hidden="1"/>
    <cellStyle name="Followed Hyperlink 10" xfId="25257" hidden="1"/>
    <cellStyle name="Followed Hyperlink 10" xfId="25375" hidden="1"/>
    <cellStyle name="Followed Hyperlink 10" xfId="25451" hidden="1"/>
    <cellStyle name="Followed Hyperlink 10" xfId="25521" hidden="1"/>
    <cellStyle name="Followed Hyperlink 10" xfId="25591" hidden="1"/>
    <cellStyle name="Followed Hyperlink 10" xfId="25661" hidden="1"/>
    <cellStyle name="Followed Hyperlink 10" xfId="25772" hidden="1"/>
    <cellStyle name="Followed Hyperlink 10" xfId="25848" hidden="1"/>
    <cellStyle name="Followed Hyperlink 10" xfId="25918" hidden="1"/>
    <cellStyle name="Followed Hyperlink 10" xfId="25988" hidden="1"/>
    <cellStyle name="Followed Hyperlink 10" xfId="26058" hidden="1"/>
    <cellStyle name="Followed Hyperlink 10" xfId="26177" hidden="1"/>
    <cellStyle name="Followed Hyperlink 10" xfId="26253" hidden="1"/>
    <cellStyle name="Followed Hyperlink 10" xfId="26323" hidden="1"/>
    <cellStyle name="Followed Hyperlink 10" xfId="26393" hidden="1"/>
    <cellStyle name="Followed Hyperlink 10" xfId="26463" hidden="1"/>
    <cellStyle name="Followed Hyperlink 10" xfId="26582" hidden="1"/>
    <cellStyle name="Followed Hyperlink 10" xfId="26658" hidden="1"/>
    <cellStyle name="Followed Hyperlink 10" xfId="26728" hidden="1"/>
    <cellStyle name="Followed Hyperlink 10" xfId="26798" hidden="1"/>
    <cellStyle name="Followed Hyperlink 10" xfId="26868" hidden="1"/>
    <cellStyle name="Followed Hyperlink 10" xfId="26981" hidden="1"/>
    <cellStyle name="Followed Hyperlink 10" xfId="27057" hidden="1"/>
    <cellStyle name="Followed Hyperlink 10" xfId="27127" hidden="1"/>
    <cellStyle name="Followed Hyperlink 10" xfId="27197" hidden="1"/>
    <cellStyle name="Followed Hyperlink 10" xfId="27267" hidden="1"/>
    <cellStyle name="Followed Hyperlink 10" xfId="27376" hidden="1"/>
    <cellStyle name="Followed Hyperlink 10" xfId="27452" hidden="1"/>
    <cellStyle name="Followed Hyperlink 10" xfId="27522" hidden="1"/>
    <cellStyle name="Followed Hyperlink 10" xfId="27592" hidden="1"/>
    <cellStyle name="Followed Hyperlink 10" xfId="27662" hidden="1"/>
    <cellStyle name="Followed Hyperlink 10" xfId="27780" hidden="1"/>
    <cellStyle name="Followed Hyperlink 10" xfId="27856" hidden="1"/>
    <cellStyle name="Followed Hyperlink 10" xfId="27926" hidden="1"/>
    <cellStyle name="Followed Hyperlink 10" xfId="27996" hidden="1"/>
    <cellStyle name="Followed Hyperlink 10" xfId="28066" hidden="1"/>
    <cellStyle name="Followed Hyperlink 10" xfId="28171" hidden="1"/>
    <cellStyle name="Followed Hyperlink 10" xfId="28247" hidden="1"/>
    <cellStyle name="Followed Hyperlink 10" xfId="28317" hidden="1"/>
    <cellStyle name="Followed Hyperlink 10" xfId="28387" hidden="1"/>
    <cellStyle name="Followed Hyperlink 10" xfId="28457" hidden="1"/>
    <cellStyle name="Followed Hyperlink 10" xfId="28564" hidden="1"/>
    <cellStyle name="Followed Hyperlink 10" xfId="28640" hidden="1"/>
    <cellStyle name="Followed Hyperlink 10" xfId="28710" hidden="1"/>
    <cellStyle name="Followed Hyperlink 10" xfId="28780" hidden="1"/>
    <cellStyle name="Followed Hyperlink 10" xfId="28850" hidden="1"/>
    <cellStyle name="Followed Hyperlink 10" xfId="28946" hidden="1"/>
    <cellStyle name="Followed Hyperlink 10" xfId="29022" hidden="1"/>
    <cellStyle name="Followed Hyperlink 10" xfId="29092" hidden="1"/>
    <cellStyle name="Followed Hyperlink 10" xfId="29162" hidden="1"/>
    <cellStyle name="Followed Hyperlink 10" xfId="29232" hidden="1"/>
    <cellStyle name="Followed Hyperlink 10" xfId="29325" hidden="1"/>
    <cellStyle name="Followed Hyperlink 10" xfId="29401" hidden="1"/>
    <cellStyle name="Followed Hyperlink 10" xfId="29471" hidden="1"/>
    <cellStyle name="Followed Hyperlink 10" xfId="29541" hidden="1"/>
    <cellStyle name="Followed Hyperlink 10" xfId="29611" hidden="1"/>
    <cellStyle name="Followed Hyperlink 10" xfId="29704" hidden="1"/>
    <cellStyle name="Followed Hyperlink 10" xfId="29780" hidden="1"/>
    <cellStyle name="Followed Hyperlink 10" xfId="29850" hidden="1"/>
    <cellStyle name="Followed Hyperlink 10" xfId="29920" hidden="1"/>
    <cellStyle name="Followed Hyperlink 10" xfId="29990" hidden="1"/>
    <cellStyle name="Followed Hyperlink 10" xfId="30147" hidden="1"/>
    <cellStyle name="Followed Hyperlink 10" xfId="30278" hidden="1"/>
    <cellStyle name="Followed Hyperlink 10" xfId="30354" hidden="1"/>
    <cellStyle name="Followed Hyperlink 10" xfId="30424" hidden="1"/>
    <cellStyle name="Followed Hyperlink 10" xfId="30494" hidden="1"/>
    <cellStyle name="Followed Hyperlink 10" xfId="30564" hidden="1"/>
    <cellStyle name="Followed Hyperlink 10" xfId="30669" hidden="1"/>
    <cellStyle name="Followed Hyperlink 10" xfId="30745" hidden="1"/>
    <cellStyle name="Followed Hyperlink 10" xfId="30815" hidden="1"/>
    <cellStyle name="Followed Hyperlink 10" xfId="30885" hidden="1"/>
    <cellStyle name="Followed Hyperlink 10" xfId="30955" hidden="1"/>
    <cellStyle name="Followed Hyperlink 10" xfId="31053" hidden="1"/>
    <cellStyle name="Followed Hyperlink 10" xfId="31129" hidden="1"/>
    <cellStyle name="Followed Hyperlink 10" xfId="31199" hidden="1"/>
    <cellStyle name="Followed Hyperlink 10" xfId="31269" hidden="1"/>
    <cellStyle name="Followed Hyperlink 10" xfId="31339" hidden="1"/>
    <cellStyle name="Followed Hyperlink 10" xfId="31443" hidden="1"/>
    <cellStyle name="Followed Hyperlink 10" xfId="31519" hidden="1"/>
    <cellStyle name="Followed Hyperlink 10" xfId="31589" hidden="1"/>
    <cellStyle name="Followed Hyperlink 10" xfId="31659" hidden="1"/>
    <cellStyle name="Followed Hyperlink 10" xfId="31729" hidden="1"/>
    <cellStyle name="Followed Hyperlink 10" xfId="31828" hidden="1"/>
    <cellStyle name="Followed Hyperlink 10" xfId="31904" hidden="1"/>
    <cellStyle name="Followed Hyperlink 10" xfId="31974" hidden="1"/>
    <cellStyle name="Followed Hyperlink 10" xfId="32044" hidden="1"/>
    <cellStyle name="Followed Hyperlink 10" xfId="32114" hidden="1"/>
    <cellStyle name="Followed Hyperlink 10" xfId="32208" hidden="1"/>
    <cellStyle name="Followed Hyperlink 10" xfId="32284" hidden="1"/>
    <cellStyle name="Followed Hyperlink 10" xfId="32354" hidden="1"/>
    <cellStyle name="Followed Hyperlink 10" xfId="32424" hidden="1"/>
    <cellStyle name="Followed Hyperlink 10" xfId="32494" hidden="1"/>
    <cellStyle name="Followed Hyperlink 10" xfId="32597" hidden="1"/>
    <cellStyle name="Followed Hyperlink 10" xfId="32673" hidden="1"/>
    <cellStyle name="Followed Hyperlink 10" xfId="32743" hidden="1"/>
    <cellStyle name="Followed Hyperlink 10" xfId="32813" hidden="1"/>
    <cellStyle name="Followed Hyperlink 10" xfId="32883" hidden="1"/>
    <cellStyle name="Followed Hyperlink 10" xfId="32983" hidden="1"/>
    <cellStyle name="Followed Hyperlink 10" xfId="33059" hidden="1"/>
    <cellStyle name="Followed Hyperlink 10" xfId="33129" hidden="1"/>
    <cellStyle name="Followed Hyperlink 10" xfId="33199" hidden="1"/>
    <cellStyle name="Followed Hyperlink 10" xfId="33269" hidden="1"/>
    <cellStyle name="Followed Hyperlink 10" xfId="33366" hidden="1"/>
    <cellStyle name="Followed Hyperlink 10" xfId="33442" hidden="1"/>
    <cellStyle name="Followed Hyperlink 10" xfId="33512" hidden="1"/>
    <cellStyle name="Followed Hyperlink 10" xfId="33582" hidden="1"/>
    <cellStyle name="Followed Hyperlink 10" xfId="33652" hidden="1"/>
    <cellStyle name="Followed Hyperlink 10" xfId="33753" hidden="1"/>
    <cellStyle name="Followed Hyperlink 10" xfId="33829" hidden="1"/>
    <cellStyle name="Followed Hyperlink 10" xfId="33899" hidden="1"/>
    <cellStyle name="Followed Hyperlink 10" xfId="33969" hidden="1"/>
    <cellStyle name="Followed Hyperlink 10" xfId="34039" hidden="1"/>
    <cellStyle name="Followed Hyperlink 10" xfId="34141" hidden="1"/>
    <cellStyle name="Followed Hyperlink 10" xfId="34217" hidden="1"/>
    <cellStyle name="Followed Hyperlink 10" xfId="34287" hidden="1"/>
    <cellStyle name="Followed Hyperlink 10" xfId="34357" hidden="1"/>
    <cellStyle name="Followed Hyperlink 10" xfId="34427" hidden="1"/>
    <cellStyle name="Followed Hyperlink 10" xfId="34527" hidden="1"/>
    <cellStyle name="Followed Hyperlink 10" xfId="34603" hidden="1"/>
    <cellStyle name="Followed Hyperlink 10" xfId="34673" hidden="1"/>
    <cellStyle name="Followed Hyperlink 10" xfId="34743" hidden="1"/>
    <cellStyle name="Followed Hyperlink 10" xfId="34813" hidden="1"/>
    <cellStyle name="Followed Hyperlink 10" xfId="34911" hidden="1"/>
    <cellStyle name="Followed Hyperlink 10" xfId="34987" hidden="1"/>
    <cellStyle name="Followed Hyperlink 10" xfId="35057" hidden="1"/>
    <cellStyle name="Followed Hyperlink 10" xfId="35127" hidden="1"/>
    <cellStyle name="Followed Hyperlink 10" xfId="35197" hidden="1"/>
    <cellStyle name="Followed Hyperlink 10" xfId="35299" hidden="1"/>
    <cellStyle name="Followed Hyperlink 10" xfId="35375" hidden="1"/>
    <cellStyle name="Followed Hyperlink 10" xfId="35445" hidden="1"/>
    <cellStyle name="Followed Hyperlink 10" xfId="35515" hidden="1"/>
    <cellStyle name="Followed Hyperlink 10" xfId="35585" hidden="1"/>
    <cellStyle name="Followed Hyperlink 10" xfId="35684" hidden="1"/>
    <cellStyle name="Followed Hyperlink 10" xfId="35760" hidden="1"/>
    <cellStyle name="Followed Hyperlink 10" xfId="35830" hidden="1"/>
    <cellStyle name="Followed Hyperlink 10" xfId="35900" hidden="1"/>
    <cellStyle name="Followed Hyperlink 10" xfId="35970" hidden="1"/>
    <cellStyle name="Followed Hyperlink 10" xfId="36068" hidden="1"/>
    <cellStyle name="Followed Hyperlink 10" xfId="36144" hidden="1"/>
    <cellStyle name="Followed Hyperlink 10" xfId="36214" hidden="1"/>
    <cellStyle name="Followed Hyperlink 10" xfId="36284" hidden="1"/>
    <cellStyle name="Followed Hyperlink 10" xfId="36354" hidden="1"/>
    <cellStyle name="Followed Hyperlink 10" xfId="36448" hidden="1"/>
    <cellStyle name="Followed Hyperlink 10" xfId="36524" hidden="1"/>
    <cellStyle name="Followed Hyperlink 10" xfId="36594" hidden="1"/>
    <cellStyle name="Followed Hyperlink 10" xfId="36664" hidden="1"/>
    <cellStyle name="Followed Hyperlink 10" xfId="36734" hidden="1"/>
    <cellStyle name="Followed Hyperlink 10" xfId="36827" hidden="1"/>
    <cellStyle name="Followed Hyperlink 10" xfId="36903" hidden="1"/>
    <cellStyle name="Followed Hyperlink 10" xfId="36973" hidden="1"/>
    <cellStyle name="Followed Hyperlink 10" xfId="37043" hidden="1"/>
    <cellStyle name="Followed Hyperlink 10" xfId="37113" hidden="1"/>
    <cellStyle name="Followed Hyperlink 10" xfId="37188" hidden="1"/>
    <cellStyle name="Followed Hyperlink 10" xfId="37391" hidden="1"/>
    <cellStyle name="Followed Hyperlink 10" xfId="37467" hidden="1"/>
    <cellStyle name="Followed Hyperlink 10" xfId="37537" hidden="1"/>
    <cellStyle name="Followed Hyperlink 10" xfId="37607" hidden="1"/>
    <cellStyle name="Followed Hyperlink 10" xfId="37677" hidden="1"/>
    <cellStyle name="Followed Hyperlink 10" xfId="37806" hidden="1"/>
    <cellStyle name="Followed Hyperlink 10" xfId="37882" hidden="1"/>
    <cellStyle name="Followed Hyperlink 10" xfId="37952" hidden="1"/>
    <cellStyle name="Followed Hyperlink 10" xfId="38022" hidden="1"/>
    <cellStyle name="Followed Hyperlink 10" xfId="38092" hidden="1"/>
    <cellStyle name="Followed Hyperlink 10" xfId="38205" hidden="1"/>
    <cellStyle name="Followed Hyperlink 10" xfId="38281" hidden="1"/>
    <cellStyle name="Followed Hyperlink 10" xfId="38351" hidden="1"/>
    <cellStyle name="Followed Hyperlink 10" xfId="38421" hidden="1"/>
    <cellStyle name="Followed Hyperlink 10" xfId="38491" hidden="1"/>
    <cellStyle name="Followed Hyperlink 10" xfId="38619" hidden="1"/>
    <cellStyle name="Followed Hyperlink 10" xfId="38695" hidden="1"/>
    <cellStyle name="Followed Hyperlink 10" xfId="38765" hidden="1"/>
    <cellStyle name="Followed Hyperlink 10" xfId="38835" hidden="1"/>
    <cellStyle name="Followed Hyperlink 10" xfId="38905" hidden="1"/>
    <cellStyle name="Followed Hyperlink 10" xfId="39019" hidden="1"/>
    <cellStyle name="Followed Hyperlink 10" xfId="39095" hidden="1"/>
    <cellStyle name="Followed Hyperlink 10" xfId="39165" hidden="1"/>
    <cellStyle name="Followed Hyperlink 10" xfId="39235" hidden="1"/>
    <cellStyle name="Followed Hyperlink 10" xfId="39305" hidden="1"/>
    <cellStyle name="Followed Hyperlink 10" xfId="39405" hidden="1"/>
    <cellStyle name="Followed Hyperlink 10" xfId="39481" hidden="1"/>
    <cellStyle name="Followed Hyperlink 10" xfId="39551" hidden="1"/>
    <cellStyle name="Followed Hyperlink 10" xfId="39621" hidden="1"/>
    <cellStyle name="Followed Hyperlink 10" xfId="39691" hidden="1"/>
    <cellStyle name="Followed Hyperlink 10" xfId="39809" hidden="1"/>
    <cellStyle name="Followed Hyperlink 10" xfId="39885" hidden="1"/>
    <cellStyle name="Followed Hyperlink 10" xfId="39955" hidden="1"/>
    <cellStyle name="Followed Hyperlink 10" xfId="40025" hidden="1"/>
    <cellStyle name="Followed Hyperlink 10" xfId="40095" hidden="1"/>
    <cellStyle name="Followed Hyperlink 10" xfId="40206" hidden="1"/>
    <cellStyle name="Followed Hyperlink 10" xfId="40282" hidden="1"/>
    <cellStyle name="Followed Hyperlink 10" xfId="40352" hidden="1"/>
    <cellStyle name="Followed Hyperlink 10" xfId="40422" hidden="1"/>
    <cellStyle name="Followed Hyperlink 10" xfId="40492" hidden="1"/>
    <cellStyle name="Followed Hyperlink 10" xfId="40596" hidden="1"/>
    <cellStyle name="Followed Hyperlink 10" xfId="40672" hidden="1"/>
    <cellStyle name="Followed Hyperlink 10" xfId="40742" hidden="1"/>
    <cellStyle name="Followed Hyperlink 10" xfId="40812" hidden="1"/>
    <cellStyle name="Followed Hyperlink 10" xfId="40882" hidden="1"/>
    <cellStyle name="Followed Hyperlink 10" xfId="40992" hidden="1"/>
    <cellStyle name="Followed Hyperlink 10" xfId="41068" hidden="1"/>
    <cellStyle name="Followed Hyperlink 10" xfId="41138" hidden="1"/>
    <cellStyle name="Followed Hyperlink 10" xfId="41208" hidden="1"/>
    <cellStyle name="Followed Hyperlink 10" xfId="41278" hidden="1"/>
    <cellStyle name="Followed Hyperlink 10" xfId="41386" hidden="1"/>
    <cellStyle name="Followed Hyperlink 10" xfId="41462" hidden="1"/>
    <cellStyle name="Followed Hyperlink 10" xfId="41532" hidden="1"/>
    <cellStyle name="Followed Hyperlink 10" xfId="41602" hidden="1"/>
    <cellStyle name="Followed Hyperlink 10" xfId="41672" hidden="1"/>
    <cellStyle name="Followed Hyperlink 10" xfId="41780" hidden="1"/>
    <cellStyle name="Followed Hyperlink 10" xfId="41856" hidden="1"/>
    <cellStyle name="Followed Hyperlink 10" xfId="41926" hidden="1"/>
    <cellStyle name="Followed Hyperlink 10" xfId="41996" hidden="1"/>
    <cellStyle name="Followed Hyperlink 10" xfId="42066" hidden="1"/>
    <cellStyle name="Followed Hyperlink 10" xfId="42169" hidden="1"/>
    <cellStyle name="Followed Hyperlink 10" xfId="42245" hidden="1"/>
    <cellStyle name="Followed Hyperlink 10" xfId="42315" hidden="1"/>
    <cellStyle name="Followed Hyperlink 10" xfId="42385" hidden="1"/>
    <cellStyle name="Followed Hyperlink 10" xfId="42455" hidden="1"/>
    <cellStyle name="Followed Hyperlink 10" xfId="42562" hidden="1"/>
    <cellStyle name="Followed Hyperlink 10" xfId="42638" hidden="1"/>
    <cellStyle name="Followed Hyperlink 10" xfId="42708" hidden="1"/>
    <cellStyle name="Followed Hyperlink 10" xfId="42778" hidden="1"/>
    <cellStyle name="Followed Hyperlink 10" xfId="42848" hidden="1"/>
    <cellStyle name="Followed Hyperlink 10" xfId="42951" hidden="1"/>
    <cellStyle name="Followed Hyperlink 10" xfId="43027" hidden="1"/>
    <cellStyle name="Followed Hyperlink 10" xfId="43097" hidden="1"/>
    <cellStyle name="Followed Hyperlink 10" xfId="43167" hidden="1"/>
    <cellStyle name="Followed Hyperlink 10" xfId="43237" hidden="1"/>
    <cellStyle name="Followed Hyperlink 10" xfId="43340" hidden="1"/>
    <cellStyle name="Followed Hyperlink 10" xfId="43416" hidden="1"/>
    <cellStyle name="Followed Hyperlink 10" xfId="43486" hidden="1"/>
    <cellStyle name="Followed Hyperlink 10" xfId="43556" hidden="1"/>
    <cellStyle name="Followed Hyperlink 10" xfId="43626" hidden="1"/>
    <cellStyle name="Followed Hyperlink 10" xfId="43721" hidden="1"/>
    <cellStyle name="Followed Hyperlink 10" xfId="43797" hidden="1"/>
    <cellStyle name="Followed Hyperlink 10" xfId="43867" hidden="1"/>
    <cellStyle name="Followed Hyperlink 10" xfId="43937" hidden="1"/>
    <cellStyle name="Followed Hyperlink 10" xfId="44007" hidden="1"/>
    <cellStyle name="Followed Hyperlink 10" xfId="44100" hidden="1"/>
    <cellStyle name="Followed Hyperlink 10" xfId="44176" hidden="1"/>
    <cellStyle name="Followed Hyperlink 10" xfId="44246" hidden="1"/>
    <cellStyle name="Followed Hyperlink 10" xfId="44316" hidden="1"/>
    <cellStyle name="Followed Hyperlink 10" xfId="44386" hidden="1"/>
    <cellStyle name="Followed Hyperlink 10" xfId="38551" hidden="1"/>
    <cellStyle name="Followed Hyperlink 10" xfId="37329" hidden="1"/>
    <cellStyle name="Followed Hyperlink 10" xfId="30110" hidden="1"/>
    <cellStyle name="Followed Hyperlink 10" xfId="44481" hidden="1"/>
    <cellStyle name="Followed Hyperlink 10" xfId="44551" hidden="1"/>
    <cellStyle name="Followed Hyperlink 10" xfId="44621" hidden="1"/>
    <cellStyle name="Followed Hyperlink 10" xfId="44752" hidden="1"/>
    <cellStyle name="Followed Hyperlink 10" xfId="44828" hidden="1"/>
    <cellStyle name="Followed Hyperlink 10" xfId="44898" hidden="1"/>
    <cellStyle name="Followed Hyperlink 10" xfId="44968" hidden="1"/>
    <cellStyle name="Followed Hyperlink 10" xfId="45038" hidden="1"/>
    <cellStyle name="Followed Hyperlink 10" xfId="45152" hidden="1"/>
    <cellStyle name="Followed Hyperlink 10" xfId="45228" hidden="1"/>
    <cellStyle name="Followed Hyperlink 10" xfId="45298" hidden="1"/>
    <cellStyle name="Followed Hyperlink 10" xfId="45368" hidden="1"/>
    <cellStyle name="Followed Hyperlink 10" xfId="45438" hidden="1"/>
    <cellStyle name="Followed Hyperlink 10" xfId="45572" hidden="1"/>
    <cellStyle name="Followed Hyperlink 10" xfId="45648" hidden="1"/>
    <cellStyle name="Followed Hyperlink 10" xfId="45718" hidden="1"/>
    <cellStyle name="Followed Hyperlink 10" xfId="45788" hidden="1"/>
    <cellStyle name="Followed Hyperlink 10" xfId="45858" hidden="1"/>
    <cellStyle name="Followed Hyperlink 10" xfId="45976" hidden="1"/>
    <cellStyle name="Followed Hyperlink 10" xfId="46052" hidden="1"/>
    <cellStyle name="Followed Hyperlink 10" xfId="46122" hidden="1"/>
    <cellStyle name="Followed Hyperlink 10" xfId="46192" hidden="1"/>
    <cellStyle name="Followed Hyperlink 10" xfId="46262" hidden="1"/>
    <cellStyle name="Followed Hyperlink 10" xfId="46372" hidden="1"/>
    <cellStyle name="Followed Hyperlink 10" xfId="46448" hidden="1"/>
    <cellStyle name="Followed Hyperlink 10" xfId="46518" hidden="1"/>
    <cellStyle name="Followed Hyperlink 10" xfId="46588" hidden="1"/>
    <cellStyle name="Followed Hyperlink 10" xfId="46658" hidden="1"/>
    <cellStyle name="Followed Hyperlink 10" xfId="46782" hidden="1"/>
    <cellStyle name="Followed Hyperlink 10" xfId="46858" hidden="1"/>
    <cellStyle name="Followed Hyperlink 10" xfId="46928" hidden="1"/>
    <cellStyle name="Followed Hyperlink 10" xfId="46998" hidden="1"/>
    <cellStyle name="Followed Hyperlink 10" xfId="47068" hidden="1"/>
    <cellStyle name="Followed Hyperlink 10" xfId="47186" hidden="1"/>
    <cellStyle name="Followed Hyperlink 10" xfId="47262" hidden="1"/>
    <cellStyle name="Followed Hyperlink 10" xfId="47332" hidden="1"/>
    <cellStyle name="Followed Hyperlink 10" xfId="47402" hidden="1"/>
    <cellStyle name="Followed Hyperlink 10" xfId="47472" hidden="1"/>
    <cellStyle name="Followed Hyperlink 10" xfId="47583" hidden="1"/>
    <cellStyle name="Followed Hyperlink 10" xfId="47659" hidden="1"/>
    <cellStyle name="Followed Hyperlink 10" xfId="47729" hidden="1"/>
    <cellStyle name="Followed Hyperlink 10" xfId="47799" hidden="1"/>
    <cellStyle name="Followed Hyperlink 10" xfId="47869" hidden="1"/>
    <cellStyle name="Followed Hyperlink 10" xfId="47988" hidden="1"/>
    <cellStyle name="Followed Hyperlink 10" xfId="48064" hidden="1"/>
    <cellStyle name="Followed Hyperlink 10" xfId="48134" hidden="1"/>
    <cellStyle name="Followed Hyperlink 10" xfId="48204" hidden="1"/>
    <cellStyle name="Followed Hyperlink 10" xfId="48274" hidden="1"/>
    <cellStyle name="Followed Hyperlink 10" xfId="48393" hidden="1"/>
    <cellStyle name="Followed Hyperlink 10" xfId="48469" hidden="1"/>
    <cellStyle name="Followed Hyperlink 10" xfId="48539" hidden="1"/>
    <cellStyle name="Followed Hyperlink 10" xfId="48609" hidden="1"/>
    <cellStyle name="Followed Hyperlink 10" xfId="48679" hidden="1"/>
    <cellStyle name="Followed Hyperlink 10" xfId="48792" hidden="1"/>
    <cellStyle name="Followed Hyperlink 10" xfId="48868" hidden="1"/>
    <cellStyle name="Followed Hyperlink 10" xfId="48938" hidden="1"/>
    <cellStyle name="Followed Hyperlink 10" xfId="49008" hidden="1"/>
    <cellStyle name="Followed Hyperlink 10" xfId="49078" hidden="1"/>
    <cellStyle name="Followed Hyperlink 10" xfId="49187" hidden="1"/>
    <cellStyle name="Followed Hyperlink 10" xfId="49263" hidden="1"/>
    <cellStyle name="Followed Hyperlink 10" xfId="49333" hidden="1"/>
    <cellStyle name="Followed Hyperlink 10" xfId="49403" hidden="1"/>
    <cellStyle name="Followed Hyperlink 10" xfId="49473" hidden="1"/>
    <cellStyle name="Followed Hyperlink 10" xfId="49591" hidden="1"/>
    <cellStyle name="Followed Hyperlink 10" xfId="49667" hidden="1"/>
    <cellStyle name="Followed Hyperlink 10" xfId="49737" hidden="1"/>
    <cellStyle name="Followed Hyperlink 10" xfId="49807" hidden="1"/>
    <cellStyle name="Followed Hyperlink 10" xfId="49877" hidden="1"/>
    <cellStyle name="Followed Hyperlink 10" xfId="49982" hidden="1"/>
    <cellStyle name="Followed Hyperlink 10" xfId="50058" hidden="1"/>
    <cellStyle name="Followed Hyperlink 10" xfId="50128" hidden="1"/>
    <cellStyle name="Followed Hyperlink 10" xfId="50198" hidden="1"/>
    <cellStyle name="Followed Hyperlink 10" xfId="50268" hidden="1"/>
    <cellStyle name="Followed Hyperlink 10" xfId="50375" hidden="1"/>
    <cellStyle name="Followed Hyperlink 10" xfId="50451" hidden="1"/>
    <cellStyle name="Followed Hyperlink 10" xfId="50521" hidden="1"/>
    <cellStyle name="Followed Hyperlink 10" xfId="50591" hidden="1"/>
    <cellStyle name="Followed Hyperlink 10" xfId="50661" hidden="1"/>
    <cellStyle name="Followed Hyperlink 10" xfId="50757" hidden="1"/>
    <cellStyle name="Followed Hyperlink 10" xfId="50833" hidden="1"/>
    <cellStyle name="Followed Hyperlink 10" xfId="50903" hidden="1"/>
    <cellStyle name="Followed Hyperlink 10" xfId="50973" hidden="1"/>
    <cellStyle name="Followed Hyperlink 10" xfId="51043" hidden="1"/>
    <cellStyle name="Followed Hyperlink 10" xfId="51136" hidden="1"/>
    <cellStyle name="Followed Hyperlink 10" xfId="51212" hidden="1"/>
    <cellStyle name="Followed Hyperlink 10" xfId="51282" hidden="1"/>
    <cellStyle name="Followed Hyperlink 10" xfId="51352" hidden="1"/>
    <cellStyle name="Followed Hyperlink 10" xfId="51422"/>
    <cellStyle name="Followed Hyperlink 100" xfId="9428" hidden="1"/>
    <cellStyle name="Followed Hyperlink 100" xfId="23737" hidden="1"/>
    <cellStyle name="Followed Hyperlink 100" xfId="45548"/>
    <cellStyle name="Followed Hyperlink 101" xfId="8153" hidden="1"/>
    <cellStyle name="Followed Hyperlink 101" xfId="20339" hidden="1"/>
    <cellStyle name="Followed Hyperlink 101" xfId="42150"/>
    <cellStyle name="Followed Hyperlink 102" xfId="8973" hidden="1"/>
    <cellStyle name="Followed Hyperlink 102" xfId="23282" hidden="1"/>
    <cellStyle name="Followed Hyperlink 102" xfId="45093"/>
    <cellStyle name="Followed Hyperlink 103" xfId="9007" hidden="1"/>
    <cellStyle name="Followed Hyperlink 103" xfId="23316" hidden="1"/>
    <cellStyle name="Followed Hyperlink 103" xfId="45127"/>
    <cellStyle name="Followed Hyperlink 104" xfId="9792" hidden="1"/>
    <cellStyle name="Followed Hyperlink 104" xfId="24101" hidden="1"/>
    <cellStyle name="Followed Hyperlink 104" xfId="45912"/>
    <cellStyle name="Followed Hyperlink 105" xfId="9835" hidden="1"/>
    <cellStyle name="Followed Hyperlink 105" xfId="24144" hidden="1"/>
    <cellStyle name="Followed Hyperlink 105" xfId="45955"/>
    <cellStyle name="Followed Hyperlink 106" xfId="9832" hidden="1"/>
    <cellStyle name="Followed Hyperlink 106" xfId="24141" hidden="1"/>
    <cellStyle name="Followed Hyperlink 106" xfId="45952"/>
    <cellStyle name="Followed Hyperlink 107" xfId="9831" hidden="1"/>
    <cellStyle name="Followed Hyperlink 107" xfId="24140" hidden="1"/>
    <cellStyle name="Followed Hyperlink 107" xfId="45951"/>
    <cellStyle name="Followed Hyperlink 108" xfId="9836" hidden="1"/>
    <cellStyle name="Followed Hyperlink 108" xfId="24145" hidden="1"/>
    <cellStyle name="Followed Hyperlink 108" xfId="45956"/>
    <cellStyle name="Followed Hyperlink 109" xfId="10643" hidden="1"/>
    <cellStyle name="Followed Hyperlink 109" xfId="24952" hidden="1"/>
    <cellStyle name="Followed Hyperlink 109" xfId="46763"/>
    <cellStyle name="Followed Hyperlink 11" xfId="134" hidden="1"/>
    <cellStyle name="Followed Hyperlink 11" xfId="337" hidden="1"/>
    <cellStyle name="Followed Hyperlink 11" xfId="413" hidden="1"/>
    <cellStyle name="Followed Hyperlink 11" xfId="483" hidden="1"/>
    <cellStyle name="Followed Hyperlink 11" xfId="553" hidden="1"/>
    <cellStyle name="Followed Hyperlink 11" xfId="623" hidden="1"/>
    <cellStyle name="Followed Hyperlink 11" xfId="754" hidden="1"/>
    <cellStyle name="Followed Hyperlink 11" xfId="830" hidden="1"/>
    <cellStyle name="Followed Hyperlink 11" xfId="900" hidden="1"/>
    <cellStyle name="Followed Hyperlink 11" xfId="970" hidden="1"/>
    <cellStyle name="Followed Hyperlink 11" xfId="1040" hidden="1"/>
    <cellStyle name="Followed Hyperlink 11" xfId="1154" hidden="1"/>
    <cellStyle name="Followed Hyperlink 11" xfId="1230" hidden="1"/>
    <cellStyle name="Followed Hyperlink 11" xfId="1300" hidden="1"/>
    <cellStyle name="Followed Hyperlink 11" xfId="1370" hidden="1"/>
    <cellStyle name="Followed Hyperlink 11" xfId="1440" hidden="1"/>
    <cellStyle name="Followed Hyperlink 11" xfId="1574" hidden="1"/>
    <cellStyle name="Followed Hyperlink 11" xfId="1650" hidden="1"/>
    <cellStyle name="Followed Hyperlink 11" xfId="1720" hidden="1"/>
    <cellStyle name="Followed Hyperlink 11" xfId="1790" hidden="1"/>
    <cellStyle name="Followed Hyperlink 11" xfId="1860" hidden="1"/>
    <cellStyle name="Followed Hyperlink 11" xfId="1978" hidden="1"/>
    <cellStyle name="Followed Hyperlink 11" xfId="2054" hidden="1"/>
    <cellStyle name="Followed Hyperlink 11" xfId="2124" hidden="1"/>
    <cellStyle name="Followed Hyperlink 11" xfId="2194" hidden="1"/>
    <cellStyle name="Followed Hyperlink 11" xfId="2264" hidden="1"/>
    <cellStyle name="Followed Hyperlink 11" xfId="2374" hidden="1"/>
    <cellStyle name="Followed Hyperlink 11" xfId="2450" hidden="1"/>
    <cellStyle name="Followed Hyperlink 11" xfId="2520" hidden="1"/>
    <cellStyle name="Followed Hyperlink 11" xfId="2590" hidden="1"/>
    <cellStyle name="Followed Hyperlink 11" xfId="2660" hidden="1"/>
    <cellStyle name="Followed Hyperlink 11" xfId="2784" hidden="1"/>
    <cellStyle name="Followed Hyperlink 11" xfId="2860" hidden="1"/>
    <cellStyle name="Followed Hyperlink 11" xfId="2930" hidden="1"/>
    <cellStyle name="Followed Hyperlink 11" xfId="3000" hidden="1"/>
    <cellStyle name="Followed Hyperlink 11" xfId="3070" hidden="1"/>
    <cellStyle name="Followed Hyperlink 11" xfId="3188" hidden="1"/>
    <cellStyle name="Followed Hyperlink 11" xfId="3264" hidden="1"/>
    <cellStyle name="Followed Hyperlink 11" xfId="3334" hidden="1"/>
    <cellStyle name="Followed Hyperlink 11" xfId="3404" hidden="1"/>
    <cellStyle name="Followed Hyperlink 11" xfId="3474" hidden="1"/>
    <cellStyle name="Followed Hyperlink 11" xfId="3585" hidden="1"/>
    <cellStyle name="Followed Hyperlink 11" xfId="3661" hidden="1"/>
    <cellStyle name="Followed Hyperlink 11" xfId="3731" hidden="1"/>
    <cellStyle name="Followed Hyperlink 11" xfId="3801" hidden="1"/>
    <cellStyle name="Followed Hyperlink 11" xfId="3871" hidden="1"/>
    <cellStyle name="Followed Hyperlink 11" xfId="3990" hidden="1"/>
    <cellStyle name="Followed Hyperlink 11" xfId="4066" hidden="1"/>
    <cellStyle name="Followed Hyperlink 11" xfId="4136" hidden="1"/>
    <cellStyle name="Followed Hyperlink 11" xfId="4206" hidden="1"/>
    <cellStyle name="Followed Hyperlink 11" xfId="4276" hidden="1"/>
    <cellStyle name="Followed Hyperlink 11" xfId="4395" hidden="1"/>
    <cellStyle name="Followed Hyperlink 11" xfId="4471" hidden="1"/>
    <cellStyle name="Followed Hyperlink 11" xfId="4541" hidden="1"/>
    <cellStyle name="Followed Hyperlink 11" xfId="4611" hidden="1"/>
    <cellStyle name="Followed Hyperlink 11" xfId="4681" hidden="1"/>
    <cellStyle name="Followed Hyperlink 11" xfId="4794" hidden="1"/>
    <cellStyle name="Followed Hyperlink 11" xfId="4870" hidden="1"/>
    <cellStyle name="Followed Hyperlink 11" xfId="4940" hidden="1"/>
    <cellStyle name="Followed Hyperlink 11" xfId="5010" hidden="1"/>
    <cellStyle name="Followed Hyperlink 11" xfId="5080" hidden="1"/>
    <cellStyle name="Followed Hyperlink 11" xfId="5189" hidden="1"/>
    <cellStyle name="Followed Hyperlink 11" xfId="5265" hidden="1"/>
    <cellStyle name="Followed Hyperlink 11" xfId="5335" hidden="1"/>
    <cellStyle name="Followed Hyperlink 11" xfId="5405" hidden="1"/>
    <cellStyle name="Followed Hyperlink 11" xfId="5475" hidden="1"/>
    <cellStyle name="Followed Hyperlink 11" xfId="5593" hidden="1"/>
    <cellStyle name="Followed Hyperlink 11" xfId="5669" hidden="1"/>
    <cellStyle name="Followed Hyperlink 11" xfId="5739" hidden="1"/>
    <cellStyle name="Followed Hyperlink 11" xfId="5809" hidden="1"/>
    <cellStyle name="Followed Hyperlink 11" xfId="5879" hidden="1"/>
    <cellStyle name="Followed Hyperlink 11" xfId="5984" hidden="1"/>
    <cellStyle name="Followed Hyperlink 11" xfId="6060" hidden="1"/>
    <cellStyle name="Followed Hyperlink 11" xfId="6130" hidden="1"/>
    <cellStyle name="Followed Hyperlink 11" xfId="6200" hidden="1"/>
    <cellStyle name="Followed Hyperlink 11" xfId="6270" hidden="1"/>
    <cellStyle name="Followed Hyperlink 11" xfId="6377" hidden="1"/>
    <cellStyle name="Followed Hyperlink 11" xfId="6453" hidden="1"/>
    <cellStyle name="Followed Hyperlink 11" xfId="6523" hidden="1"/>
    <cellStyle name="Followed Hyperlink 11" xfId="6593" hidden="1"/>
    <cellStyle name="Followed Hyperlink 11" xfId="6663" hidden="1"/>
    <cellStyle name="Followed Hyperlink 11" xfId="6761" hidden="1"/>
    <cellStyle name="Followed Hyperlink 11" xfId="6837" hidden="1"/>
    <cellStyle name="Followed Hyperlink 11" xfId="6907" hidden="1"/>
    <cellStyle name="Followed Hyperlink 11" xfId="6977" hidden="1"/>
    <cellStyle name="Followed Hyperlink 11" xfId="7047" hidden="1"/>
    <cellStyle name="Followed Hyperlink 11" xfId="7140" hidden="1"/>
    <cellStyle name="Followed Hyperlink 11" xfId="7216" hidden="1"/>
    <cellStyle name="Followed Hyperlink 11" xfId="7286" hidden="1"/>
    <cellStyle name="Followed Hyperlink 11" xfId="7356" hidden="1"/>
    <cellStyle name="Followed Hyperlink 11" xfId="7426" hidden="1"/>
    <cellStyle name="Followed Hyperlink 11" xfId="7567" hidden="1"/>
    <cellStyle name="Followed Hyperlink 11" xfId="7643" hidden="1"/>
    <cellStyle name="Followed Hyperlink 11" xfId="7713" hidden="1"/>
    <cellStyle name="Followed Hyperlink 11" xfId="7783" hidden="1"/>
    <cellStyle name="Followed Hyperlink 11" xfId="7853" hidden="1"/>
    <cellStyle name="Followed Hyperlink 11" xfId="8015" hidden="1"/>
    <cellStyle name="Followed Hyperlink 11" xfId="8218" hidden="1"/>
    <cellStyle name="Followed Hyperlink 11" xfId="8294" hidden="1"/>
    <cellStyle name="Followed Hyperlink 11" xfId="8364" hidden="1"/>
    <cellStyle name="Followed Hyperlink 11" xfId="8434" hidden="1"/>
    <cellStyle name="Followed Hyperlink 11" xfId="8504" hidden="1"/>
    <cellStyle name="Followed Hyperlink 11" xfId="8635" hidden="1"/>
    <cellStyle name="Followed Hyperlink 11" xfId="8711" hidden="1"/>
    <cellStyle name="Followed Hyperlink 11" xfId="8781" hidden="1"/>
    <cellStyle name="Followed Hyperlink 11" xfId="8851" hidden="1"/>
    <cellStyle name="Followed Hyperlink 11" xfId="8921" hidden="1"/>
    <cellStyle name="Followed Hyperlink 11" xfId="9035" hidden="1"/>
    <cellStyle name="Followed Hyperlink 11" xfId="9111" hidden="1"/>
    <cellStyle name="Followed Hyperlink 11" xfId="9181" hidden="1"/>
    <cellStyle name="Followed Hyperlink 11" xfId="9251" hidden="1"/>
    <cellStyle name="Followed Hyperlink 11" xfId="9321" hidden="1"/>
    <cellStyle name="Followed Hyperlink 11" xfId="9455" hidden="1"/>
    <cellStyle name="Followed Hyperlink 11" xfId="9531" hidden="1"/>
    <cellStyle name="Followed Hyperlink 11" xfId="9601" hidden="1"/>
    <cellStyle name="Followed Hyperlink 11" xfId="9671" hidden="1"/>
    <cellStyle name="Followed Hyperlink 11" xfId="9741" hidden="1"/>
    <cellStyle name="Followed Hyperlink 11" xfId="9859" hidden="1"/>
    <cellStyle name="Followed Hyperlink 11" xfId="9935" hidden="1"/>
    <cellStyle name="Followed Hyperlink 11" xfId="10005" hidden="1"/>
    <cellStyle name="Followed Hyperlink 11" xfId="10075" hidden="1"/>
    <cellStyle name="Followed Hyperlink 11" xfId="10145" hidden="1"/>
    <cellStyle name="Followed Hyperlink 11" xfId="10255" hidden="1"/>
    <cellStyle name="Followed Hyperlink 11" xfId="10331" hidden="1"/>
    <cellStyle name="Followed Hyperlink 11" xfId="10401" hidden="1"/>
    <cellStyle name="Followed Hyperlink 11" xfId="10471" hidden="1"/>
    <cellStyle name="Followed Hyperlink 11" xfId="10541" hidden="1"/>
    <cellStyle name="Followed Hyperlink 11" xfId="10665" hidden="1"/>
    <cellStyle name="Followed Hyperlink 11" xfId="10741" hidden="1"/>
    <cellStyle name="Followed Hyperlink 11" xfId="10811" hidden="1"/>
    <cellStyle name="Followed Hyperlink 11" xfId="10881" hidden="1"/>
    <cellStyle name="Followed Hyperlink 11" xfId="10951" hidden="1"/>
    <cellStyle name="Followed Hyperlink 11" xfId="11069" hidden="1"/>
    <cellStyle name="Followed Hyperlink 11" xfId="11145" hidden="1"/>
    <cellStyle name="Followed Hyperlink 11" xfId="11215" hidden="1"/>
    <cellStyle name="Followed Hyperlink 11" xfId="11285" hidden="1"/>
    <cellStyle name="Followed Hyperlink 11" xfId="11355" hidden="1"/>
    <cellStyle name="Followed Hyperlink 11" xfId="11466" hidden="1"/>
    <cellStyle name="Followed Hyperlink 11" xfId="11542" hidden="1"/>
    <cellStyle name="Followed Hyperlink 11" xfId="11612" hidden="1"/>
    <cellStyle name="Followed Hyperlink 11" xfId="11682" hidden="1"/>
    <cellStyle name="Followed Hyperlink 11" xfId="11752" hidden="1"/>
    <cellStyle name="Followed Hyperlink 11" xfId="11871" hidden="1"/>
    <cellStyle name="Followed Hyperlink 11" xfId="11947" hidden="1"/>
    <cellStyle name="Followed Hyperlink 11" xfId="12017" hidden="1"/>
    <cellStyle name="Followed Hyperlink 11" xfId="12087" hidden="1"/>
    <cellStyle name="Followed Hyperlink 11" xfId="12157" hidden="1"/>
    <cellStyle name="Followed Hyperlink 11" xfId="12276" hidden="1"/>
    <cellStyle name="Followed Hyperlink 11" xfId="12352" hidden="1"/>
    <cellStyle name="Followed Hyperlink 11" xfId="12422" hidden="1"/>
    <cellStyle name="Followed Hyperlink 11" xfId="12492" hidden="1"/>
    <cellStyle name="Followed Hyperlink 11" xfId="12562" hidden="1"/>
    <cellStyle name="Followed Hyperlink 11" xfId="12675" hidden="1"/>
    <cellStyle name="Followed Hyperlink 11" xfId="12751" hidden="1"/>
    <cellStyle name="Followed Hyperlink 11" xfId="12821" hidden="1"/>
    <cellStyle name="Followed Hyperlink 11" xfId="12891" hidden="1"/>
    <cellStyle name="Followed Hyperlink 11" xfId="12961" hidden="1"/>
    <cellStyle name="Followed Hyperlink 11" xfId="13070" hidden="1"/>
    <cellStyle name="Followed Hyperlink 11" xfId="13146" hidden="1"/>
    <cellStyle name="Followed Hyperlink 11" xfId="13216" hidden="1"/>
    <cellStyle name="Followed Hyperlink 11" xfId="13286" hidden="1"/>
    <cellStyle name="Followed Hyperlink 11" xfId="13356" hidden="1"/>
    <cellStyle name="Followed Hyperlink 11" xfId="13474" hidden="1"/>
    <cellStyle name="Followed Hyperlink 11" xfId="13550" hidden="1"/>
    <cellStyle name="Followed Hyperlink 11" xfId="13620" hidden="1"/>
    <cellStyle name="Followed Hyperlink 11" xfId="13690" hidden="1"/>
    <cellStyle name="Followed Hyperlink 11" xfId="13760" hidden="1"/>
    <cellStyle name="Followed Hyperlink 11" xfId="13865" hidden="1"/>
    <cellStyle name="Followed Hyperlink 11" xfId="13941" hidden="1"/>
    <cellStyle name="Followed Hyperlink 11" xfId="14011" hidden="1"/>
    <cellStyle name="Followed Hyperlink 11" xfId="14081" hidden="1"/>
    <cellStyle name="Followed Hyperlink 11" xfId="14151" hidden="1"/>
    <cellStyle name="Followed Hyperlink 11" xfId="14258" hidden="1"/>
    <cellStyle name="Followed Hyperlink 11" xfId="14334" hidden="1"/>
    <cellStyle name="Followed Hyperlink 11" xfId="14404" hidden="1"/>
    <cellStyle name="Followed Hyperlink 11" xfId="14474" hidden="1"/>
    <cellStyle name="Followed Hyperlink 11" xfId="14544" hidden="1"/>
    <cellStyle name="Followed Hyperlink 11" xfId="14640" hidden="1"/>
    <cellStyle name="Followed Hyperlink 11" xfId="14716" hidden="1"/>
    <cellStyle name="Followed Hyperlink 11" xfId="14786" hidden="1"/>
    <cellStyle name="Followed Hyperlink 11" xfId="14856" hidden="1"/>
    <cellStyle name="Followed Hyperlink 11" xfId="14926" hidden="1"/>
    <cellStyle name="Followed Hyperlink 11" xfId="15019" hidden="1"/>
    <cellStyle name="Followed Hyperlink 11" xfId="15095" hidden="1"/>
    <cellStyle name="Followed Hyperlink 11" xfId="15165" hidden="1"/>
    <cellStyle name="Followed Hyperlink 11" xfId="15235" hidden="1"/>
    <cellStyle name="Followed Hyperlink 11" xfId="15305" hidden="1"/>
    <cellStyle name="Followed Hyperlink 11" xfId="15380" hidden="1"/>
    <cellStyle name="Followed Hyperlink 11" xfId="15583" hidden="1"/>
    <cellStyle name="Followed Hyperlink 11" xfId="15659" hidden="1"/>
    <cellStyle name="Followed Hyperlink 11" xfId="15729" hidden="1"/>
    <cellStyle name="Followed Hyperlink 11" xfId="15799" hidden="1"/>
    <cellStyle name="Followed Hyperlink 11" xfId="15869" hidden="1"/>
    <cellStyle name="Followed Hyperlink 11" xfId="15998" hidden="1"/>
    <cellStyle name="Followed Hyperlink 11" xfId="16074" hidden="1"/>
    <cellStyle name="Followed Hyperlink 11" xfId="16144" hidden="1"/>
    <cellStyle name="Followed Hyperlink 11" xfId="16214" hidden="1"/>
    <cellStyle name="Followed Hyperlink 11" xfId="16284" hidden="1"/>
    <cellStyle name="Followed Hyperlink 11" xfId="16397" hidden="1"/>
    <cellStyle name="Followed Hyperlink 11" xfId="16473" hidden="1"/>
    <cellStyle name="Followed Hyperlink 11" xfId="16543" hidden="1"/>
    <cellStyle name="Followed Hyperlink 11" xfId="16613" hidden="1"/>
    <cellStyle name="Followed Hyperlink 11" xfId="16683" hidden="1"/>
    <cellStyle name="Followed Hyperlink 11" xfId="16811" hidden="1"/>
    <cellStyle name="Followed Hyperlink 11" xfId="16887" hidden="1"/>
    <cellStyle name="Followed Hyperlink 11" xfId="16957" hidden="1"/>
    <cellStyle name="Followed Hyperlink 11" xfId="17027" hidden="1"/>
    <cellStyle name="Followed Hyperlink 11" xfId="17097" hidden="1"/>
    <cellStyle name="Followed Hyperlink 11" xfId="17211" hidden="1"/>
    <cellStyle name="Followed Hyperlink 11" xfId="17287" hidden="1"/>
    <cellStyle name="Followed Hyperlink 11" xfId="17357" hidden="1"/>
    <cellStyle name="Followed Hyperlink 11" xfId="17427" hidden="1"/>
    <cellStyle name="Followed Hyperlink 11" xfId="17497" hidden="1"/>
    <cellStyle name="Followed Hyperlink 11" xfId="17597" hidden="1"/>
    <cellStyle name="Followed Hyperlink 11" xfId="17673" hidden="1"/>
    <cellStyle name="Followed Hyperlink 11" xfId="17743" hidden="1"/>
    <cellStyle name="Followed Hyperlink 11" xfId="17813" hidden="1"/>
    <cellStyle name="Followed Hyperlink 11" xfId="17883" hidden="1"/>
    <cellStyle name="Followed Hyperlink 11" xfId="18001" hidden="1"/>
    <cellStyle name="Followed Hyperlink 11" xfId="18077" hidden="1"/>
    <cellStyle name="Followed Hyperlink 11" xfId="18147" hidden="1"/>
    <cellStyle name="Followed Hyperlink 11" xfId="18217" hidden="1"/>
    <cellStyle name="Followed Hyperlink 11" xfId="18287" hidden="1"/>
    <cellStyle name="Followed Hyperlink 11" xfId="18398" hidden="1"/>
    <cellStyle name="Followed Hyperlink 11" xfId="18474" hidden="1"/>
    <cellStyle name="Followed Hyperlink 11" xfId="18544" hidden="1"/>
    <cellStyle name="Followed Hyperlink 11" xfId="18614" hidden="1"/>
    <cellStyle name="Followed Hyperlink 11" xfId="18684" hidden="1"/>
    <cellStyle name="Followed Hyperlink 11" xfId="18788" hidden="1"/>
    <cellStyle name="Followed Hyperlink 11" xfId="18864" hidden="1"/>
    <cellStyle name="Followed Hyperlink 11" xfId="18934" hidden="1"/>
    <cellStyle name="Followed Hyperlink 11" xfId="19004" hidden="1"/>
    <cellStyle name="Followed Hyperlink 11" xfId="19074" hidden="1"/>
    <cellStyle name="Followed Hyperlink 11" xfId="19184" hidden="1"/>
    <cellStyle name="Followed Hyperlink 11" xfId="19260" hidden="1"/>
    <cellStyle name="Followed Hyperlink 11" xfId="19330" hidden="1"/>
    <cellStyle name="Followed Hyperlink 11" xfId="19400" hidden="1"/>
    <cellStyle name="Followed Hyperlink 11" xfId="19470" hidden="1"/>
    <cellStyle name="Followed Hyperlink 11" xfId="19578" hidden="1"/>
    <cellStyle name="Followed Hyperlink 11" xfId="19654" hidden="1"/>
    <cellStyle name="Followed Hyperlink 11" xfId="19724" hidden="1"/>
    <cellStyle name="Followed Hyperlink 11" xfId="19794" hidden="1"/>
    <cellStyle name="Followed Hyperlink 11" xfId="19864" hidden="1"/>
    <cellStyle name="Followed Hyperlink 11" xfId="19972" hidden="1"/>
    <cellStyle name="Followed Hyperlink 11" xfId="20048" hidden="1"/>
    <cellStyle name="Followed Hyperlink 11" xfId="20118" hidden="1"/>
    <cellStyle name="Followed Hyperlink 11" xfId="20188" hidden="1"/>
    <cellStyle name="Followed Hyperlink 11" xfId="20258" hidden="1"/>
    <cellStyle name="Followed Hyperlink 11" xfId="20361" hidden="1"/>
    <cellStyle name="Followed Hyperlink 11" xfId="20437" hidden="1"/>
    <cellStyle name="Followed Hyperlink 11" xfId="20507" hidden="1"/>
    <cellStyle name="Followed Hyperlink 11" xfId="20577" hidden="1"/>
    <cellStyle name="Followed Hyperlink 11" xfId="20647" hidden="1"/>
    <cellStyle name="Followed Hyperlink 11" xfId="20754" hidden="1"/>
    <cellStyle name="Followed Hyperlink 11" xfId="20830" hidden="1"/>
    <cellStyle name="Followed Hyperlink 11" xfId="20900" hidden="1"/>
    <cellStyle name="Followed Hyperlink 11" xfId="20970" hidden="1"/>
    <cellStyle name="Followed Hyperlink 11" xfId="21040" hidden="1"/>
    <cellStyle name="Followed Hyperlink 11" xfId="21143" hidden="1"/>
    <cellStyle name="Followed Hyperlink 11" xfId="21219" hidden="1"/>
    <cellStyle name="Followed Hyperlink 11" xfId="21289" hidden="1"/>
    <cellStyle name="Followed Hyperlink 11" xfId="21359" hidden="1"/>
    <cellStyle name="Followed Hyperlink 11" xfId="21429" hidden="1"/>
    <cellStyle name="Followed Hyperlink 11" xfId="21532" hidden="1"/>
    <cellStyle name="Followed Hyperlink 11" xfId="21608" hidden="1"/>
    <cellStyle name="Followed Hyperlink 11" xfId="21678" hidden="1"/>
    <cellStyle name="Followed Hyperlink 11" xfId="21748" hidden="1"/>
    <cellStyle name="Followed Hyperlink 11" xfId="21818" hidden="1"/>
    <cellStyle name="Followed Hyperlink 11" xfId="21913" hidden="1"/>
    <cellStyle name="Followed Hyperlink 11" xfId="21989" hidden="1"/>
    <cellStyle name="Followed Hyperlink 11" xfId="22059" hidden="1"/>
    <cellStyle name="Followed Hyperlink 11" xfId="22129" hidden="1"/>
    <cellStyle name="Followed Hyperlink 11" xfId="22199" hidden="1"/>
    <cellStyle name="Followed Hyperlink 11" xfId="22292" hidden="1"/>
    <cellStyle name="Followed Hyperlink 11" xfId="22368" hidden="1"/>
    <cellStyle name="Followed Hyperlink 11" xfId="22438" hidden="1"/>
    <cellStyle name="Followed Hyperlink 11" xfId="22508" hidden="1"/>
    <cellStyle name="Followed Hyperlink 11" xfId="22578" hidden="1"/>
    <cellStyle name="Followed Hyperlink 11" xfId="15494" hidden="1"/>
    <cellStyle name="Followed Hyperlink 11" xfId="16737" hidden="1"/>
    <cellStyle name="Followed Hyperlink 11" xfId="7981" hidden="1"/>
    <cellStyle name="Followed Hyperlink 11" xfId="22673" hidden="1"/>
    <cellStyle name="Followed Hyperlink 11" xfId="22743" hidden="1"/>
    <cellStyle name="Followed Hyperlink 11" xfId="22813" hidden="1"/>
    <cellStyle name="Followed Hyperlink 11" xfId="22944" hidden="1"/>
    <cellStyle name="Followed Hyperlink 11" xfId="23020" hidden="1"/>
    <cellStyle name="Followed Hyperlink 11" xfId="23090" hidden="1"/>
    <cellStyle name="Followed Hyperlink 11" xfId="23160" hidden="1"/>
    <cellStyle name="Followed Hyperlink 11" xfId="23230" hidden="1"/>
    <cellStyle name="Followed Hyperlink 11" xfId="23344" hidden="1"/>
    <cellStyle name="Followed Hyperlink 11" xfId="23420" hidden="1"/>
    <cellStyle name="Followed Hyperlink 11" xfId="23490" hidden="1"/>
    <cellStyle name="Followed Hyperlink 11" xfId="23560" hidden="1"/>
    <cellStyle name="Followed Hyperlink 11" xfId="23630" hidden="1"/>
    <cellStyle name="Followed Hyperlink 11" xfId="23764" hidden="1"/>
    <cellStyle name="Followed Hyperlink 11" xfId="23840" hidden="1"/>
    <cellStyle name="Followed Hyperlink 11" xfId="23910" hidden="1"/>
    <cellStyle name="Followed Hyperlink 11" xfId="23980" hidden="1"/>
    <cellStyle name="Followed Hyperlink 11" xfId="24050" hidden="1"/>
    <cellStyle name="Followed Hyperlink 11" xfId="24168" hidden="1"/>
    <cellStyle name="Followed Hyperlink 11" xfId="24244" hidden="1"/>
    <cellStyle name="Followed Hyperlink 11" xfId="24314" hidden="1"/>
    <cellStyle name="Followed Hyperlink 11" xfId="24384" hidden="1"/>
    <cellStyle name="Followed Hyperlink 11" xfId="24454" hidden="1"/>
    <cellStyle name="Followed Hyperlink 11" xfId="24564" hidden="1"/>
    <cellStyle name="Followed Hyperlink 11" xfId="24640" hidden="1"/>
    <cellStyle name="Followed Hyperlink 11" xfId="24710" hidden="1"/>
    <cellStyle name="Followed Hyperlink 11" xfId="24780" hidden="1"/>
    <cellStyle name="Followed Hyperlink 11" xfId="24850" hidden="1"/>
    <cellStyle name="Followed Hyperlink 11" xfId="24974" hidden="1"/>
    <cellStyle name="Followed Hyperlink 11" xfId="25050" hidden="1"/>
    <cellStyle name="Followed Hyperlink 11" xfId="25120" hidden="1"/>
    <cellStyle name="Followed Hyperlink 11" xfId="25190" hidden="1"/>
    <cellStyle name="Followed Hyperlink 11" xfId="25260" hidden="1"/>
    <cellStyle name="Followed Hyperlink 11" xfId="25378" hidden="1"/>
    <cellStyle name="Followed Hyperlink 11" xfId="25454" hidden="1"/>
    <cellStyle name="Followed Hyperlink 11" xfId="25524" hidden="1"/>
    <cellStyle name="Followed Hyperlink 11" xfId="25594" hidden="1"/>
    <cellStyle name="Followed Hyperlink 11" xfId="25664" hidden="1"/>
    <cellStyle name="Followed Hyperlink 11" xfId="25775" hidden="1"/>
    <cellStyle name="Followed Hyperlink 11" xfId="25851" hidden="1"/>
    <cellStyle name="Followed Hyperlink 11" xfId="25921" hidden="1"/>
    <cellStyle name="Followed Hyperlink 11" xfId="25991" hidden="1"/>
    <cellStyle name="Followed Hyperlink 11" xfId="26061" hidden="1"/>
    <cellStyle name="Followed Hyperlink 11" xfId="26180" hidden="1"/>
    <cellStyle name="Followed Hyperlink 11" xfId="26256" hidden="1"/>
    <cellStyle name="Followed Hyperlink 11" xfId="26326" hidden="1"/>
    <cellStyle name="Followed Hyperlink 11" xfId="26396" hidden="1"/>
    <cellStyle name="Followed Hyperlink 11" xfId="26466" hidden="1"/>
    <cellStyle name="Followed Hyperlink 11" xfId="26585" hidden="1"/>
    <cellStyle name="Followed Hyperlink 11" xfId="26661" hidden="1"/>
    <cellStyle name="Followed Hyperlink 11" xfId="26731" hidden="1"/>
    <cellStyle name="Followed Hyperlink 11" xfId="26801" hidden="1"/>
    <cellStyle name="Followed Hyperlink 11" xfId="26871" hidden="1"/>
    <cellStyle name="Followed Hyperlink 11" xfId="26984" hidden="1"/>
    <cellStyle name="Followed Hyperlink 11" xfId="27060" hidden="1"/>
    <cellStyle name="Followed Hyperlink 11" xfId="27130" hidden="1"/>
    <cellStyle name="Followed Hyperlink 11" xfId="27200" hidden="1"/>
    <cellStyle name="Followed Hyperlink 11" xfId="27270" hidden="1"/>
    <cellStyle name="Followed Hyperlink 11" xfId="27379" hidden="1"/>
    <cellStyle name="Followed Hyperlink 11" xfId="27455" hidden="1"/>
    <cellStyle name="Followed Hyperlink 11" xfId="27525" hidden="1"/>
    <cellStyle name="Followed Hyperlink 11" xfId="27595" hidden="1"/>
    <cellStyle name="Followed Hyperlink 11" xfId="27665" hidden="1"/>
    <cellStyle name="Followed Hyperlink 11" xfId="27783" hidden="1"/>
    <cellStyle name="Followed Hyperlink 11" xfId="27859" hidden="1"/>
    <cellStyle name="Followed Hyperlink 11" xfId="27929" hidden="1"/>
    <cellStyle name="Followed Hyperlink 11" xfId="27999" hidden="1"/>
    <cellStyle name="Followed Hyperlink 11" xfId="28069" hidden="1"/>
    <cellStyle name="Followed Hyperlink 11" xfId="28174" hidden="1"/>
    <cellStyle name="Followed Hyperlink 11" xfId="28250" hidden="1"/>
    <cellStyle name="Followed Hyperlink 11" xfId="28320" hidden="1"/>
    <cellStyle name="Followed Hyperlink 11" xfId="28390" hidden="1"/>
    <cellStyle name="Followed Hyperlink 11" xfId="28460" hidden="1"/>
    <cellStyle name="Followed Hyperlink 11" xfId="28567" hidden="1"/>
    <cellStyle name="Followed Hyperlink 11" xfId="28643" hidden="1"/>
    <cellStyle name="Followed Hyperlink 11" xfId="28713" hidden="1"/>
    <cellStyle name="Followed Hyperlink 11" xfId="28783" hidden="1"/>
    <cellStyle name="Followed Hyperlink 11" xfId="28853" hidden="1"/>
    <cellStyle name="Followed Hyperlink 11" xfId="28949" hidden="1"/>
    <cellStyle name="Followed Hyperlink 11" xfId="29025" hidden="1"/>
    <cellStyle name="Followed Hyperlink 11" xfId="29095" hidden="1"/>
    <cellStyle name="Followed Hyperlink 11" xfId="29165" hidden="1"/>
    <cellStyle name="Followed Hyperlink 11" xfId="29235" hidden="1"/>
    <cellStyle name="Followed Hyperlink 11" xfId="29328" hidden="1"/>
    <cellStyle name="Followed Hyperlink 11" xfId="29404" hidden="1"/>
    <cellStyle name="Followed Hyperlink 11" xfId="29474" hidden="1"/>
    <cellStyle name="Followed Hyperlink 11" xfId="29544" hidden="1"/>
    <cellStyle name="Followed Hyperlink 11" xfId="29614" hidden="1"/>
    <cellStyle name="Followed Hyperlink 11" xfId="29707" hidden="1"/>
    <cellStyle name="Followed Hyperlink 11" xfId="29783" hidden="1"/>
    <cellStyle name="Followed Hyperlink 11" xfId="29853" hidden="1"/>
    <cellStyle name="Followed Hyperlink 11" xfId="29923" hidden="1"/>
    <cellStyle name="Followed Hyperlink 11" xfId="29993" hidden="1"/>
    <cellStyle name="Followed Hyperlink 11" xfId="30150" hidden="1"/>
    <cellStyle name="Followed Hyperlink 11" xfId="30281" hidden="1"/>
    <cellStyle name="Followed Hyperlink 11" xfId="30357" hidden="1"/>
    <cellStyle name="Followed Hyperlink 11" xfId="30427" hidden="1"/>
    <cellStyle name="Followed Hyperlink 11" xfId="30497" hidden="1"/>
    <cellStyle name="Followed Hyperlink 11" xfId="30567" hidden="1"/>
    <cellStyle name="Followed Hyperlink 11" xfId="30672" hidden="1"/>
    <cellStyle name="Followed Hyperlink 11" xfId="30748" hidden="1"/>
    <cellStyle name="Followed Hyperlink 11" xfId="30818" hidden="1"/>
    <cellStyle name="Followed Hyperlink 11" xfId="30888" hidden="1"/>
    <cellStyle name="Followed Hyperlink 11" xfId="30958" hidden="1"/>
    <cellStyle name="Followed Hyperlink 11" xfId="31056" hidden="1"/>
    <cellStyle name="Followed Hyperlink 11" xfId="31132" hidden="1"/>
    <cellStyle name="Followed Hyperlink 11" xfId="31202" hidden="1"/>
    <cellStyle name="Followed Hyperlink 11" xfId="31272" hidden="1"/>
    <cellStyle name="Followed Hyperlink 11" xfId="31342" hidden="1"/>
    <cellStyle name="Followed Hyperlink 11" xfId="31446" hidden="1"/>
    <cellStyle name="Followed Hyperlink 11" xfId="31522" hidden="1"/>
    <cellStyle name="Followed Hyperlink 11" xfId="31592" hidden="1"/>
    <cellStyle name="Followed Hyperlink 11" xfId="31662" hidden="1"/>
    <cellStyle name="Followed Hyperlink 11" xfId="31732" hidden="1"/>
    <cellStyle name="Followed Hyperlink 11" xfId="31831" hidden="1"/>
    <cellStyle name="Followed Hyperlink 11" xfId="31907" hidden="1"/>
    <cellStyle name="Followed Hyperlink 11" xfId="31977" hidden="1"/>
    <cellStyle name="Followed Hyperlink 11" xfId="32047" hidden="1"/>
    <cellStyle name="Followed Hyperlink 11" xfId="32117" hidden="1"/>
    <cellStyle name="Followed Hyperlink 11" xfId="32211" hidden="1"/>
    <cellStyle name="Followed Hyperlink 11" xfId="32287" hidden="1"/>
    <cellStyle name="Followed Hyperlink 11" xfId="32357" hidden="1"/>
    <cellStyle name="Followed Hyperlink 11" xfId="32427" hidden="1"/>
    <cellStyle name="Followed Hyperlink 11" xfId="32497" hidden="1"/>
    <cellStyle name="Followed Hyperlink 11" xfId="32600" hidden="1"/>
    <cellStyle name="Followed Hyperlink 11" xfId="32676" hidden="1"/>
    <cellStyle name="Followed Hyperlink 11" xfId="32746" hidden="1"/>
    <cellStyle name="Followed Hyperlink 11" xfId="32816" hidden="1"/>
    <cellStyle name="Followed Hyperlink 11" xfId="32886" hidden="1"/>
    <cellStyle name="Followed Hyperlink 11" xfId="32986" hidden="1"/>
    <cellStyle name="Followed Hyperlink 11" xfId="33062" hidden="1"/>
    <cellStyle name="Followed Hyperlink 11" xfId="33132" hidden="1"/>
    <cellStyle name="Followed Hyperlink 11" xfId="33202" hidden="1"/>
    <cellStyle name="Followed Hyperlink 11" xfId="33272" hidden="1"/>
    <cellStyle name="Followed Hyperlink 11" xfId="33369" hidden="1"/>
    <cellStyle name="Followed Hyperlink 11" xfId="33445" hidden="1"/>
    <cellStyle name="Followed Hyperlink 11" xfId="33515" hidden="1"/>
    <cellStyle name="Followed Hyperlink 11" xfId="33585" hidden="1"/>
    <cellStyle name="Followed Hyperlink 11" xfId="33655" hidden="1"/>
    <cellStyle name="Followed Hyperlink 11" xfId="33756" hidden="1"/>
    <cellStyle name="Followed Hyperlink 11" xfId="33832" hidden="1"/>
    <cellStyle name="Followed Hyperlink 11" xfId="33902" hidden="1"/>
    <cellStyle name="Followed Hyperlink 11" xfId="33972" hidden="1"/>
    <cellStyle name="Followed Hyperlink 11" xfId="34042" hidden="1"/>
    <cellStyle name="Followed Hyperlink 11" xfId="34144" hidden="1"/>
    <cellStyle name="Followed Hyperlink 11" xfId="34220" hidden="1"/>
    <cellStyle name="Followed Hyperlink 11" xfId="34290" hidden="1"/>
    <cellStyle name="Followed Hyperlink 11" xfId="34360" hidden="1"/>
    <cellStyle name="Followed Hyperlink 11" xfId="34430" hidden="1"/>
    <cellStyle name="Followed Hyperlink 11" xfId="34530" hidden="1"/>
    <cellStyle name="Followed Hyperlink 11" xfId="34606" hidden="1"/>
    <cellStyle name="Followed Hyperlink 11" xfId="34676" hidden="1"/>
    <cellStyle name="Followed Hyperlink 11" xfId="34746" hidden="1"/>
    <cellStyle name="Followed Hyperlink 11" xfId="34816" hidden="1"/>
    <cellStyle name="Followed Hyperlink 11" xfId="34914" hidden="1"/>
    <cellStyle name="Followed Hyperlink 11" xfId="34990" hidden="1"/>
    <cellStyle name="Followed Hyperlink 11" xfId="35060" hidden="1"/>
    <cellStyle name="Followed Hyperlink 11" xfId="35130" hidden="1"/>
    <cellStyle name="Followed Hyperlink 11" xfId="35200" hidden="1"/>
    <cellStyle name="Followed Hyperlink 11" xfId="35302" hidden="1"/>
    <cellStyle name="Followed Hyperlink 11" xfId="35378" hidden="1"/>
    <cellStyle name="Followed Hyperlink 11" xfId="35448" hidden="1"/>
    <cellStyle name="Followed Hyperlink 11" xfId="35518" hidden="1"/>
    <cellStyle name="Followed Hyperlink 11" xfId="35588" hidden="1"/>
    <cellStyle name="Followed Hyperlink 11" xfId="35687" hidden="1"/>
    <cellStyle name="Followed Hyperlink 11" xfId="35763" hidden="1"/>
    <cellStyle name="Followed Hyperlink 11" xfId="35833" hidden="1"/>
    <cellStyle name="Followed Hyperlink 11" xfId="35903" hidden="1"/>
    <cellStyle name="Followed Hyperlink 11" xfId="35973" hidden="1"/>
    <cellStyle name="Followed Hyperlink 11" xfId="36071" hidden="1"/>
    <cellStyle name="Followed Hyperlink 11" xfId="36147" hidden="1"/>
    <cellStyle name="Followed Hyperlink 11" xfId="36217" hidden="1"/>
    <cellStyle name="Followed Hyperlink 11" xfId="36287" hidden="1"/>
    <cellStyle name="Followed Hyperlink 11" xfId="36357" hidden="1"/>
    <cellStyle name="Followed Hyperlink 11" xfId="36451" hidden="1"/>
    <cellStyle name="Followed Hyperlink 11" xfId="36527" hidden="1"/>
    <cellStyle name="Followed Hyperlink 11" xfId="36597" hidden="1"/>
    <cellStyle name="Followed Hyperlink 11" xfId="36667" hidden="1"/>
    <cellStyle name="Followed Hyperlink 11" xfId="36737" hidden="1"/>
    <cellStyle name="Followed Hyperlink 11" xfId="36830" hidden="1"/>
    <cellStyle name="Followed Hyperlink 11" xfId="36906" hidden="1"/>
    <cellStyle name="Followed Hyperlink 11" xfId="36976" hidden="1"/>
    <cellStyle name="Followed Hyperlink 11" xfId="37046" hidden="1"/>
    <cellStyle name="Followed Hyperlink 11" xfId="37116" hidden="1"/>
    <cellStyle name="Followed Hyperlink 11" xfId="37191" hidden="1"/>
    <cellStyle name="Followed Hyperlink 11" xfId="37394" hidden="1"/>
    <cellStyle name="Followed Hyperlink 11" xfId="37470" hidden="1"/>
    <cellStyle name="Followed Hyperlink 11" xfId="37540" hidden="1"/>
    <cellStyle name="Followed Hyperlink 11" xfId="37610" hidden="1"/>
    <cellStyle name="Followed Hyperlink 11" xfId="37680" hidden="1"/>
    <cellStyle name="Followed Hyperlink 11" xfId="37809" hidden="1"/>
    <cellStyle name="Followed Hyperlink 11" xfId="37885" hidden="1"/>
    <cellStyle name="Followed Hyperlink 11" xfId="37955" hidden="1"/>
    <cellStyle name="Followed Hyperlink 11" xfId="38025" hidden="1"/>
    <cellStyle name="Followed Hyperlink 11" xfId="38095" hidden="1"/>
    <cellStyle name="Followed Hyperlink 11" xfId="38208" hidden="1"/>
    <cellStyle name="Followed Hyperlink 11" xfId="38284" hidden="1"/>
    <cellStyle name="Followed Hyperlink 11" xfId="38354" hidden="1"/>
    <cellStyle name="Followed Hyperlink 11" xfId="38424" hidden="1"/>
    <cellStyle name="Followed Hyperlink 11" xfId="38494" hidden="1"/>
    <cellStyle name="Followed Hyperlink 11" xfId="38622" hidden="1"/>
    <cellStyle name="Followed Hyperlink 11" xfId="38698" hidden="1"/>
    <cellStyle name="Followed Hyperlink 11" xfId="38768" hidden="1"/>
    <cellStyle name="Followed Hyperlink 11" xfId="38838" hidden="1"/>
    <cellStyle name="Followed Hyperlink 11" xfId="38908" hidden="1"/>
    <cellStyle name="Followed Hyperlink 11" xfId="39022" hidden="1"/>
    <cellStyle name="Followed Hyperlink 11" xfId="39098" hidden="1"/>
    <cellStyle name="Followed Hyperlink 11" xfId="39168" hidden="1"/>
    <cellStyle name="Followed Hyperlink 11" xfId="39238" hidden="1"/>
    <cellStyle name="Followed Hyperlink 11" xfId="39308" hidden="1"/>
    <cellStyle name="Followed Hyperlink 11" xfId="39408" hidden="1"/>
    <cellStyle name="Followed Hyperlink 11" xfId="39484" hidden="1"/>
    <cellStyle name="Followed Hyperlink 11" xfId="39554" hidden="1"/>
    <cellStyle name="Followed Hyperlink 11" xfId="39624" hidden="1"/>
    <cellStyle name="Followed Hyperlink 11" xfId="39694" hidden="1"/>
    <cellStyle name="Followed Hyperlink 11" xfId="39812" hidden="1"/>
    <cellStyle name="Followed Hyperlink 11" xfId="39888" hidden="1"/>
    <cellStyle name="Followed Hyperlink 11" xfId="39958" hidden="1"/>
    <cellStyle name="Followed Hyperlink 11" xfId="40028" hidden="1"/>
    <cellStyle name="Followed Hyperlink 11" xfId="40098" hidden="1"/>
    <cellStyle name="Followed Hyperlink 11" xfId="40209" hidden="1"/>
    <cellStyle name="Followed Hyperlink 11" xfId="40285" hidden="1"/>
    <cellStyle name="Followed Hyperlink 11" xfId="40355" hidden="1"/>
    <cellStyle name="Followed Hyperlink 11" xfId="40425" hidden="1"/>
    <cellStyle name="Followed Hyperlink 11" xfId="40495" hidden="1"/>
    <cellStyle name="Followed Hyperlink 11" xfId="40599" hidden="1"/>
    <cellStyle name="Followed Hyperlink 11" xfId="40675" hidden="1"/>
    <cellStyle name="Followed Hyperlink 11" xfId="40745" hidden="1"/>
    <cellStyle name="Followed Hyperlink 11" xfId="40815" hidden="1"/>
    <cellStyle name="Followed Hyperlink 11" xfId="40885" hidden="1"/>
    <cellStyle name="Followed Hyperlink 11" xfId="40995" hidden="1"/>
    <cellStyle name="Followed Hyperlink 11" xfId="41071" hidden="1"/>
    <cellStyle name="Followed Hyperlink 11" xfId="41141" hidden="1"/>
    <cellStyle name="Followed Hyperlink 11" xfId="41211" hidden="1"/>
    <cellStyle name="Followed Hyperlink 11" xfId="41281" hidden="1"/>
    <cellStyle name="Followed Hyperlink 11" xfId="41389" hidden="1"/>
    <cellStyle name="Followed Hyperlink 11" xfId="41465" hidden="1"/>
    <cellStyle name="Followed Hyperlink 11" xfId="41535" hidden="1"/>
    <cellStyle name="Followed Hyperlink 11" xfId="41605" hidden="1"/>
    <cellStyle name="Followed Hyperlink 11" xfId="41675" hidden="1"/>
    <cellStyle name="Followed Hyperlink 11" xfId="41783" hidden="1"/>
    <cellStyle name="Followed Hyperlink 11" xfId="41859" hidden="1"/>
    <cellStyle name="Followed Hyperlink 11" xfId="41929" hidden="1"/>
    <cellStyle name="Followed Hyperlink 11" xfId="41999" hidden="1"/>
    <cellStyle name="Followed Hyperlink 11" xfId="42069" hidden="1"/>
    <cellStyle name="Followed Hyperlink 11" xfId="42172" hidden="1"/>
    <cellStyle name="Followed Hyperlink 11" xfId="42248" hidden="1"/>
    <cellStyle name="Followed Hyperlink 11" xfId="42318" hidden="1"/>
    <cellStyle name="Followed Hyperlink 11" xfId="42388" hidden="1"/>
    <cellStyle name="Followed Hyperlink 11" xfId="42458" hidden="1"/>
    <cellStyle name="Followed Hyperlink 11" xfId="42565" hidden="1"/>
    <cellStyle name="Followed Hyperlink 11" xfId="42641" hidden="1"/>
    <cellStyle name="Followed Hyperlink 11" xfId="42711" hidden="1"/>
    <cellStyle name="Followed Hyperlink 11" xfId="42781" hidden="1"/>
    <cellStyle name="Followed Hyperlink 11" xfId="42851" hidden="1"/>
    <cellStyle name="Followed Hyperlink 11" xfId="42954" hidden="1"/>
    <cellStyle name="Followed Hyperlink 11" xfId="43030" hidden="1"/>
    <cellStyle name="Followed Hyperlink 11" xfId="43100" hidden="1"/>
    <cellStyle name="Followed Hyperlink 11" xfId="43170" hidden="1"/>
    <cellStyle name="Followed Hyperlink 11" xfId="43240" hidden="1"/>
    <cellStyle name="Followed Hyperlink 11" xfId="43343" hidden="1"/>
    <cellStyle name="Followed Hyperlink 11" xfId="43419" hidden="1"/>
    <cellStyle name="Followed Hyperlink 11" xfId="43489" hidden="1"/>
    <cellStyle name="Followed Hyperlink 11" xfId="43559" hidden="1"/>
    <cellStyle name="Followed Hyperlink 11" xfId="43629" hidden="1"/>
    <cellStyle name="Followed Hyperlink 11" xfId="43724" hidden="1"/>
    <cellStyle name="Followed Hyperlink 11" xfId="43800" hidden="1"/>
    <cellStyle name="Followed Hyperlink 11" xfId="43870" hidden="1"/>
    <cellStyle name="Followed Hyperlink 11" xfId="43940" hidden="1"/>
    <cellStyle name="Followed Hyperlink 11" xfId="44010" hidden="1"/>
    <cellStyle name="Followed Hyperlink 11" xfId="44103" hidden="1"/>
    <cellStyle name="Followed Hyperlink 11" xfId="44179" hidden="1"/>
    <cellStyle name="Followed Hyperlink 11" xfId="44249" hidden="1"/>
    <cellStyle name="Followed Hyperlink 11" xfId="44319" hidden="1"/>
    <cellStyle name="Followed Hyperlink 11" xfId="44389" hidden="1"/>
    <cellStyle name="Followed Hyperlink 11" xfId="37305" hidden="1"/>
    <cellStyle name="Followed Hyperlink 11" xfId="38548" hidden="1"/>
    <cellStyle name="Followed Hyperlink 11" xfId="30116" hidden="1"/>
    <cellStyle name="Followed Hyperlink 11" xfId="44484" hidden="1"/>
    <cellStyle name="Followed Hyperlink 11" xfId="44554" hidden="1"/>
    <cellStyle name="Followed Hyperlink 11" xfId="44624" hidden="1"/>
    <cellStyle name="Followed Hyperlink 11" xfId="44755" hidden="1"/>
    <cellStyle name="Followed Hyperlink 11" xfId="44831" hidden="1"/>
    <cellStyle name="Followed Hyperlink 11" xfId="44901" hidden="1"/>
    <cellStyle name="Followed Hyperlink 11" xfId="44971" hidden="1"/>
    <cellStyle name="Followed Hyperlink 11" xfId="45041" hidden="1"/>
    <cellStyle name="Followed Hyperlink 11" xfId="45155" hidden="1"/>
    <cellStyle name="Followed Hyperlink 11" xfId="45231" hidden="1"/>
    <cellStyle name="Followed Hyperlink 11" xfId="45301" hidden="1"/>
    <cellStyle name="Followed Hyperlink 11" xfId="45371" hidden="1"/>
    <cellStyle name="Followed Hyperlink 11" xfId="45441" hidden="1"/>
    <cellStyle name="Followed Hyperlink 11" xfId="45575" hidden="1"/>
    <cellStyle name="Followed Hyperlink 11" xfId="45651" hidden="1"/>
    <cellStyle name="Followed Hyperlink 11" xfId="45721" hidden="1"/>
    <cellStyle name="Followed Hyperlink 11" xfId="45791" hidden="1"/>
    <cellStyle name="Followed Hyperlink 11" xfId="45861" hidden="1"/>
    <cellStyle name="Followed Hyperlink 11" xfId="45979" hidden="1"/>
    <cellStyle name="Followed Hyperlink 11" xfId="46055" hidden="1"/>
    <cellStyle name="Followed Hyperlink 11" xfId="46125" hidden="1"/>
    <cellStyle name="Followed Hyperlink 11" xfId="46195" hidden="1"/>
    <cellStyle name="Followed Hyperlink 11" xfId="46265" hidden="1"/>
    <cellStyle name="Followed Hyperlink 11" xfId="46375" hidden="1"/>
    <cellStyle name="Followed Hyperlink 11" xfId="46451" hidden="1"/>
    <cellStyle name="Followed Hyperlink 11" xfId="46521" hidden="1"/>
    <cellStyle name="Followed Hyperlink 11" xfId="46591" hidden="1"/>
    <cellStyle name="Followed Hyperlink 11" xfId="46661" hidden="1"/>
    <cellStyle name="Followed Hyperlink 11" xfId="46785" hidden="1"/>
    <cellStyle name="Followed Hyperlink 11" xfId="46861" hidden="1"/>
    <cellStyle name="Followed Hyperlink 11" xfId="46931" hidden="1"/>
    <cellStyle name="Followed Hyperlink 11" xfId="47001" hidden="1"/>
    <cellStyle name="Followed Hyperlink 11" xfId="47071" hidden="1"/>
    <cellStyle name="Followed Hyperlink 11" xfId="47189" hidden="1"/>
    <cellStyle name="Followed Hyperlink 11" xfId="47265" hidden="1"/>
    <cellStyle name="Followed Hyperlink 11" xfId="47335" hidden="1"/>
    <cellStyle name="Followed Hyperlink 11" xfId="47405" hidden="1"/>
    <cellStyle name="Followed Hyperlink 11" xfId="47475" hidden="1"/>
    <cellStyle name="Followed Hyperlink 11" xfId="47586" hidden="1"/>
    <cellStyle name="Followed Hyperlink 11" xfId="47662" hidden="1"/>
    <cellStyle name="Followed Hyperlink 11" xfId="47732" hidden="1"/>
    <cellStyle name="Followed Hyperlink 11" xfId="47802" hidden="1"/>
    <cellStyle name="Followed Hyperlink 11" xfId="47872" hidden="1"/>
    <cellStyle name="Followed Hyperlink 11" xfId="47991" hidden="1"/>
    <cellStyle name="Followed Hyperlink 11" xfId="48067" hidden="1"/>
    <cellStyle name="Followed Hyperlink 11" xfId="48137" hidden="1"/>
    <cellStyle name="Followed Hyperlink 11" xfId="48207" hidden="1"/>
    <cellStyle name="Followed Hyperlink 11" xfId="48277" hidden="1"/>
    <cellStyle name="Followed Hyperlink 11" xfId="48396" hidden="1"/>
    <cellStyle name="Followed Hyperlink 11" xfId="48472" hidden="1"/>
    <cellStyle name="Followed Hyperlink 11" xfId="48542" hidden="1"/>
    <cellStyle name="Followed Hyperlink 11" xfId="48612" hidden="1"/>
    <cellStyle name="Followed Hyperlink 11" xfId="48682" hidden="1"/>
    <cellStyle name="Followed Hyperlink 11" xfId="48795" hidden="1"/>
    <cellStyle name="Followed Hyperlink 11" xfId="48871" hidden="1"/>
    <cellStyle name="Followed Hyperlink 11" xfId="48941" hidden="1"/>
    <cellStyle name="Followed Hyperlink 11" xfId="49011" hidden="1"/>
    <cellStyle name="Followed Hyperlink 11" xfId="49081" hidden="1"/>
    <cellStyle name="Followed Hyperlink 11" xfId="49190" hidden="1"/>
    <cellStyle name="Followed Hyperlink 11" xfId="49266" hidden="1"/>
    <cellStyle name="Followed Hyperlink 11" xfId="49336" hidden="1"/>
    <cellStyle name="Followed Hyperlink 11" xfId="49406" hidden="1"/>
    <cellStyle name="Followed Hyperlink 11" xfId="49476" hidden="1"/>
    <cellStyle name="Followed Hyperlink 11" xfId="49594" hidden="1"/>
    <cellStyle name="Followed Hyperlink 11" xfId="49670" hidden="1"/>
    <cellStyle name="Followed Hyperlink 11" xfId="49740" hidden="1"/>
    <cellStyle name="Followed Hyperlink 11" xfId="49810" hidden="1"/>
    <cellStyle name="Followed Hyperlink 11" xfId="49880" hidden="1"/>
    <cellStyle name="Followed Hyperlink 11" xfId="49985" hidden="1"/>
    <cellStyle name="Followed Hyperlink 11" xfId="50061" hidden="1"/>
    <cellStyle name="Followed Hyperlink 11" xfId="50131" hidden="1"/>
    <cellStyle name="Followed Hyperlink 11" xfId="50201" hidden="1"/>
    <cellStyle name="Followed Hyperlink 11" xfId="50271" hidden="1"/>
    <cellStyle name="Followed Hyperlink 11" xfId="50378" hidden="1"/>
    <cellStyle name="Followed Hyperlink 11" xfId="50454" hidden="1"/>
    <cellStyle name="Followed Hyperlink 11" xfId="50524" hidden="1"/>
    <cellStyle name="Followed Hyperlink 11" xfId="50594" hidden="1"/>
    <cellStyle name="Followed Hyperlink 11" xfId="50664" hidden="1"/>
    <cellStyle name="Followed Hyperlink 11" xfId="50760" hidden="1"/>
    <cellStyle name="Followed Hyperlink 11" xfId="50836" hidden="1"/>
    <cellStyle name="Followed Hyperlink 11" xfId="50906" hidden="1"/>
    <cellStyle name="Followed Hyperlink 11" xfId="50976" hidden="1"/>
    <cellStyle name="Followed Hyperlink 11" xfId="51046" hidden="1"/>
    <cellStyle name="Followed Hyperlink 11" xfId="51139" hidden="1"/>
    <cellStyle name="Followed Hyperlink 11" xfId="51215" hidden="1"/>
    <cellStyle name="Followed Hyperlink 11" xfId="51285" hidden="1"/>
    <cellStyle name="Followed Hyperlink 11" xfId="51355" hidden="1"/>
    <cellStyle name="Followed Hyperlink 11" xfId="51425"/>
    <cellStyle name="Followed Hyperlink 110" xfId="10604" hidden="1"/>
    <cellStyle name="Followed Hyperlink 110" xfId="24913" hidden="1"/>
    <cellStyle name="Followed Hyperlink 110" xfId="46724"/>
    <cellStyle name="Followed Hyperlink 111" xfId="10592" hidden="1"/>
    <cellStyle name="Followed Hyperlink 111" xfId="24901" hidden="1"/>
    <cellStyle name="Followed Hyperlink 111" xfId="46712"/>
    <cellStyle name="Followed Hyperlink 112" xfId="9422" hidden="1"/>
    <cellStyle name="Followed Hyperlink 112" xfId="23731" hidden="1"/>
    <cellStyle name="Followed Hyperlink 112" xfId="45542"/>
    <cellStyle name="Followed Hyperlink 113" xfId="10223" hidden="1"/>
    <cellStyle name="Followed Hyperlink 113" xfId="24532" hidden="1"/>
    <cellStyle name="Followed Hyperlink 113" xfId="46343"/>
    <cellStyle name="Followed Hyperlink 114" xfId="8137" hidden="1"/>
    <cellStyle name="Followed Hyperlink 114" xfId="15505" hidden="1"/>
    <cellStyle name="Followed Hyperlink 114" xfId="37316"/>
    <cellStyle name="Followed Hyperlink 115" xfId="8971" hidden="1"/>
    <cellStyle name="Followed Hyperlink 115" xfId="23280" hidden="1"/>
    <cellStyle name="Followed Hyperlink 115" xfId="45091"/>
    <cellStyle name="Followed Hyperlink 116" xfId="9795" hidden="1"/>
    <cellStyle name="Followed Hyperlink 116" xfId="24104" hidden="1"/>
    <cellStyle name="Followed Hyperlink 116" xfId="45915"/>
    <cellStyle name="Followed Hyperlink 117" xfId="9794" hidden="1"/>
    <cellStyle name="Followed Hyperlink 117" xfId="24103" hidden="1"/>
    <cellStyle name="Followed Hyperlink 117" xfId="45914"/>
    <cellStyle name="Followed Hyperlink 118" xfId="11047" hidden="1"/>
    <cellStyle name="Followed Hyperlink 118" xfId="25356" hidden="1"/>
    <cellStyle name="Followed Hyperlink 118" xfId="47167"/>
    <cellStyle name="Followed Hyperlink 119" xfId="11005" hidden="1"/>
    <cellStyle name="Followed Hyperlink 119" xfId="25314" hidden="1"/>
    <cellStyle name="Followed Hyperlink 119" xfId="47125"/>
    <cellStyle name="Followed Hyperlink 12" xfId="140" hidden="1"/>
    <cellStyle name="Followed Hyperlink 12" xfId="343" hidden="1"/>
    <cellStyle name="Followed Hyperlink 12" xfId="419" hidden="1"/>
    <cellStyle name="Followed Hyperlink 12" xfId="489" hidden="1"/>
    <cellStyle name="Followed Hyperlink 12" xfId="559" hidden="1"/>
    <cellStyle name="Followed Hyperlink 12" xfId="629" hidden="1"/>
    <cellStyle name="Followed Hyperlink 12" xfId="760" hidden="1"/>
    <cellStyle name="Followed Hyperlink 12" xfId="836" hidden="1"/>
    <cellStyle name="Followed Hyperlink 12" xfId="906" hidden="1"/>
    <cellStyle name="Followed Hyperlink 12" xfId="976" hidden="1"/>
    <cellStyle name="Followed Hyperlink 12" xfId="1046" hidden="1"/>
    <cellStyle name="Followed Hyperlink 12" xfId="1160" hidden="1"/>
    <cellStyle name="Followed Hyperlink 12" xfId="1236" hidden="1"/>
    <cellStyle name="Followed Hyperlink 12" xfId="1306" hidden="1"/>
    <cellStyle name="Followed Hyperlink 12" xfId="1376" hidden="1"/>
    <cellStyle name="Followed Hyperlink 12" xfId="1446" hidden="1"/>
    <cellStyle name="Followed Hyperlink 12" xfId="1580" hidden="1"/>
    <cellStyle name="Followed Hyperlink 12" xfId="1656" hidden="1"/>
    <cellStyle name="Followed Hyperlink 12" xfId="1726" hidden="1"/>
    <cellStyle name="Followed Hyperlink 12" xfId="1796" hidden="1"/>
    <cellStyle name="Followed Hyperlink 12" xfId="1866" hidden="1"/>
    <cellStyle name="Followed Hyperlink 12" xfId="1984" hidden="1"/>
    <cellStyle name="Followed Hyperlink 12" xfId="2060" hidden="1"/>
    <cellStyle name="Followed Hyperlink 12" xfId="2130" hidden="1"/>
    <cellStyle name="Followed Hyperlink 12" xfId="2200" hidden="1"/>
    <cellStyle name="Followed Hyperlink 12" xfId="2270" hidden="1"/>
    <cellStyle name="Followed Hyperlink 12" xfId="2380" hidden="1"/>
    <cellStyle name="Followed Hyperlink 12" xfId="2456" hidden="1"/>
    <cellStyle name="Followed Hyperlink 12" xfId="2526" hidden="1"/>
    <cellStyle name="Followed Hyperlink 12" xfId="2596" hidden="1"/>
    <cellStyle name="Followed Hyperlink 12" xfId="2666" hidden="1"/>
    <cellStyle name="Followed Hyperlink 12" xfId="2790" hidden="1"/>
    <cellStyle name="Followed Hyperlink 12" xfId="2866" hidden="1"/>
    <cellStyle name="Followed Hyperlink 12" xfId="2936" hidden="1"/>
    <cellStyle name="Followed Hyperlink 12" xfId="3006" hidden="1"/>
    <cellStyle name="Followed Hyperlink 12" xfId="3076" hidden="1"/>
    <cellStyle name="Followed Hyperlink 12" xfId="3194" hidden="1"/>
    <cellStyle name="Followed Hyperlink 12" xfId="3270" hidden="1"/>
    <cellStyle name="Followed Hyperlink 12" xfId="3340" hidden="1"/>
    <cellStyle name="Followed Hyperlink 12" xfId="3410" hidden="1"/>
    <cellStyle name="Followed Hyperlink 12" xfId="3480" hidden="1"/>
    <cellStyle name="Followed Hyperlink 12" xfId="3591" hidden="1"/>
    <cellStyle name="Followed Hyperlink 12" xfId="3667" hidden="1"/>
    <cellStyle name="Followed Hyperlink 12" xfId="3737" hidden="1"/>
    <cellStyle name="Followed Hyperlink 12" xfId="3807" hidden="1"/>
    <cellStyle name="Followed Hyperlink 12" xfId="3877" hidden="1"/>
    <cellStyle name="Followed Hyperlink 12" xfId="3996" hidden="1"/>
    <cellStyle name="Followed Hyperlink 12" xfId="4072" hidden="1"/>
    <cellStyle name="Followed Hyperlink 12" xfId="4142" hidden="1"/>
    <cellStyle name="Followed Hyperlink 12" xfId="4212" hidden="1"/>
    <cellStyle name="Followed Hyperlink 12" xfId="4282" hidden="1"/>
    <cellStyle name="Followed Hyperlink 12" xfId="4401" hidden="1"/>
    <cellStyle name="Followed Hyperlink 12" xfId="4477" hidden="1"/>
    <cellStyle name="Followed Hyperlink 12" xfId="4547" hidden="1"/>
    <cellStyle name="Followed Hyperlink 12" xfId="4617" hidden="1"/>
    <cellStyle name="Followed Hyperlink 12" xfId="4687" hidden="1"/>
    <cellStyle name="Followed Hyperlink 12" xfId="4800" hidden="1"/>
    <cellStyle name="Followed Hyperlink 12" xfId="4876" hidden="1"/>
    <cellStyle name="Followed Hyperlink 12" xfId="4946" hidden="1"/>
    <cellStyle name="Followed Hyperlink 12" xfId="5016" hidden="1"/>
    <cellStyle name="Followed Hyperlink 12" xfId="5086" hidden="1"/>
    <cellStyle name="Followed Hyperlink 12" xfId="5195" hidden="1"/>
    <cellStyle name="Followed Hyperlink 12" xfId="5271" hidden="1"/>
    <cellStyle name="Followed Hyperlink 12" xfId="5341" hidden="1"/>
    <cellStyle name="Followed Hyperlink 12" xfId="5411" hidden="1"/>
    <cellStyle name="Followed Hyperlink 12" xfId="5481" hidden="1"/>
    <cellStyle name="Followed Hyperlink 12" xfId="5599" hidden="1"/>
    <cellStyle name="Followed Hyperlink 12" xfId="5675" hidden="1"/>
    <cellStyle name="Followed Hyperlink 12" xfId="5745" hidden="1"/>
    <cellStyle name="Followed Hyperlink 12" xfId="5815" hidden="1"/>
    <cellStyle name="Followed Hyperlink 12" xfId="5885" hidden="1"/>
    <cellStyle name="Followed Hyperlink 12" xfId="5990" hidden="1"/>
    <cellStyle name="Followed Hyperlink 12" xfId="6066" hidden="1"/>
    <cellStyle name="Followed Hyperlink 12" xfId="6136" hidden="1"/>
    <cellStyle name="Followed Hyperlink 12" xfId="6206" hidden="1"/>
    <cellStyle name="Followed Hyperlink 12" xfId="6276" hidden="1"/>
    <cellStyle name="Followed Hyperlink 12" xfId="6383" hidden="1"/>
    <cellStyle name="Followed Hyperlink 12" xfId="6459" hidden="1"/>
    <cellStyle name="Followed Hyperlink 12" xfId="6529" hidden="1"/>
    <cellStyle name="Followed Hyperlink 12" xfId="6599" hidden="1"/>
    <cellStyle name="Followed Hyperlink 12" xfId="6669" hidden="1"/>
    <cellStyle name="Followed Hyperlink 12" xfId="6767" hidden="1"/>
    <cellStyle name="Followed Hyperlink 12" xfId="6843" hidden="1"/>
    <cellStyle name="Followed Hyperlink 12" xfId="6913" hidden="1"/>
    <cellStyle name="Followed Hyperlink 12" xfId="6983" hidden="1"/>
    <cellStyle name="Followed Hyperlink 12" xfId="7053" hidden="1"/>
    <cellStyle name="Followed Hyperlink 12" xfId="7146" hidden="1"/>
    <cellStyle name="Followed Hyperlink 12" xfId="7222" hidden="1"/>
    <cellStyle name="Followed Hyperlink 12" xfId="7292" hidden="1"/>
    <cellStyle name="Followed Hyperlink 12" xfId="7362" hidden="1"/>
    <cellStyle name="Followed Hyperlink 12" xfId="7432" hidden="1"/>
    <cellStyle name="Followed Hyperlink 12" xfId="7573" hidden="1"/>
    <cellStyle name="Followed Hyperlink 12" xfId="7649" hidden="1"/>
    <cellStyle name="Followed Hyperlink 12" xfId="7719" hidden="1"/>
    <cellStyle name="Followed Hyperlink 12" xfId="7789" hidden="1"/>
    <cellStyle name="Followed Hyperlink 12" xfId="7859" hidden="1"/>
    <cellStyle name="Followed Hyperlink 12" xfId="8021" hidden="1"/>
    <cellStyle name="Followed Hyperlink 12" xfId="8224" hidden="1"/>
    <cellStyle name="Followed Hyperlink 12" xfId="8300" hidden="1"/>
    <cellStyle name="Followed Hyperlink 12" xfId="8370" hidden="1"/>
    <cellStyle name="Followed Hyperlink 12" xfId="8440" hidden="1"/>
    <cellStyle name="Followed Hyperlink 12" xfId="8510" hidden="1"/>
    <cellStyle name="Followed Hyperlink 12" xfId="8641" hidden="1"/>
    <cellStyle name="Followed Hyperlink 12" xfId="8717" hidden="1"/>
    <cellStyle name="Followed Hyperlink 12" xfId="8787" hidden="1"/>
    <cellStyle name="Followed Hyperlink 12" xfId="8857" hidden="1"/>
    <cellStyle name="Followed Hyperlink 12" xfId="8927" hidden="1"/>
    <cellStyle name="Followed Hyperlink 12" xfId="9041" hidden="1"/>
    <cellStyle name="Followed Hyperlink 12" xfId="9117" hidden="1"/>
    <cellStyle name="Followed Hyperlink 12" xfId="9187" hidden="1"/>
    <cellStyle name="Followed Hyperlink 12" xfId="9257" hidden="1"/>
    <cellStyle name="Followed Hyperlink 12" xfId="9327" hidden="1"/>
    <cellStyle name="Followed Hyperlink 12" xfId="9461" hidden="1"/>
    <cellStyle name="Followed Hyperlink 12" xfId="9537" hidden="1"/>
    <cellStyle name="Followed Hyperlink 12" xfId="9607" hidden="1"/>
    <cellStyle name="Followed Hyperlink 12" xfId="9677" hidden="1"/>
    <cellStyle name="Followed Hyperlink 12" xfId="9747" hidden="1"/>
    <cellStyle name="Followed Hyperlink 12" xfId="9865" hidden="1"/>
    <cellStyle name="Followed Hyperlink 12" xfId="9941" hidden="1"/>
    <cellStyle name="Followed Hyperlink 12" xfId="10011" hidden="1"/>
    <cellStyle name="Followed Hyperlink 12" xfId="10081" hidden="1"/>
    <cellStyle name="Followed Hyperlink 12" xfId="10151" hidden="1"/>
    <cellStyle name="Followed Hyperlink 12" xfId="10261" hidden="1"/>
    <cellStyle name="Followed Hyperlink 12" xfId="10337" hidden="1"/>
    <cellStyle name="Followed Hyperlink 12" xfId="10407" hidden="1"/>
    <cellStyle name="Followed Hyperlink 12" xfId="10477" hidden="1"/>
    <cellStyle name="Followed Hyperlink 12" xfId="10547" hidden="1"/>
    <cellStyle name="Followed Hyperlink 12" xfId="10671" hidden="1"/>
    <cellStyle name="Followed Hyperlink 12" xfId="10747" hidden="1"/>
    <cellStyle name="Followed Hyperlink 12" xfId="10817" hidden="1"/>
    <cellStyle name="Followed Hyperlink 12" xfId="10887" hidden="1"/>
    <cellStyle name="Followed Hyperlink 12" xfId="10957" hidden="1"/>
    <cellStyle name="Followed Hyperlink 12" xfId="11075" hidden="1"/>
    <cellStyle name="Followed Hyperlink 12" xfId="11151" hidden="1"/>
    <cellStyle name="Followed Hyperlink 12" xfId="11221" hidden="1"/>
    <cellStyle name="Followed Hyperlink 12" xfId="11291" hidden="1"/>
    <cellStyle name="Followed Hyperlink 12" xfId="11361" hidden="1"/>
    <cellStyle name="Followed Hyperlink 12" xfId="11472" hidden="1"/>
    <cellStyle name="Followed Hyperlink 12" xfId="11548" hidden="1"/>
    <cellStyle name="Followed Hyperlink 12" xfId="11618" hidden="1"/>
    <cellStyle name="Followed Hyperlink 12" xfId="11688" hidden="1"/>
    <cellStyle name="Followed Hyperlink 12" xfId="11758" hidden="1"/>
    <cellStyle name="Followed Hyperlink 12" xfId="11877" hidden="1"/>
    <cellStyle name="Followed Hyperlink 12" xfId="11953" hidden="1"/>
    <cellStyle name="Followed Hyperlink 12" xfId="12023" hidden="1"/>
    <cellStyle name="Followed Hyperlink 12" xfId="12093" hidden="1"/>
    <cellStyle name="Followed Hyperlink 12" xfId="12163" hidden="1"/>
    <cellStyle name="Followed Hyperlink 12" xfId="12282" hidden="1"/>
    <cellStyle name="Followed Hyperlink 12" xfId="12358" hidden="1"/>
    <cellStyle name="Followed Hyperlink 12" xfId="12428" hidden="1"/>
    <cellStyle name="Followed Hyperlink 12" xfId="12498" hidden="1"/>
    <cellStyle name="Followed Hyperlink 12" xfId="12568" hidden="1"/>
    <cellStyle name="Followed Hyperlink 12" xfId="12681" hidden="1"/>
    <cellStyle name="Followed Hyperlink 12" xfId="12757" hidden="1"/>
    <cellStyle name="Followed Hyperlink 12" xfId="12827" hidden="1"/>
    <cellStyle name="Followed Hyperlink 12" xfId="12897" hidden="1"/>
    <cellStyle name="Followed Hyperlink 12" xfId="12967" hidden="1"/>
    <cellStyle name="Followed Hyperlink 12" xfId="13076" hidden="1"/>
    <cellStyle name="Followed Hyperlink 12" xfId="13152" hidden="1"/>
    <cellStyle name="Followed Hyperlink 12" xfId="13222" hidden="1"/>
    <cellStyle name="Followed Hyperlink 12" xfId="13292" hidden="1"/>
    <cellStyle name="Followed Hyperlink 12" xfId="13362" hidden="1"/>
    <cellStyle name="Followed Hyperlink 12" xfId="13480" hidden="1"/>
    <cellStyle name="Followed Hyperlink 12" xfId="13556" hidden="1"/>
    <cellStyle name="Followed Hyperlink 12" xfId="13626" hidden="1"/>
    <cellStyle name="Followed Hyperlink 12" xfId="13696" hidden="1"/>
    <cellStyle name="Followed Hyperlink 12" xfId="13766" hidden="1"/>
    <cellStyle name="Followed Hyperlink 12" xfId="13871" hidden="1"/>
    <cellStyle name="Followed Hyperlink 12" xfId="13947" hidden="1"/>
    <cellStyle name="Followed Hyperlink 12" xfId="14017" hidden="1"/>
    <cellStyle name="Followed Hyperlink 12" xfId="14087" hidden="1"/>
    <cellStyle name="Followed Hyperlink 12" xfId="14157" hidden="1"/>
    <cellStyle name="Followed Hyperlink 12" xfId="14264" hidden="1"/>
    <cellStyle name="Followed Hyperlink 12" xfId="14340" hidden="1"/>
    <cellStyle name="Followed Hyperlink 12" xfId="14410" hidden="1"/>
    <cellStyle name="Followed Hyperlink 12" xfId="14480" hidden="1"/>
    <cellStyle name="Followed Hyperlink 12" xfId="14550" hidden="1"/>
    <cellStyle name="Followed Hyperlink 12" xfId="14646" hidden="1"/>
    <cellStyle name="Followed Hyperlink 12" xfId="14722" hidden="1"/>
    <cellStyle name="Followed Hyperlink 12" xfId="14792" hidden="1"/>
    <cellStyle name="Followed Hyperlink 12" xfId="14862" hidden="1"/>
    <cellStyle name="Followed Hyperlink 12" xfId="14932" hidden="1"/>
    <cellStyle name="Followed Hyperlink 12" xfId="15025" hidden="1"/>
    <cellStyle name="Followed Hyperlink 12" xfId="15101" hidden="1"/>
    <cellStyle name="Followed Hyperlink 12" xfId="15171" hidden="1"/>
    <cellStyle name="Followed Hyperlink 12" xfId="15241" hidden="1"/>
    <cellStyle name="Followed Hyperlink 12" xfId="15311" hidden="1"/>
    <cellStyle name="Followed Hyperlink 12" xfId="15386" hidden="1"/>
    <cellStyle name="Followed Hyperlink 12" xfId="15589" hidden="1"/>
    <cellStyle name="Followed Hyperlink 12" xfId="15665" hidden="1"/>
    <cellStyle name="Followed Hyperlink 12" xfId="15735" hidden="1"/>
    <cellStyle name="Followed Hyperlink 12" xfId="15805" hidden="1"/>
    <cellStyle name="Followed Hyperlink 12" xfId="15875" hidden="1"/>
    <cellStyle name="Followed Hyperlink 12" xfId="16004" hidden="1"/>
    <cellStyle name="Followed Hyperlink 12" xfId="16080" hidden="1"/>
    <cellStyle name="Followed Hyperlink 12" xfId="16150" hidden="1"/>
    <cellStyle name="Followed Hyperlink 12" xfId="16220" hidden="1"/>
    <cellStyle name="Followed Hyperlink 12" xfId="16290" hidden="1"/>
    <cellStyle name="Followed Hyperlink 12" xfId="16403" hidden="1"/>
    <cellStyle name="Followed Hyperlink 12" xfId="16479" hidden="1"/>
    <cellStyle name="Followed Hyperlink 12" xfId="16549" hidden="1"/>
    <cellStyle name="Followed Hyperlink 12" xfId="16619" hidden="1"/>
    <cellStyle name="Followed Hyperlink 12" xfId="16689" hidden="1"/>
    <cellStyle name="Followed Hyperlink 12" xfId="16817" hidden="1"/>
    <cellStyle name="Followed Hyperlink 12" xfId="16893" hidden="1"/>
    <cellStyle name="Followed Hyperlink 12" xfId="16963" hidden="1"/>
    <cellStyle name="Followed Hyperlink 12" xfId="17033" hidden="1"/>
    <cellStyle name="Followed Hyperlink 12" xfId="17103" hidden="1"/>
    <cellStyle name="Followed Hyperlink 12" xfId="17217" hidden="1"/>
    <cellStyle name="Followed Hyperlink 12" xfId="17293" hidden="1"/>
    <cellStyle name="Followed Hyperlink 12" xfId="17363" hidden="1"/>
    <cellStyle name="Followed Hyperlink 12" xfId="17433" hidden="1"/>
    <cellStyle name="Followed Hyperlink 12" xfId="17503" hidden="1"/>
    <cellStyle name="Followed Hyperlink 12" xfId="17603" hidden="1"/>
    <cellStyle name="Followed Hyperlink 12" xfId="17679" hidden="1"/>
    <cellStyle name="Followed Hyperlink 12" xfId="17749" hidden="1"/>
    <cellStyle name="Followed Hyperlink 12" xfId="17819" hidden="1"/>
    <cellStyle name="Followed Hyperlink 12" xfId="17889" hidden="1"/>
    <cellStyle name="Followed Hyperlink 12" xfId="18007" hidden="1"/>
    <cellStyle name="Followed Hyperlink 12" xfId="18083" hidden="1"/>
    <cellStyle name="Followed Hyperlink 12" xfId="18153" hidden="1"/>
    <cellStyle name="Followed Hyperlink 12" xfId="18223" hidden="1"/>
    <cellStyle name="Followed Hyperlink 12" xfId="18293" hidden="1"/>
    <cellStyle name="Followed Hyperlink 12" xfId="18404" hidden="1"/>
    <cellStyle name="Followed Hyperlink 12" xfId="18480" hidden="1"/>
    <cellStyle name="Followed Hyperlink 12" xfId="18550" hidden="1"/>
    <cellStyle name="Followed Hyperlink 12" xfId="18620" hidden="1"/>
    <cellStyle name="Followed Hyperlink 12" xfId="18690" hidden="1"/>
    <cellStyle name="Followed Hyperlink 12" xfId="18794" hidden="1"/>
    <cellStyle name="Followed Hyperlink 12" xfId="18870" hidden="1"/>
    <cellStyle name="Followed Hyperlink 12" xfId="18940" hidden="1"/>
    <cellStyle name="Followed Hyperlink 12" xfId="19010" hidden="1"/>
    <cellStyle name="Followed Hyperlink 12" xfId="19080" hidden="1"/>
    <cellStyle name="Followed Hyperlink 12" xfId="19190" hidden="1"/>
    <cellStyle name="Followed Hyperlink 12" xfId="19266" hidden="1"/>
    <cellStyle name="Followed Hyperlink 12" xfId="19336" hidden="1"/>
    <cellStyle name="Followed Hyperlink 12" xfId="19406" hidden="1"/>
    <cellStyle name="Followed Hyperlink 12" xfId="19476" hidden="1"/>
    <cellStyle name="Followed Hyperlink 12" xfId="19584" hidden="1"/>
    <cellStyle name="Followed Hyperlink 12" xfId="19660" hidden="1"/>
    <cellStyle name="Followed Hyperlink 12" xfId="19730" hidden="1"/>
    <cellStyle name="Followed Hyperlink 12" xfId="19800" hidden="1"/>
    <cellStyle name="Followed Hyperlink 12" xfId="19870" hidden="1"/>
    <cellStyle name="Followed Hyperlink 12" xfId="19978" hidden="1"/>
    <cellStyle name="Followed Hyperlink 12" xfId="20054" hidden="1"/>
    <cellStyle name="Followed Hyperlink 12" xfId="20124" hidden="1"/>
    <cellStyle name="Followed Hyperlink 12" xfId="20194" hidden="1"/>
    <cellStyle name="Followed Hyperlink 12" xfId="20264" hidden="1"/>
    <cellStyle name="Followed Hyperlink 12" xfId="20367" hidden="1"/>
    <cellStyle name="Followed Hyperlink 12" xfId="20443" hidden="1"/>
    <cellStyle name="Followed Hyperlink 12" xfId="20513" hidden="1"/>
    <cellStyle name="Followed Hyperlink 12" xfId="20583" hidden="1"/>
    <cellStyle name="Followed Hyperlink 12" xfId="20653" hidden="1"/>
    <cellStyle name="Followed Hyperlink 12" xfId="20760" hidden="1"/>
    <cellStyle name="Followed Hyperlink 12" xfId="20836" hidden="1"/>
    <cellStyle name="Followed Hyperlink 12" xfId="20906" hidden="1"/>
    <cellStyle name="Followed Hyperlink 12" xfId="20976" hidden="1"/>
    <cellStyle name="Followed Hyperlink 12" xfId="21046" hidden="1"/>
    <cellStyle name="Followed Hyperlink 12" xfId="21149" hidden="1"/>
    <cellStyle name="Followed Hyperlink 12" xfId="21225" hidden="1"/>
    <cellStyle name="Followed Hyperlink 12" xfId="21295" hidden="1"/>
    <cellStyle name="Followed Hyperlink 12" xfId="21365" hidden="1"/>
    <cellStyle name="Followed Hyperlink 12" xfId="21435" hidden="1"/>
    <cellStyle name="Followed Hyperlink 12" xfId="21538" hidden="1"/>
    <cellStyle name="Followed Hyperlink 12" xfId="21614" hidden="1"/>
    <cellStyle name="Followed Hyperlink 12" xfId="21684" hidden="1"/>
    <cellStyle name="Followed Hyperlink 12" xfId="21754" hidden="1"/>
    <cellStyle name="Followed Hyperlink 12" xfId="21824" hidden="1"/>
    <cellStyle name="Followed Hyperlink 12" xfId="21919" hidden="1"/>
    <cellStyle name="Followed Hyperlink 12" xfId="21995" hidden="1"/>
    <cellStyle name="Followed Hyperlink 12" xfId="22065" hidden="1"/>
    <cellStyle name="Followed Hyperlink 12" xfId="22135" hidden="1"/>
    <cellStyle name="Followed Hyperlink 12" xfId="22205" hidden="1"/>
    <cellStyle name="Followed Hyperlink 12" xfId="22298" hidden="1"/>
    <cellStyle name="Followed Hyperlink 12" xfId="22374" hidden="1"/>
    <cellStyle name="Followed Hyperlink 12" xfId="22444" hidden="1"/>
    <cellStyle name="Followed Hyperlink 12" xfId="22514" hidden="1"/>
    <cellStyle name="Followed Hyperlink 12" xfId="22584" hidden="1"/>
    <cellStyle name="Followed Hyperlink 12" xfId="16736" hidden="1"/>
    <cellStyle name="Followed Hyperlink 12" xfId="17151" hidden="1"/>
    <cellStyle name="Followed Hyperlink 12" xfId="7917" hidden="1"/>
    <cellStyle name="Followed Hyperlink 12" xfId="22679" hidden="1"/>
    <cellStyle name="Followed Hyperlink 12" xfId="22749" hidden="1"/>
    <cellStyle name="Followed Hyperlink 12" xfId="22819" hidden="1"/>
    <cellStyle name="Followed Hyperlink 12" xfId="22950" hidden="1"/>
    <cellStyle name="Followed Hyperlink 12" xfId="23026" hidden="1"/>
    <cellStyle name="Followed Hyperlink 12" xfId="23096" hidden="1"/>
    <cellStyle name="Followed Hyperlink 12" xfId="23166" hidden="1"/>
    <cellStyle name="Followed Hyperlink 12" xfId="23236" hidden="1"/>
    <cellStyle name="Followed Hyperlink 12" xfId="23350" hidden="1"/>
    <cellStyle name="Followed Hyperlink 12" xfId="23426" hidden="1"/>
    <cellStyle name="Followed Hyperlink 12" xfId="23496" hidden="1"/>
    <cellStyle name="Followed Hyperlink 12" xfId="23566" hidden="1"/>
    <cellStyle name="Followed Hyperlink 12" xfId="23636" hidden="1"/>
    <cellStyle name="Followed Hyperlink 12" xfId="23770" hidden="1"/>
    <cellStyle name="Followed Hyperlink 12" xfId="23846" hidden="1"/>
    <cellStyle name="Followed Hyperlink 12" xfId="23916" hidden="1"/>
    <cellStyle name="Followed Hyperlink 12" xfId="23986" hidden="1"/>
    <cellStyle name="Followed Hyperlink 12" xfId="24056" hidden="1"/>
    <cellStyle name="Followed Hyperlink 12" xfId="24174" hidden="1"/>
    <cellStyle name="Followed Hyperlink 12" xfId="24250" hidden="1"/>
    <cellStyle name="Followed Hyperlink 12" xfId="24320" hidden="1"/>
    <cellStyle name="Followed Hyperlink 12" xfId="24390" hidden="1"/>
    <cellStyle name="Followed Hyperlink 12" xfId="24460" hidden="1"/>
    <cellStyle name="Followed Hyperlink 12" xfId="24570" hidden="1"/>
    <cellStyle name="Followed Hyperlink 12" xfId="24646" hidden="1"/>
    <cellStyle name="Followed Hyperlink 12" xfId="24716" hidden="1"/>
    <cellStyle name="Followed Hyperlink 12" xfId="24786" hidden="1"/>
    <cellStyle name="Followed Hyperlink 12" xfId="24856" hidden="1"/>
    <cellStyle name="Followed Hyperlink 12" xfId="24980" hidden="1"/>
    <cellStyle name="Followed Hyperlink 12" xfId="25056" hidden="1"/>
    <cellStyle name="Followed Hyperlink 12" xfId="25126" hidden="1"/>
    <cellStyle name="Followed Hyperlink 12" xfId="25196" hidden="1"/>
    <cellStyle name="Followed Hyperlink 12" xfId="25266" hidden="1"/>
    <cellStyle name="Followed Hyperlink 12" xfId="25384" hidden="1"/>
    <cellStyle name="Followed Hyperlink 12" xfId="25460" hidden="1"/>
    <cellStyle name="Followed Hyperlink 12" xfId="25530" hidden="1"/>
    <cellStyle name="Followed Hyperlink 12" xfId="25600" hidden="1"/>
    <cellStyle name="Followed Hyperlink 12" xfId="25670" hidden="1"/>
    <cellStyle name="Followed Hyperlink 12" xfId="25781" hidden="1"/>
    <cellStyle name="Followed Hyperlink 12" xfId="25857" hidden="1"/>
    <cellStyle name="Followed Hyperlink 12" xfId="25927" hidden="1"/>
    <cellStyle name="Followed Hyperlink 12" xfId="25997" hidden="1"/>
    <cellStyle name="Followed Hyperlink 12" xfId="26067" hidden="1"/>
    <cellStyle name="Followed Hyperlink 12" xfId="26186" hidden="1"/>
    <cellStyle name="Followed Hyperlink 12" xfId="26262" hidden="1"/>
    <cellStyle name="Followed Hyperlink 12" xfId="26332" hidden="1"/>
    <cellStyle name="Followed Hyperlink 12" xfId="26402" hidden="1"/>
    <cellStyle name="Followed Hyperlink 12" xfId="26472" hidden="1"/>
    <cellStyle name="Followed Hyperlink 12" xfId="26591" hidden="1"/>
    <cellStyle name="Followed Hyperlink 12" xfId="26667" hidden="1"/>
    <cellStyle name="Followed Hyperlink 12" xfId="26737" hidden="1"/>
    <cellStyle name="Followed Hyperlink 12" xfId="26807" hidden="1"/>
    <cellStyle name="Followed Hyperlink 12" xfId="26877" hidden="1"/>
    <cellStyle name="Followed Hyperlink 12" xfId="26990" hidden="1"/>
    <cellStyle name="Followed Hyperlink 12" xfId="27066" hidden="1"/>
    <cellStyle name="Followed Hyperlink 12" xfId="27136" hidden="1"/>
    <cellStyle name="Followed Hyperlink 12" xfId="27206" hidden="1"/>
    <cellStyle name="Followed Hyperlink 12" xfId="27276" hidden="1"/>
    <cellStyle name="Followed Hyperlink 12" xfId="27385" hidden="1"/>
    <cellStyle name="Followed Hyperlink 12" xfId="27461" hidden="1"/>
    <cellStyle name="Followed Hyperlink 12" xfId="27531" hidden="1"/>
    <cellStyle name="Followed Hyperlink 12" xfId="27601" hidden="1"/>
    <cellStyle name="Followed Hyperlink 12" xfId="27671" hidden="1"/>
    <cellStyle name="Followed Hyperlink 12" xfId="27789" hidden="1"/>
    <cellStyle name="Followed Hyperlink 12" xfId="27865" hidden="1"/>
    <cellStyle name="Followed Hyperlink 12" xfId="27935" hidden="1"/>
    <cellStyle name="Followed Hyperlink 12" xfId="28005" hidden="1"/>
    <cellStyle name="Followed Hyperlink 12" xfId="28075" hidden="1"/>
    <cellStyle name="Followed Hyperlink 12" xfId="28180" hidden="1"/>
    <cellStyle name="Followed Hyperlink 12" xfId="28256" hidden="1"/>
    <cellStyle name="Followed Hyperlink 12" xfId="28326" hidden="1"/>
    <cellStyle name="Followed Hyperlink 12" xfId="28396" hidden="1"/>
    <cellStyle name="Followed Hyperlink 12" xfId="28466" hidden="1"/>
    <cellStyle name="Followed Hyperlink 12" xfId="28573" hidden="1"/>
    <cellStyle name="Followed Hyperlink 12" xfId="28649" hidden="1"/>
    <cellStyle name="Followed Hyperlink 12" xfId="28719" hidden="1"/>
    <cellStyle name="Followed Hyperlink 12" xfId="28789" hidden="1"/>
    <cellStyle name="Followed Hyperlink 12" xfId="28859" hidden="1"/>
    <cellStyle name="Followed Hyperlink 12" xfId="28955" hidden="1"/>
    <cellStyle name="Followed Hyperlink 12" xfId="29031" hidden="1"/>
    <cellStyle name="Followed Hyperlink 12" xfId="29101" hidden="1"/>
    <cellStyle name="Followed Hyperlink 12" xfId="29171" hidden="1"/>
    <cellStyle name="Followed Hyperlink 12" xfId="29241" hidden="1"/>
    <cellStyle name="Followed Hyperlink 12" xfId="29334" hidden="1"/>
    <cellStyle name="Followed Hyperlink 12" xfId="29410" hidden="1"/>
    <cellStyle name="Followed Hyperlink 12" xfId="29480" hidden="1"/>
    <cellStyle name="Followed Hyperlink 12" xfId="29550" hidden="1"/>
    <cellStyle name="Followed Hyperlink 12" xfId="29620" hidden="1"/>
    <cellStyle name="Followed Hyperlink 12" xfId="29713" hidden="1"/>
    <cellStyle name="Followed Hyperlink 12" xfId="29789" hidden="1"/>
    <cellStyle name="Followed Hyperlink 12" xfId="29859" hidden="1"/>
    <cellStyle name="Followed Hyperlink 12" xfId="29929" hidden="1"/>
    <cellStyle name="Followed Hyperlink 12" xfId="29999" hidden="1"/>
    <cellStyle name="Followed Hyperlink 12" xfId="30156" hidden="1"/>
    <cellStyle name="Followed Hyperlink 12" xfId="30287" hidden="1"/>
    <cellStyle name="Followed Hyperlink 12" xfId="30363" hidden="1"/>
    <cellStyle name="Followed Hyperlink 12" xfId="30433" hidden="1"/>
    <cellStyle name="Followed Hyperlink 12" xfId="30503" hidden="1"/>
    <cellStyle name="Followed Hyperlink 12" xfId="30573" hidden="1"/>
    <cellStyle name="Followed Hyperlink 12" xfId="30678" hidden="1"/>
    <cellStyle name="Followed Hyperlink 12" xfId="30754" hidden="1"/>
    <cellStyle name="Followed Hyperlink 12" xfId="30824" hidden="1"/>
    <cellStyle name="Followed Hyperlink 12" xfId="30894" hidden="1"/>
    <cellStyle name="Followed Hyperlink 12" xfId="30964" hidden="1"/>
    <cellStyle name="Followed Hyperlink 12" xfId="31062" hidden="1"/>
    <cellStyle name="Followed Hyperlink 12" xfId="31138" hidden="1"/>
    <cellStyle name="Followed Hyperlink 12" xfId="31208" hidden="1"/>
    <cellStyle name="Followed Hyperlink 12" xfId="31278" hidden="1"/>
    <cellStyle name="Followed Hyperlink 12" xfId="31348" hidden="1"/>
    <cellStyle name="Followed Hyperlink 12" xfId="31452" hidden="1"/>
    <cellStyle name="Followed Hyperlink 12" xfId="31528" hidden="1"/>
    <cellStyle name="Followed Hyperlink 12" xfId="31598" hidden="1"/>
    <cellStyle name="Followed Hyperlink 12" xfId="31668" hidden="1"/>
    <cellStyle name="Followed Hyperlink 12" xfId="31738" hidden="1"/>
    <cellStyle name="Followed Hyperlink 12" xfId="31837" hidden="1"/>
    <cellStyle name="Followed Hyperlink 12" xfId="31913" hidden="1"/>
    <cellStyle name="Followed Hyperlink 12" xfId="31983" hidden="1"/>
    <cellStyle name="Followed Hyperlink 12" xfId="32053" hidden="1"/>
    <cellStyle name="Followed Hyperlink 12" xfId="32123" hidden="1"/>
    <cellStyle name="Followed Hyperlink 12" xfId="32217" hidden="1"/>
    <cellStyle name="Followed Hyperlink 12" xfId="32293" hidden="1"/>
    <cellStyle name="Followed Hyperlink 12" xfId="32363" hidden="1"/>
    <cellStyle name="Followed Hyperlink 12" xfId="32433" hidden="1"/>
    <cellStyle name="Followed Hyperlink 12" xfId="32503" hidden="1"/>
    <cellStyle name="Followed Hyperlink 12" xfId="32606" hidden="1"/>
    <cellStyle name="Followed Hyperlink 12" xfId="32682" hidden="1"/>
    <cellStyle name="Followed Hyperlink 12" xfId="32752" hidden="1"/>
    <cellStyle name="Followed Hyperlink 12" xfId="32822" hidden="1"/>
    <cellStyle name="Followed Hyperlink 12" xfId="32892" hidden="1"/>
    <cellStyle name="Followed Hyperlink 12" xfId="32992" hidden="1"/>
    <cellStyle name="Followed Hyperlink 12" xfId="33068" hidden="1"/>
    <cellStyle name="Followed Hyperlink 12" xfId="33138" hidden="1"/>
    <cellStyle name="Followed Hyperlink 12" xfId="33208" hidden="1"/>
    <cellStyle name="Followed Hyperlink 12" xfId="33278" hidden="1"/>
    <cellStyle name="Followed Hyperlink 12" xfId="33375" hidden="1"/>
    <cellStyle name="Followed Hyperlink 12" xfId="33451" hidden="1"/>
    <cellStyle name="Followed Hyperlink 12" xfId="33521" hidden="1"/>
    <cellStyle name="Followed Hyperlink 12" xfId="33591" hidden="1"/>
    <cellStyle name="Followed Hyperlink 12" xfId="33661" hidden="1"/>
    <cellStyle name="Followed Hyperlink 12" xfId="33762" hidden="1"/>
    <cellStyle name="Followed Hyperlink 12" xfId="33838" hidden="1"/>
    <cellStyle name="Followed Hyperlink 12" xfId="33908" hidden="1"/>
    <cellStyle name="Followed Hyperlink 12" xfId="33978" hidden="1"/>
    <cellStyle name="Followed Hyperlink 12" xfId="34048" hidden="1"/>
    <cellStyle name="Followed Hyperlink 12" xfId="34150" hidden="1"/>
    <cellStyle name="Followed Hyperlink 12" xfId="34226" hidden="1"/>
    <cellStyle name="Followed Hyperlink 12" xfId="34296" hidden="1"/>
    <cellStyle name="Followed Hyperlink 12" xfId="34366" hidden="1"/>
    <cellStyle name="Followed Hyperlink 12" xfId="34436" hidden="1"/>
    <cellStyle name="Followed Hyperlink 12" xfId="34536" hidden="1"/>
    <cellStyle name="Followed Hyperlink 12" xfId="34612" hidden="1"/>
    <cellStyle name="Followed Hyperlink 12" xfId="34682" hidden="1"/>
    <cellStyle name="Followed Hyperlink 12" xfId="34752" hidden="1"/>
    <cellStyle name="Followed Hyperlink 12" xfId="34822" hidden="1"/>
    <cellStyle name="Followed Hyperlink 12" xfId="34920" hidden="1"/>
    <cellStyle name="Followed Hyperlink 12" xfId="34996" hidden="1"/>
    <cellStyle name="Followed Hyperlink 12" xfId="35066" hidden="1"/>
    <cellStyle name="Followed Hyperlink 12" xfId="35136" hidden="1"/>
    <cellStyle name="Followed Hyperlink 12" xfId="35206" hidden="1"/>
    <cellStyle name="Followed Hyperlink 12" xfId="35308" hidden="1"/>
    <cellStyle name="Followed Hyperlink 12" xfId="35384" hidden="1"/>
    <cellStyle name="Followed Hyperlink 12" xfId="35454" hidden="1"/>
    <cellStyle name="Followed Hyperlink 12" xfId="35524" hidden="1"/>
    <cellStyle name="Followed Hyperlink 12" xfId="35594" hidden="1"/>
    <cellStyle name="Followed Hyperlink 12" xfId="35693" hidden="1"/>
    <cellStyle name="Followed Hyperlink 12" xfId="35769" hidden="1"/>
    <cellStyle name="Followed Hyperlink 12" xfId="35839" hidden="1"/>
    <cellStyle name="Followed Hyperlink 12" xfId="35909" hidden="1"/>
    <cellStyle name="Followed Hyperlink 12" xfId="35979" hidden="1"/>
    <cellStyle name="Followed Hyperlink 12" xfId="36077" hidden="1"/>
    <cellStyle name="Followed Hyperlink 12" xfId="36153" hidden="1"/>
    <cellStyle name="Followed Hyperlink 12" xfId="36223" hidden="1"/>
    <cellStyle name="Followed Hyperlink 12" xfId="36293" hidden="1"/>
    <cellStyle name="Followed Hyperlink 12" xfId="36363" hidden="1"/>
    <cellStyle name="Followed Hyperlink 12" xfId="36457" hidden="1"/>
    <cellStyle name="Followed Hyperlink 12" xfId="36533" hidden="1"/>
    <cellStyle name="Followed Hyperlink 12" xfId="36603" hidden="1"/>
    <cellStyle name="Followed Hyperlink 12" xfId="36673" hidden="1"/>
    <cellStyle name="Followed Hyperlink 12" xfId="36743" hidden="1"/>
    <cellStyle name="Followed Hyperlink 12" xfId="36836" hidden="1"/>
    <cellStyle name="Followed Hyperlink 12" xfId="36912" hidden="1"/>
    <cellStyle name="Followed Hyperlink 12" xfId="36982" hidden="1"/>
    <cellStyle name="Followed Hyperlink 12" xfId="37052" hidden="1"/>
    <cellStyle name="Followed Hyperlink 12" xfId="37122" hidden="1"/>
    <cellStyle name="Followed Hyperlink 12" xfId="37197" hidden="1"/>
    <cellStyle name="Followed Hyperlink 12" xfId="37400" hidden="1"/>
    <cellStyle name="Followed Hyperlink 12" xfId="37476" hidden="1"/>
    <cellStyle name="Followed Hyperlink 12" xfId="37546" hidden="1"/>
    <cellStyle name="Followed Hyperlink 12" xfId="37616" hidden="1"/>
    <cellStyle name="Followed Hyperlink 12" xfId="37686" hidden="1"/>
    <cellStyle name="Followed Hyperlink 12" xfId="37815" hidden="1"/>
    <cellStyle name="Followed Hyperlink 12" xfId="37891" hidden="1"/>
    <cellStyle name="Followed Hyperlink 12" xfId="37961" hidden="1"/>
    <cellStyle name="Followed Hyperlink 12" xfId="38031" hidden="1"/>
    <cellStyle name="Followed Hyperlink 12" xfId="38101" hidden="1"/>
    <cellStyle name="Followed Hyperlink 12" xfId="38214" hidden="1"/>
    <cellStyle name="Followed Hyperlink 12" xfId="38290" hidden="1"/>
    <cellStyle name="Followed Hyperlink 12" xfId="38360" hidden="1"/>
    <cellStyle name="Followed Hyperlink 12" xfId="38430" hidden="1"/>
    <cellStyle name="Followed Hyperlink 12" xfId="38500" hidden="1"/>
    <cellStyle name="Followed Hyperlink 12" xfId="38628" hidden="1"/>
    <cellStyle name="Followed Hyperlink 12" xfId="38704" hidden="1"/>
    <cellStyle name="Followed Hyperlink 12" xfId="38774" hidden="1"/>
    <cellStyle name="Followed Hyperlink 12" xfId="38844" hidden="1"/>
    <cellStyle name="Followed Hyperlink 12" xfId="38914" hidden="1"/>
    <cellStyle name="Followed Hyperlink 12" xfId="39028" hidden="1"/>
    <cellStyle name="Followed Hyperlink 12" xfId="39104" hidden="1"/>
    <cellStyle name="Followed Hyperlink 12" xfId="39174" hidden="1"/>
    <cellStyle name="Followed Hyperlink 12" xfId="39244" hidden="1"/>
    <cellStyle name="Followed Hyperlink 12" xfId="39314" hidden="1"/>
    <cellStyle name="Followed Hyperlink 12" xfId="39414" hidden="1"/>
    <cellStyle name="Followed Hyperlink 12" xfId="39490" hidden="1"/>
    <cellStyle name="Followed Hyperlink 12" xfId="39560" hidden="1"/>
    <cellStyle name="Followed Hyperlink 12" xfId="39630" hidden="1"/>
    <cellStyle name="Followed Hyperlink 12" xfId="39700" hidden="1"/>
    <cellStyle name="Followed Hyperlink 12" xfId="39818" hidden="1"/>
    <cellStyle name="Followed Hyperlink 12" xfId="39894" hidden="1"/>
    <cellStyle name="Followed Hyperlink 12" xfId="39964" hidden="1"/>
    <cellStyle name="Followed Hyperlink 12" xfId="40034" hidden="1"/>
    <cellStyle name="Followed Hyperlink 12" xfId="40104" hidden="1"/>
    <cellStyle name="Followed Hyperlink 12" xfId="40215" hidden="1"/>
    <cellStyle name="Followed Hyperlink 12" xfId="40291" hidden="1"/>
    <cellStyle name="Followed Hyperlink 12" xfId="40361" hidden="1"/>
    <cellStyle name="Followed Hyperlink 12" xfId="40431" hidden="1"/>
    <cellStyle name="Followed Hyperlink 12" xfId="40501" hidden="1"/>
    <cellStyle name="Followed Hyperlink 12" xfId="40605" hidden="1"/>
    <cellStyle name="Followed Hyperlink 12" xfId="40681" hidden="1"/>
    <cellStyle name="Followed Hyperlink 12" xfId="40751" hidden="1"/>
    <cellStyle name="Followed Hyperlink 12" xfId="40821" hidden="1"/>
    <cellStyle name="Followed Hyperlink 12" xfId="40891" hidden="1"/>
    <cellStyle name="Followed Hyperlink 12" xfId="41001" hidden="1"/>
    <cellStyle name="Followed Hyperlink 12" xfId="41077" hidden="1"/>
    <cellStyle name="Followed Hyperlink 12" xfId="41147" hidden="1"/>
    <cellStyle name="Followed Hyperlink 12" xfId="41217" hidden="1"/>
    <cellStyle name="Followed Hyperlink 12" xfId="41287" hidden="1"/>
    <cellStyle name="Followed Hyperlink 12" xfId="41395" hidden="1"/>
    <cellStyle name="Followed Hyperlink 12" xfId="41471" hidden="1"/>
    <cellStyle name="Followed Hyperlink 12" xfId="41541" hidden="1"/>
    <cellStyle name="Followed Hyperlink 12" xfId="41611" hidden="1"/>
    <cellStyle name="Followed Hyperlink 12" xfId="41681" hidden="1"/>
    <cellStyle name="Followed Hyperlink 12" xfId="41789" hidden="1"/>
    <cellStyle name="Followed Hyperlink 12" xfId="41865" hidden="1"/>
    <cellStyle name="Followed Hyperlink 12" xfId="41935" hidden="1"/>
    <cellStyle name="Followed Hyperlink 12" xfId="42005" hidden="1"/>
    <cellStyle name="Followed Hyperlink 12" xfId="42075" hidden="1"/>
    <cellStyle name="Followed Hyperlink 12" xfId="42178" hidden="1"/>
    <cellStyle name="Followed Hyperlink 12" xfId="42254" hidden="1"/>
    <cellStyle name="Followed Hyperlink 12" xfId="42324" hidden="1"/>
    <cellStyle name="Followed Hyperlink 12" xfId="42394" hidden="1"/>
    <cellStyle name="Followed Hyperlink 12" xfId="42464" hidden="1"/>
    <cellStyle name="Followed Hyperlink 12" xfId="42571" hidden="1"/>
    <cellStyle name="Followed Hyperlink 12" xfId="42647" hidden="1"/>
    <cellStyle name="Followed Hyperlink 12" xfId="42717" hidden="1"/>
    <cellStyle name="Followed Hyperlink 12" xfId="42787" hidden="1"/>
    <cellStyle name="Followed Hyperlink 12" xfId="42857" hidden="1"/>
    <cellStyle name="Followed Hyperlink 12" xfId="42960" hidden="1"/>
    <cellStyle name="Followed Hyperlink 12" xfId="43036" hidden="1"/>
    <cellStyle name="Followed Hyperlink 12" xfId="43106" hidden="1"/>
    <cellStyle name="Followed Hyperlink 12" xfId="43176" hidden="1"/>
    <cellStyle name="Followed Hyperlink 12" xfId="43246" hidden="1"/>
    <cellStyle name="Followed Hyperlink 12" xfId="43349" hidden="1"/>
    <cellStyle name="Followed Hyperlink 12" xfId="43425" hidden="1"/>
    <cellStyle name="Followed Hyperlink 12" xfId="43495" hidden="1"/>
    <cellStyle name="Followed Hyperlink 12" xfId="43565" hidden="1"/>
    <cellStyle name="Followed Hyperlink 12" xfId="43635" hidden="1"/>
    <cellStyle name="Followed Hyperlink 12" xfId="43730" hidden="1"/>
    <cellStyle name="Followed Hyperlink 12" xfId="43806" hidden="1"/>
    <cellStyle name="Followed Hyperlink 12" xfId="43876" hidden="1"/>
    <cellStyle name="Followed Hyperlink 12" xfId="43946" hidden="1"/>
    <cellStyle name="Followed Hyperlink 12" xfId="44016" hidden="1"/>
    <cellStyle name="Followed Hyperlink 12" xfId="44109" hidden="1"/>
    <cellStyle name="Followed Hyperlink 12" xfId="44185" hidden="1"/>
    <cellStyle name="Followed Hyperlink 12" xfId="44255" hidden="1"/>
    <cellStyle name="Followed Hyperlink 12" xfId="44325" hidden="1"/>
    <cellStyle name="Followed Hyperlink 12" xfId="44395" hidden="1"/>
    <cellStyle name="Followed Hyperlink 12" xfId="38547" hidden="1"/>
    <cellStyle name="Followed Hyperlink 12" xfId="38962" hidden="1"/>
    <cellStyle name="Followed Hyperlink 12" xfId="30053" hidden="1"/>
    <cellStyle name="Followed Hyperlink 12" xfId="44490" hidden="1"/>
    <cellStyle name="Followed Hyperlink 12" xfId="44560" hidden="1"/>
    <cellStyle name="Followed Hyperlink 12" xfId="44630" hidden="1"/>
    <cellStyle name="Followed Hyperlink 12" xfId="44761" hidden="1"/>
    <cellStyle name="Followed Hyperlink 12" xfId="44837" hidden="1"/>
    <cellStyle name="Followed Hyperlink 12" xfId="44907" hidden="1"/>
    <cellStyle name="Followed Hyperlink 12" xfId="44977" hidden="1"/>
    <cellStyle name="Followed Hyperlink 12" xfId="45047" hidden="1"/>
    <cellStyle name="Followed Hyperlink 12" xfId="45161" hidden="1"/>
    <cellStyle name="Followed Hyperlink 12" xfId="45237" hidden="1"/>
    <cellStyle name="Followed Hyperlink 12" xfId="45307" hidden="1"/>
    <cellStyle name="Followed Hyperlink 12" xfId="45377" hidden="1"/>
    <cellStyle name="Followed Hyperlink 12" xfId="45447" hidden="1"/>
    <cellStyle name="Followed Hyperlink 12" xfId="45581" hidden="1"/>
    <cellStyle name="Followed Hyperlink 12" xfId="45657" hidden="1"/>
    <cellStyle name="Followed Hyperlink 12" xfId="45727" hidden="1"/>
    <cellStyle name="Followed Hyperlink 12" xfId="45797" hidden="1"/>
    <cellStyle name="Followed Hyperlink 12" xfId="45867" hidden="1"/>
    <cellStyle name="Followed Hyperlink 12" xfId="45985" hidden="1"/>
    <cellStyle name="Followed Hyperlink 12" xfId="46061" hidden="1"/>
    <cellStyle name="Followed Hyperlink 12" xfId="46131" hidden="1"/>
    <cellStyle name="Followed Hyperlink 12" xfId="46201" hidden="1"/>
    <cellStyle name="Followed Hyperlink 12" xfId="46271" hidden="1"/>
    <cellStyle name="Followed Hyperlink 12" xfId="46381" hidden="1"/>
    <cellStyle name="Followed Hyperlink 12" xfId="46457" hidden="1"/>
    <cellStyle name="Followed Hyperlink 12" xfId="46527" hidden="1"/>
    <cellStyle name="Followed Hyperlink 12" xfId="46597" hidden="1"/>
    <cellStyle name="Followed Hyperlink 12" xfId="46667" hidden="1"/>
    <cellStyle name="Followed Hyperlink 12" xfId="46791" hidden="1"/>
    <cellStyle name="Followed Hyperlink 12" xfId="46867" hidden="1"/>
    <cellStyle name="Followed Hyperlink 12" xfId="46937" hidden="1"/>
    <cellStyle name="Followed Hyperlink 12" xfId="47007" hidden="1"/>
    <cellStyle name="Followed Hyperlink 12" xfId="47077" hidden="1"/>
    <cellStyle name="Followed Hyperlink 12" xfId="47195" hidden="1"/>
    <cellStyle name="Followed Hyperlink 12" xfId="47271" hidden="1"/>
    <cellStyle name="Followed Hyperlink 12" xfId="47341" hidden="1"/>
    <cellStyle name="Followed Hyperlink 12" xfId="47411" hidden="1"/>
    <cellStyle name="Followed Hyperlink 12" xfId="47481" hidden="1"/>
    <cellStyle name="Followed Hyperlink 12" xfId="47592" hidden="1"/>
    <cellStyle name="Followed Hyperlink 12" xfId="47668" hidden="1"/>
    <cellStyle name="Followed Hyperlink 12" xfId="47738" hidden="1"/>
    <cellStyle name="Followed Hyperlink 12" xfId="47808" hidden="1"/>
    <cellStyle name="Followed Hyperlink 12" xfId="47878" hidden="1"/>
    <cellStyle name="Followed Hyperlink 12" xfId="47997" hidden="1"/>
    <cellStyle name="Followed Hyperlink 12" xfId="48073" hidden="1"/>
    <cellStyle name="Followed Hyperlink 12" xfId="48143" hidden="1"/>
    <cellStyle name="Followed Hyperlink 12" xfId="48213" hidden="1"/>
    <cellStyle name="Followed Hyperlink 12" xfId="48283" hidden="1"/>
    <cellStyle name="Followed Hyperlink 12" xfId="48402" hidden="1"/>
    <cellStyle name="Followed Hyperlink 12" xfId="48478" hidden="1"/>
    <cellStyle name="Followed Hyperlink 12" xfId="48548" hidden="1"/>
    <cellStyle name="Followed Hyperlink 12" xfId="48618" hidden="1"/>
    <cellStyle name="Followed Hyperlink 12" xfId="48688" hidden="1"/>
    <cellStyle name="Followed Hyperlink 12" xfId="48801" hidden="1"/>
    <cellStyle name="Followed Hyperlink 12" xfId="48877" hidden="1"/>
    <cellStyle name="Followed Hyperlink 12" xfId="48947" hidden="1"/>
    <cellStyle name="Followed Hyperlink 12" xfId="49017" hidden="1"/>
    <cellStyle name="Followed Hyperlink 12" xfId="49087" hidden="1"/>
    <cellStyle name="Followed Hyperlink 12" xfId="49196" hidden="1"/>
    <cellStyle name="Followed Hyperlink 12" xfId="49272" hidden="1"/>
    <cellStyle name="Followed Hyperlink 12" xfId="49342" hidden="1"/>
    <cellStyle name="Followed Hyperlink 12" xfId="49412" hidden="1"/>
    <cellStyle name="Followed Hyperlink 12" xfId="49482" hidden="1"/>
    <cellStyle name="Followed Hyperlink 12" xfId="49600" hidden="1"/>
    <cellStyle name="Followed Hyperlink 12" xfId="49676" hidden="1"/>
    <cellStyle name="Followed Hyperlink 12" xfId="49746" hidden="1"/>
    <cellStyle name="Followed Hyperlink 12" xfId="49816" hidden="1"/>
    <cellStyle name="Followed Hyperlink 12" xfId="49886" hidden="1"/>
    <cellStyle name="Followed Hyperlink 12" xfId="49991" hidden="1"/>
    <cellStyle name="Followed Hyperlink 12" xfId="50067" hidden="1"/>
    <cellStyle name="Followed Hyperlink 12" xfId="50137" hidden="1"/>
    <cellStyle name="Followed Hyperlink 12" xfId="50207" hidden="1"/>
    <cellStyle name="Followed Hyperlink 12" xfId="50277" hidden="1"/>
    <cellStyle name="Followed Hyperlink 12" xfId="50384" hidden="1"/>
    <cellStyle name="Followed Hyperlink 12" xfId="50460" hidden="1"/>
    <cellStyle name="Followed Hyperlink 12" xfId="50530" hidden="1"/>
    <cellStyle name="Followed Hyperlink 12" xfId="50600" hidden="1"/>
    <cellStyle name="Followed Hyperlink 12" xfId="50670" hidden="1"/>
    <cellStyle name="Followed Hyperlink 12" xfId="50766" hidden="1"/>
    <cellStyle name="Followed Hyperlink 12" xfId="50842" hidden="1"/>
    <cellStyle name="Followed Hyperlink 12" xfId="50912" hidden="1"/>
    <cellStyle name="Followed Hyperlink 12" xfId="50982" hidden="1"/>
    <cellStyle name="Followed Hyperlink 12" xfId="51052" hidden="1"/>
    <cellStyle name="Followed Hyperlink 12" xfId="51145" hidden="1"/>
    <cellStyle name="Followed Hyperlink 12" xfId="51221" hidden="1"/>
    <cellStyle name="Followed Hyperlink 12" xfId="51291" hidden="1"/>
    <cellStyle name="Followed Hyperlink 12" xfId="51361" hidden="1"/>
    <cellStyle name="Followed Hyperlink 12" xfId="51431"/>
    <cellStyle name="Followed Hyperlink 120" xfId="9389" hidden="1"/>
    <cellStyle name="Followed Hyperlink 120" xfId="23698" hidden="1"/>
    <cellStyle name="Followed Hyperlink 120" xfId="45509"/>
    <cellStyle name="Followed Hyperlink 121" xfId="10635" hidden="1"/>
    <cellStyle name="Followed Hyperlink 121" xfId="24944" hidden="1"/>
    <cellStyle name="Followed Hyperlink 121" xfId="46755"/>
    <cellStyle name="Followed Hyperlink 122" xfId="10234" hidden="1"/>
    <cellStyle name="Followed Hyperlink 122" xfId="24543" hidden="1"/>
    <cellStyle name="Followed Hyperlink 122" xfId="46354"/>
    <cellStyle name="Followed Hyperlink 123" xfId="9370" hidden="1"/>
    <cellStyle name="Followed Hyperlink 123" xfId="23679" hidden="1"/>
    <cellStyle name="Followed Hyperlink 123" xfId="45490"/>
    <cellStyle name="Followed Hyperlink 124" xfId="9379" hidden="1"/>
    <cellStyle name="Followed Hyperlink 124" xfId="23688" hidden="1"/>
    <cellStyle name="Followed Hyperlink 124" xfId="45499"/>
    <cellStyle name="Followed Hyperlink 125" xfId="8127" hidden="1"/>
    <cellStyle name="Followed Hyperlink 125" xfId="19951" hidden="1"/>
    <cellStyle name="Followed Hyperlink 125" xfId="41762"/>
    <cellStyle name="Followed Hyperlink 126" xfId="10590" hidden="1"/>
    <cellStyle name="Followed Hyperlink 126" xfId="24899" hidden="1"/>
    <cellStyle name="Followed Hyperlink 126" xfId="46710"/>
    <cellStyle name="Followed Hyperlink 127" xfId="11434" hidden="1"/>
    <cellStyle name="Followed Hyperlink 127" xfId="25743" hidden="1"/>
    <cellStyle name="Followed Hyperlink 127" xfId="47554"/>
    <cellStyle name="Followed Hyperlink 128" xfId="11037" hidden="1"/>
    <cellStyle name="Followed Hyperlink 128" xfId="25346" hidden="1"/>
    <cellStyle name="Followed Hyperlink 128" xfId="47157"/>
    <cellStyle name="Followed Hyperlink 129" xfId="9372" hidden="1"/>
    <cellStyle name="Followed Hyperlink 129" xfId="23681" hidden="1"/>
    <cellStyle name="Followed Hyperlink 129" xfId="45492"/>
    <cellStyle name="Followed Hyperlink 13" xfId="141" hidden="1"/>
    <cellStyle name="Followed Hyperlink 13" xfId="344" hidden="1"/>
    <cellStyle name="Followed Hyperlink 13" xfId="420" hidden="1"/>
    <cellStyle name="Followed Hyperlink 13" xfId="490" hidden="1"/>
    <cellStyle name="Followed Hyperlink 13" xfId="560" hidden="1"/>
    <cellStyle name="Followed Hyperlink 13" xfId="630" hidden="1"/>
    <cellStyle name="Followed Hyperlink 13" xfId="761" hidden="1"/>
    <cellStyle name="Followed Hyperlink 13" xfId="837" hidden="1"/>
    <cellStyle name="Followed Hyperlink 13" xfId="907" hidden="1"/>
    <cellStyle name="Followed Hyperlink 13" xfId="977" hidden="1"/>
    <cellStyle name="Followed Hyperlink 13" xfId="1047" hidden="1"/>
    <cellStyle name="Followed Hyperlink 13" xfId="1161" hidden="1"/>
    <cellStyle name="Followed Hyperlink 13" xfId="1237" hidden="1"/>
    <cellStyle name="Followed Hyperlink 13" xfId="1307" hidden="1"/>
    <cellStyle name="Followed Hyperlink 13" xfId="1377" hidden="1"/>
    <cellStyle name="Followed Hyperlink 13" xfId="1447" hidden="1"/>
    <cellStyle name="Followed Hyperlink 13" xfId="1581" hidden="1"/>
    <cellStyle name="Followed Hyperlink 13" xfId="1657" hidden="1"/>
    <cellStyle name="Followed Hyperlink 13" xfId="1727" hidden="1"/>
    <cellStyle name="Followed Hyperlink 13" xfId="1797" hidden="1"/>
    <cellStyle name="Followed Hyperlink 13" xfId="1867" hidden="1"/>
    <cellStyle name="Followed Hyperlink 13" xfId="1985" hidden="1"/>
    <cellStyle name="Followed Hyperlink 13" xfId="2061" hidden="1"/>
    <cellStyle name="Followed Hyperlink 13" xfId="2131" hidden="1"/>
    <cellStyle name="Followed Hyperlink 13" xfId="2201" hidden="1"/>
    <cellStyle name="Followed Hyperlink 13" xfId="2271" hidden="1"/>
    <cellStyle name="Followed Hyperlink 13" xfId="2381" hidden="1"/>
    <cellStyle name="Followed Hyperlink 13" xfId="2457" hidden="1"/>
    <cellStyle name="Followed Hyperlink 13" xfId="2527" hidden="1"/>
    <cellStyle name="Followed Hyperlink 13" xfId="2597" hidden="1"/>
    <cellStyle name="Followed Hyperlink 13" xfId="2667" hidden="1"/>
    <cellStyle name="Followed Hyperlink 13" xfId="2791" hidden="1"/>
    <cellStyle name="Followed Hyperlink 13" xfId="2867" hidden="1"/>
    <cellStyle name="Followed Hyperlink 13" xfId="2937" hidden="1"/>
    <cellStyle name="Followed Hyperlink 13" xfId="3007" hidden="1"/>
    <cellStyle name="Followed Hyperlink 13" xfId="3077" hidden="1"/>
    <cellStyle name="Followed Hyperlink 13" xfId="3195" hidden="1"/>
    <cellStyle name="Followed Hyperlink 13" xfId="3271" hidden="1"/>
    <cellStyle name="Followed Hyperlink 13" xfId="3341" hidden="1"/>
    <cellStyle name="Followed Hyperlink 13" xfId="3411" hidden="1"/>
    <cellStyle name="Followed Hyperlink 13" xfId="3481" hidden="1"/>
    <cellStyle name="Followed Hyperlink 13" xfId="3592" hidden="1"/>
    <cellStyle name="Followed Hyperlink 13" xfId="3668" hidden="1"/>
    <cellStyle name="Followed Hyperlink 13" xfId="3738" hidden="1"/>
    <cellStyle name="Followed Hyperlink 13" xfId="3808" hidden="1"/>
    <cellStyle name="Followed Hyperlink 13" xfId="3878" hidden="1"/>
    <cellStyle name="Followed Hyperlink 13" xfId="3997" hidden="1"/>
    <cellStyle name="Followed Hyperlink 13" xfId="4073" hidden="1"/>
    <cellStyle name="Followed Hyperlink 13" xfId="4143" hidden="1"/>
    <cellStyle name="Followed Hyperlink 13" xfId="4213" hidden="1"/>
    <cellStyle name="Followed Hyperlink 13" xfId="4283" hidden="1"/>
    <cellStyle name="Followed Hyperlink 13" xfId="4402" hidden="1"/>
    <cellStyle name="Followed Hyperlink 13" xfId="4478" hidden="1"/>
    <cellStyle name="Followed Hyperlink 13" xfId="4548" hidden="1"/>
    <cellStyle name="Followed Hyperlink 13" xfId="4618" hidden="1"/>
    <cellStyle name="Followed Hyperlink 13" xfId="4688" hidden="1"/>
    <cellStyle name="Followed Hyperlink 13" xfId="4801" hidden="1"/>
    <cellStyle name="Followed Hyperlink 13" xfId="4877" hidden="1"/>
    <cellStyle name="Followed Hyperlink 13" xfId="4947" hidden="1"/>
    <cellStyle name="Followed Hyperlink 13" xfId="5017" hidden="1"/>
    <cellStyle name="Followed Hyperlink 13" xfId="5087" hidden="1"/>
    <cellStyle name="Followed Hyperlink 13" xfId="5196" hidden="1"/>
    <cellStyle name="Followed Hyperlink 13" xfId="5272" hidden="1"/>
    <cellStyle name="Followed Hyperlink 13" xfId="5342" hidden="1"/>
    <cellStyle name="Followed Hyperlink 13" xfId="5412" hidden="1"/>
    <cellStyle name="Followed Hyperlink 13" xfId="5482" hidden="1"/>
    <cellStyle name="Followed Hyperlink 13" xfId="5600" hidden="1"/>
    <cellStyle name="Followed Hyperlink 13" xfId="5676" hidden="1"/>
    <cellStyle name="Followed Hyperlink 13" xfId="5746" hidden="1"/>
    <cellStyle name="Followed Hyperlink 13" xfId="5816" hidden="1"/>
    <cellStyle name="Followed Hyperlink 13" xfId="5886" hidden="1"/>
    <cellStyle name="Followed Hyperlink 13" xfId="5991" hidden="1"/>
    <cellStyle name="Followed Hyperlink 13" xfId="6067" hidden="1"/>
    <cellStyle name="Followed Hyperlink 13" xfId="6137" hidden="1"/>
    <cellStyle name="Followed Hyperlink 13" xfId="6207" hidden="1"/>
    <cellStyle name="Followed Hyperlink 13" xfId="6277" hidden="1"/>
    <cellStyle name="Followed Hyperlink 13" xfId="6384" hidden="1"/>
    <cellStyle name="Followed Hyperlink 13" xfId="6460" hidden="1"/>
    <cellStyle name="Followed Hyperlink 13" xfId="6530" hidden="1"/>
    <cellStyle name="Followed Hyperlink 13" xfId="6600" hidden="1"/>
    <cellStyle name="Followed Hyperlink 13" xfId="6670" hidden="1"/>
    <cellStyle name="Followed Hyperlink 13" xfId="6768" hidden="1"/>
    <cellStyle name="Followed Hyperlink 13" xfId="6844" hidden="1"/>
    <cellStyle name="Followed Hyperlink 13" xfId="6914" hidden="1"/>
    <cellStyle name="Followed Hyperlink 13" xfId="6984" hidden="1"/>
    <cellStyle name="Followed Hyperlink 13" xfId="7054" hidden="1"/>
    <cellStyle name="Followed Hyperlink 13" xfId="7147" hidden="1"/>
    <cellStyle name="Followed Hyperlink 13" xfId="7223" hidden="1"/>
    <cellStyle name="Followed Hyperlink 13" xfId="7293" hidden="1"/>
    <cellStyle name="Followed Hyperlink 13" xfId="7363" hidden="1"/>
    <cellStyle name="Followed Hyperlink 13" xfId="7433" hidden="1"/>
    <cellStyle name="Followed Hyperlink 13" xfId="7574" hidden="1"/>
    <cellStyle name="Followed Hyperlink 13" xfId="7650" hidden="1"/>
    <cellStyle name="Followed Hyperlink 13" xfId="7720" hidden="1"/>
    <cellStyle name="Followed Hyperlink 13" xfId="7790" hidden="1"/>
    <cellStyle name="Followed Hyperlink 13" xfId="7860" hidden="1"/>
    <cellStyle name="Followed Hyperlink 13" xfId="8022" hidden="1"/>
    <cellStyle name="Followed Hyperlink 13" xfId="8225" hidden="1"/>
    <cellStyle name="Followed Hyperlink 13" xfId="8301" hidden="1"/>
    <cellStyle name="Followed Hyperlink 13" xfId="8371" hidden="1"/>
    <cellStyle name="Followed Hyperlink 13" xfId="8441" hidden="1"/>
    <cellStyle name="Followed Hyperlink 13" xfId="8511" hidden="1"/>
    <cellStyle name="Followed Hyperlink 13" xfId="8642" hidden="1"/>
    <cellStyle name="Followed Hyperlink 13" xfId="8718" hidden="1"/>
    <cellStyle name="Followed Hyperlink 13" xfId="8788" hidden="1"/>
    <cellStyle name="Followed Hyperlink 13" xfId="8858" hidden="1"/>
    <cellStyle name="Followed Hyperlink 13" xfId="8928" hidden="1"/>
    <cellStyle name="Followed Hyperlink 13" xfId="9042" hidden="1"/>
    <cellStyle name="Followed Hyperlink 13" xfId="9118" hidden="1"/>
    <cellStyle name="Followed Hyperlink 13" xfId="9188" hidden="1"/>
    <cellStyle name="Followed Hyperlink 13" xfId="9258" hidden="1"/>
    <cellStyle name="Followed Hyperlink 13" xfId="9328" hidden="1"/>
    <cellStyle name="Followed Hyperlink 13" xfId="9462" hidden="1"/>
    <cellStyle name="Followed Hyperlink 13" xfId="9538" hidden="1"/>
    <cellStyle name="Followed Hyperlink 13" xfId="9608" hidden="1"/>
    <cellStyle name="Followed Hyperlink 13" xfId="9678" hidden="1"/>
    <cellStyle name="Followed Hyperlink 13" xfId="9748" hidden="1"/>
    <cellStyle name="Followed Hyperlink 13" xfId="9866" hidden="1"/>
    <cellStyle name="Followed Hyperlink 13" xfId="9942" hidden="1"/>
    <cellStyle name="Followed Hyperlink 13" xfId="10012" hidden="1"/>
    <cellStyle name="Followed Hyperlink 13" xfId="10082" hidden="1"/>
    <cellStyle name="Followed Hyperlink 13" xfId="10152" hidden="1"/>
    <cellStyle name="Followed Hyperlink 13" xfId="10262" hidden="1"/>
    <cellStyle name="Followed Hyperlink 13" xfId="10338" hidden="1"/>
    <cellStyle name="Followed Hyperlink 13" xfId="10408" hidden="1"/>
    <cellStyle name="Followed Hyperlink 13" xfId="10478" hidden="1"/>
    <cellStyle name="Followed Hyperlink 13" xfId="10548" hidden="1"/>
    <cellStyle name="Followed Hyperlink 13" xfId="10672" hidden="1"/>
    <cellStyle name="Followed Hyperlink 13" xfId="10748" hidden="1"/>
    <cellStyle name="Followed Hyperlink 13" xfId="10818" hidden="1"/>
    <cellStyle name="Followed Hyperlink 13" xfId="10888" hidden="1"/>
    <cellStyle name="Followed Hyperlink 13" xfId="10958" hidden="1"/>
    <cellStyle name="Followed Hyperlink 13" xfId="11076" hidden="1"/>
    <cellStyle name="Followed Hyperlink 13" xfId="11152" hidden="1"/>
    <cellStyle name="Followed Hyperlink 13" xfId="11222" hidden="1"/>
    <cellStyle name="Followed Hyperlink 13" xfId="11292" hidden="1"/>
    <cellStyle name="Followed Hyperlink 13" xfId="11362" hidden="1"/>
    <cellStyle name="Followed Hyperlink 13" xfId="11473" hidden="1"/>
    <cellStyle name="Followed Hyperlink 13" xfId="11549" hidden="1"/>
    <cellStyle name="Followed Hyperlink 13" xfId="11619" hidden="1"/>
    <cellStyle name="Followed Hyperlink 13" xfId="11689" hidden="1"/>
    <cellStyle name="Followed Hyperlink 13" xfId="11759" hidden="1"/>
    <cellStyle name="Followed Hyperlink 13" xfId="11878" hidden="1"/>
    <cellStyle name="Followed Hyperlink 13" xfId="11954" hidden="1"/>
    <cellStyle name="Followed Hyperlink 13" xfId="12024" hidden="1"/>
    <cellStyle name="Followed Hyperlink 13" xfId="12094" hidden="1"/>
    <cellStyle name="Followed Hyperlink 13" xfId="12164" hidden="1"/>
    <cellStyle name="Followed Hyperlink 13" xfId="12283" hidden="1"/>
    <cellStyle name="Followed Hyperlink 13" xfId="12359" hidden="1"/>
    <cellStyle name="Followed Hyperlink 13" xfId="12429" hidden="1"/>
    <cellStyle name="Followed Hyperlink 13" xfId="12499" hidden="1"/>
    <cellStyle name="Followed Hyperlink 13" xfId="12569" hidden="1"/>
    <cellStyle name="Followed Hyperlink 13" xfId="12682" hidden="1"/>
    <cellStyle name="Followed Hyperlink 13" xfId="12758" hidden="1"/>
    <cellStyle name="Followed Hyperlink 13" xfId="12828" hidden="1"/>
    <cellStyle name="Followed Hyperlink 13" xfId="12898" hidden="1"/>
    <cellStyle name="Followed Hyperlink 13" xfId="12968" hidden="1"/>
    <cellStyle name="Followed Hyperlink 13" xfId="13077" hidden="1"/>
    <cellStyle name="Followed Hyperlink 13" xfId="13153" hidden="1"/>
    <cellStyle name="Followed Hyperlink 13" xfId="13223" hidden="1"/>
    <cellStyle name="Followed Hyperlink 13" xfId="13293" hidden="1"/>
    <cellStyle name="Followed Hyperlink 13" xfId="13363" hidden="1"/>
    <cellStyle name="Followed Hyperlink 13" xfId="13481" hidden="1"/>
    <cellStyle name="Followed Hyperlink 13" xfId="13557" hidden="1"/>
    <cellStyle name="Followed Hyperlink 13" xfId="13627" hidden="1"/>
    <cellStyle name="Followed Hyperlink 13" xfId="13697" hidden="1"/>
    <cellStyle name="Followed Hyperlink 13" xfId="13767" hidden="1"/>
    <cellStyle name="Followed Hyperlink 13" xfId="13872" hidden="1"/>
    <cellStyle name="Followed Hyperlink 13" xfId="13948" hidden="1"/>
    <cellStyle name="Followed Hyperlink 13" xfId="14018" hidden="1"/>
    <cellStyle name="Followed Hyperlink 13" xfId="14088" hidden="1"/>
    <cellStyle name="Followed Hyperlink 13" xfId="14158" hidden="1"/>
    <cellStyle name="Followed Hyperlink 13" xfId="14265" hidden="1"/>
    <cellStyle name="Followed Hyperlink 13" xfId="14341" hidden="1"/>
    <cellStyle name="Followed Hyperlink 13" xfId="14411" hidden="1"/>
    <cellStyle name="Followed Hyperlink 13" xfId="14481" hidden="1"/>
    <cellStyle name="Followed Hyperlink 13" xfId="14551" hidden="1"/>
    <cellStyle name="Followed Hyperlink 13" xfId="14647" hidden="1"/>
    <cellStyle name="Followed Hyperlink 13" xfId="14723" hidden="1"/>
    <cellStyle name="Followed Hyperlink 13" xfId="14793" hidden="1"/>
    <cellStyle name="Followed Hyperlink 13" xfId="14863" hidden="1"/>
    <cellStyle name="Followed Hyperlink 13" xfId="14933" hidden="1"/>
    <cellStyle name="Followed Hyperlink 13" xfId="15026" hidden="1"/>
    <cellStyle name="Followed Hyperlink 13" xfId="15102" hidden="1"/>
    <cellStyle name="Followed Hyperlink 13" xfId="15172" hidden="1"/>
    <cellStyle name="Followed Hyperlink 13" xfId="15242" hidden="1"/>
    <cellStyle name="Followed Hyperlink 13" xfId="15312" hidden="1"/>
    <cellStyle name="Followed Hyperlink 13" xfId="15387" hidden="1"/>
    <cellStyle name="Followed Hyperlink 13" xfId="15590" hidden="1"/>
    <cellStyle name="Followed Hyperlink 13" xfId="15666" hidden="1"/>
    <cellStyle name="Followed Hyperlink 13" xfId="15736" hidden="1"/>
    <cellStyle name="Followed Hyperlink 13" xfId="15806" hidden="1"/>
    <cellStyle name="Followed Hyperlink 13" xfId="15876" hidden="1"/>
    <cellStyle name="Followed Hyperlink 13" xfId="16005" hidden="1"/>
    <cellStyle name="Followed Hyperlink 13" xfId="16081" hidden="1"/>
    <cellStyle name="Followed Hyperlink 13" xfId="16151" hidden="1"/>
    <cellStyle name="Followed Hyperlink 13" xfId="16221" hidden="1"/>
    <cellStyle name="Followed Hyperlink 13" xfId="16291" hidden="1"/>
    <cellStyle name="Followed Hyperlink 13" xfId="16404" hidden="1"/>
    <cellStyle name="Followed Hyperlink 13" xfId="16480" hidden="1"/>
    <cellStyle name="Followed Hyperlink 13" xfId="16550" hidden="1"/>
    <cellStyle name="Followed Hyperlink 13" xfId="16620" hidden="1"/>
    <cellStyle name="Followed Hyperlink 13" xfId="16690" hidden="1"/>
    <cellStyle name="Followed Hyperlink 13" xfId="16818" hidden="1"/>
    <cellStyle name="Followed Hyperlink 13" xfId="16894" hidden="1"/>
    <cellStyle name="Followed Hyperlink 13" xfId="16964" hidden="1"/>
    <cellStyle name="Followed Hyperlink 13" xfId="17034" hidden="1"/>
    <cellStyle name="Followed Hyperlink 13" xfId="17104" hidden="1"/>
    <cellStyle name="Followed Hyperlink 13" xfId="17218" hidden="1"/>
    <cellStyle name="Followed Hyperlink 13" xfId="17294" hidden="1"/>
    <cellStyle name="Followed Hyperlink 13" xfId="17364" hidden="1"/>
    <cellStyle name="Followed Hyperlink 13" xfId="17434" hidden="1"/>
    <cellStyle name="Followed Hyperlink 13" xfId="17504" hidden="1"/>
    <cellStyle name="Followed Hyperlink 13" xfId="17604" hidden="1"/>
    <cellStyle name="Followed Hyperlink 13" xfId="17680" hidden="1"/>
    <cellStyle name="Followed Hyperlink 13" xfId="17750" hidden="1"/>
    <cellStyle name="Followed Hyperlink 13" xfId="17820" hidden="1"/>
    <cellStyle name="Followed Hyperlink 13" xfId="17890" hidden="1"/>
    <cellStyle name="Followed Hyperlink 13" xfId="18008" hidden="1"/>
    <cellStyle name="Followed Hyperlink 13" xfId="18084" hidden="1"/>
    <cellStyle name="Followed Hyperlink 13" xfId="18154" hidden="1"/>
    <cellStyle name="Followed Hyperlink 13" xfId="18224" hidden="1"/>
    <cellStyle name="Followed Hyperlink 13" xfId="18294" hidden="1"/>
    <cellStyle name="Followed Hyperlink 13" xfId="18405" hidden="1"/>
    <cellStyle name="Followed Hyperlink 13" xfId="18481" hidden="1"/>
    <cellStyle name="Followed Hyperlink 13" xfId="18551" hidden="1"/>
    <cellStyle name="Followed Hyperlink 13" xfId="18621" hidden="1"/>
    <cellStyle name="Followed Hyperlink 13" xfId="18691" hidden="1"/>
    <cellStyle name="Followed Hyperlink 13" xfId="18795" hidden="1"/>
    <cellStyle name="Followed Hyperlink 13" xfId="18871" hidden="1"/>
    <cellStyle name="Followed Hyperlink 13" xfId="18941" hidden="1"/>
    <cellStyle name="Followed Hyperlink 13" xfId="19011" hidden="1"/>
    <cellStyle name="Followed Hyperlink 13" xfId="19081" hidden="1"/>
    <cellStyle name="Followed Hyperlink 13" xfId="19191" hidden="1"/>
    <cellStyle name="Followed Hyperlink 13" xfId="19267" hidden="1"/>
    <cellStyle name="Followed Hyperlink 13" xfId="19337" hidden="1"/>
    <cellStyle name="Followed Hyperlink 13" xfId="19407" hidden="1"/>
    <cellStyle name="Followed Hyperlink 13" xfId="19477" hidden="1"/>
    <cellStyle name="Followed Hyperlink 13" xfId="19585" hidden="1"/>
    <cellStyle name="Followed Hyperlink 13" xfId="19661" hidden="1"/>
    <cellStyle name="Followed Hyperlink 13" xfId="19731" hidden="1"/>
    <cellStyle name="Followed Hyperlink 13" xfId="19801" hidden="1"/>
    <cellStyle name="Followed Hyperlink 13" xfId="19871" hidden="1"/>
    <cellStyle name="Followed Hyperlink 13" xfId="19979" hidden="1"/>
    <cellStyle name="Followed Hyperlink 13" xfId="20055" hidden="1"/>
    <cellStyle name="Followed Hyperlink 13" xfId="20125" hidden="1"/>
    <cellStyle name="Followed Hyperlink 13" xfId="20195" hidden="1"/>
    <cellStyle name="Followed Hyperlink 13" xfId="20265" hidden="1"/>
    <cellStyle name="Followed Hyperlink 13" xfId="20368" hidden="1"/>
    <cellStyle name="Followed Hyperlink 13" xfId="20444" hidden="1"/>
    <cellStyle name="Followed Hyperlink 13" xfId="20514" hidden="1"/>
    <cellStyle name="Followed Hyperlink 13" xfId="20584" hidden="1"/>
    <cellStyle name="Followed Hyperlink 13" xfId="20654" hidden="1"/>
    <cellStyle name="Followed Hyperlink 13" xfId="20761" hidden="1"/>
    <cellStyle name="Followed Hyperlink 13" xfId="20837" hidden="1"/>
    <cellStyle name="Followed Hyperlink 13" xfId="20907" hidden="1"/>
    <cellStyle name="Followed Hyperlink 13" xfId="20977" hidden="1"/>
    <cellStyle name="Followed Hyperlink 13" xfId="21047" hidden="1"/>
    <cellStyle name="Followed Hyperlink 13" xfId="21150" hidden="1"/>
    <cellStyle name="Followed Hyperlink 13" xfId="21226" hidden="1"/>
    <cellStyle name="Followed Hyperlink 13" xfId="21296" hidden="1"/>
    <cellStyle name="Followed Hyperlink 13" xfId="21366" hidden="1"/>
    <cellStyle name="Followed Hyperlink 13" xfId="21436" hidden="1"/>
    <cellStyle name="Followed Hyperlink 13" xfId="21539" hidden="1"/>
    <cellStyle name="Followed Hyperlink 13" xfId="21615" hidden="1"/>
    <cellStyle name="Followed Hyperlink 13" xfId="21685" hidden="1"/>
    <cellStyle name="Followed Hyperlink 13" xfId="21755" hidden="1"/>
    <cellStyle name="Followed Hyperlink 13" xfId="21825" hidden="1"/>
    <cellStyle name="Followed Hyperlink 13" xfId="21920" hidden="1"/>
    <cellStyle name="Followed Hyperlink 13" xfId="21996" hidden="1"/>
    <cellStyle name="Followed Hyperlink 13" xfId="22066" hidden="1"/>
    <cellStyle name="Followed Hyperlink 13" xfId="22136" hidden="1"/>
    <cellStyle name="Followed Hyperlink 13" xfId="22206" hidden="1"/>
    <cellStyle name="Followed Hyperlink 13" xfId="22299" hidden="1"/>
    <cellStyle name="Followed Hyperlink 13" xfId="22375" hidden="1"/>
    <cellStyle name="Followed Hyperlink 13" xfId="22445" hidden="1"/>
    <cellStyle name="Followed Hyperlink 13" xfId="22515" hidden="1"/>
    <cellStyle name="Followed Hyperlink 13" xfId="22585" hidden="1"/>
    <cellStyle name="Followed Hyperlink 13" xfId="16744" hidden="1"/>
    <cellStyle name="Followed Hyperlink 13" xfId="17189" hidden="1"/>
    <cellStyle name="Followed Hyperlink 13" xfId="7919" hidden="1"/>
    <cellStyle name="Followed Hyperlink 13" xfId="22680" hidden="1"/>
    <cellStyle name="Followed Hyperlink 13" xfId="22750" hidden="1"/>
    <cellStyle name="Followed Hyperlink 13" xfId="22820" hidden="1"/>
    <cellStyle name="Followed Hyperlink 13" xfId="22951" hidden="1"/>
    <cellStyle name="Followed Hyperlink 13" xfId="23027" hidden="1"/>
    <cellStyle name="Followed Hyperlink 13" xfId="23097" hidden="1"/>
    <cellStyle name="Followed Hyperlink 13" xfId="23167" hidden="1"/>
    <cellStyle name="Followed Hyperlink 13" xfId="23237" hidden="1"/>
    <cellStyle name="Followed Hyperlink 13" xfId="23351" hidden="1"/>
    <cellStyle name="Followed Hyperlink 13" xfId="23427" hidden="1"/>
    <cellStyle name="Followed Hyperlink 13" xfId="23497" hidden="1"/>
    <cellStyle name="Followed Hyperlink 13" xfId="23567" hidden="1"/>
    <cellStyle name="Followed Hyperlink 13" xfId="23637" hidden="1"/>
    <cellStyle name="Followed Hyperlink 13" xfId="23771" hidden="1"/>
    <cellStyle name="Followed Hyperlink 13" xfId="23847" hidden="1"/>
    <cellStyle name="Followed Hyperlink 13" xfId="23917" hidden="1"/>
    <cellStyle name="Followed Hyperlink 13" xfId="23987" hidden="1"/>
    <cellStyle name="Followed Hyperlink 13" xfId="24057" hidden="1"/>
    <cellStyle name="Followed Hyperlink 13" xfId="24175" hidden="1"/>
    <cellStyle name="Followed Hyperlink 13" xfId="24251" hidden="1"/>
    <cellStyle name="Followed Hyperlink 13" xfId="24321" hidden="1"/>
    <cellStyle name="Followed Hyperlink 13" xfId="24391" hidden="1"/>
    <cellStyle name="Followed Hyperlink 13" xfId="24461" hidden="1"/>
    <cellStyle name="Followed Hyperlink 13" xfId="24571" hidden="1"/>
    <cellStyle name="Followed Hyperlink 13" xfId="24647" hidden="1"/>
    <cellStyle name="Followed Hyperlink 13" xfId="24717" hidden="1"/>
    <cellStyle name="Followed Hyperlink 13" xfId="24787" hidden="1"/>
    <cellStyle name="Followed Hyperlink 13" xfId="24857" hidden="1"/>
    <cellStyle name="Followed Hyperlink 13" xfId="24981" hidden="1"/>
    <cellStyle name="Followed Hyperlink 13" xfId="25057" hidden="1"/>
    <cellStyle name="Followed Hyperlink 13" xfId="25127" hidden="1"/>
    <cellStyle name="Followed Hyperlink 13" xfId="25197" hidden="1"/>
    <cellStyle name="Followed Hyperlink 13" xfId="25267" hidden="1"/>
    <cellStyle name="Followed Hyperlink 13" xfId="25385" hidden="1"/>
    <cellStyle name="Followed Hyperlink 13" xfId="25461" hidden="1"/>
    <cellStyle name="Followed Hyperlink 13" xfId="25531" hidden="1"/>
    <cellStyle name="Followed Hyperlink 13" xfId="25601" hidden="1"/>
    <cellStyle name="Followed Hyperlink 13" xfId="25671" hidden="1"/>
    <cellStyle name="Followed Hyperlink 13" xfId="25782" hidden="1"/>
    <cellStyle name="Followed Hyperlink 13" xfId="25858" hidden="1"/>
    <cellStyle name="Followed Hyperlink 13" xfId="25928" hidden="1"/>
    <cellStyle name="Followed Hyperlink 13" xfId="25998" hidden="1"/>
    <cellStyle name="Followed Hyperlink 13" xfId="26068" hidden="1"/>
    <cellStyle name="Followed Hyperlink 13" xfId="26187" hidden="1"/>
    <cellStyle name="Followed Hyperlink 13" xfId="26263" hidden="1"/>
    <cellStyle name="Followed Hyperlink 13" xfId="26333" hidden="1"/>
    <cellStyle name="Followed Hyperlink 13" xfId="26403" hidden="1"/>
    <cellStyle name="Followed Hyperlink 13" xfId="26473" hidden="1"/>
    <cellStyle name="Followed Hyperlink 13" xfId="26592" hidden="1"/>
    <cellStyle name="Followed Hyperlink 13" xfId="26668" hidden="1"/>
    <cellStyle name="Followed Hyperlink 13" xfId="26738" hidden="1"/>
    <cellStyle name="Followed Hyperlink 13" xfId="26808" hidden="1"/>
    <cellStyle name="Followed Hyperlink 13" xfId="26878" hidden="1"/>
    <cellStyle name="Followed Hyperlink 13" xfId="26991" hidden="1"/>
    <cellStyle name="Followed Hyperlink 13" xfId="27067" hidden="1"/>
    <cellStyle name="Followed Hyperlink 13" xfId="27137" hidden="1"/>
    <cellStyle name="Followed Hyperlink 13" xfId="27207" hidden="1"/>
    <cellStyle name="Followed Hyperlink 13" xfId="27277" hidden="1"/>
    <cellStyle name="Followed Hyperlink 13" xfId="27386" hidden="1"/>
    <cellStyle name="Followed Hyperlink 13" xfId="27462" hidden="1"/>
    <cellStyle name="Followed Hyperlink 13" xfId="27532" hidden="1"/>
    <cellStyle name="Followed Hyperlink 13" xfId="27602" hidden="1"/>
    <cellStyle name="Followed Hyperlink 13" xfId="27672" hidden="1"/>
    <cellStyle name="Followed Hyperlink 13" xfId="27790" hidden="1"/>
    <cellStyle name="Followed Hyperlink 13" xfId="27866" hidden="1"/>
    <cellStyle name="Followed Hyperlink 13" xfId="27936" hidden="1"/>
    <cellStyle name="Followed Hyperlink 13" xfId="28006" hidden="1"/>
    <cellStyle name="Followed Hyperlink 13" xfId="28076" hidden="1"/>
    <cellStyle name="Followed Hyperlink 13" xfId="28181" hidden="1"/>
    <cellStyle name="Followed Hyperlink 13" xfId="28257" hidden="1"/>
    <cellStyle name="Followed Hyperlink 13" xfId="28327" hidden="1"/>
    <cellStyle name="Followed Hyperlink 13" xfId="28397" hidden="1"/>
    <cellStyle name="Followed Hyperlink 13" xfId="28467" hidden="1"/>
    <cellStyle name="Followed Hyperlink 13" xfId="28574" hidden="1"/>
    <cellStyle name="Followed Hyperlink 13" xfId="28650" hidden="1"/>
    <cellStyle name="Followed Hyperlink 13" xfId="28720" hidden="1"/>
    <cellStyle name="Followed Hyperlink 13" xfId="28790" hidden="1"/>
    <cellStyle name="Followed Hyperlink 13" xfId="28860" hidden="1"/>
    <cellStyle name="Followed Hyperlink 13" xfId="28956" hidden="1"/>
    <cellStyle name="Followed Hyperlink 13" xfId="29032" hidden="1"/>
    <cellStyle name="Followed Hyperlink 13" xfId="29102" hidden="1"/>
    <cellStyle name="Followed Hyperlink 13" xfId="29172" hidden="1"/>
    <cellStyle name="Followed Hyperlink 13" xfId="29242" hidden="1"/>
    <cellStyle name="Followed Hyperlink 13" xfId="29335" hidden="1"/>
    <cellStyle name="Followed Hyperlink 13" xfId="29411" hidden="1"/>
    <cellStyle name="Followed Hyperlink 13" xfId="29481" hidden="1"/>
    <cellStyle name="Followed Hyperlink 13" xfId="29551" hidden="1"/>
    <cellStyle name="Followed Hyperlink 13" xfId="29621" hidden="1"/>
    <cellStyle name="Followed Hyperlink 13" xfId="29714" hidden="1"/>
    <cellStyle name="Followed Hyperlink 13" xfId="29790" hidden="1"/>
    <cellStyle name="Followed Hyperlink 13" xfId="29860" hidden="1"/>
    <cellStyle name="Followed Hyperlink 13" xfId="29930" hidden="1"/>
    <cellStyle name="Followed Hyperlink 13" xfId="30000" hidden="1"/>
    <cellStyle name="Followed Hyperlink 13" xfId="30157" hidden="1"/>
    <cellStyle name="Followed Hyperlink 13" xfId="30288" hidden="1"/>
    <cellStyle name="Followed Hyperlink 13" xfId="30364" hidden="1"/>
    <cellStyle name="Followed Hyperlink 13" xfId="30434" hidden="1"/>
    <cellStyle name="Followed Hyperlink 13" xfId="30504" hidden="1"/>
    <cellStyle name="Followed Hyperlink 13" xfId="30574" hidden="1"/>
    <cellStyle name="Followed Hyperlink 13" xfId="30679" hidden="1"/>
    <cellStyle name="Followed Hyperlink 13" xfId="30755" hidden="1"/>
    <cellStyle name="Followed Hyperlink 13" xfId="30825" hidden="1"/>
    <cellStyle name="Followed Hyperlink 13" xfId="30895" hidden="1"/>
    <cellStyle name="Followed Hyperlink 13" xfId="30965" hidden="1"/>
    <cellStyle name="Followed Hyperlink 13" xfId="31063" hidden="1"/>
    <cellStyle name="Followed Hyperlink 13" xfId="31139" hidden="1"/>
    <cellStyle name="Followed Hyperlink 13" xfId="31209" hidden="1"/>
    <cellStyle name="Followed Hyperlink 13" xfId="31279" hidden="1"/>
    <cellStyle name="Followed Hyperlink 13" xfId="31349" hidden="1"/>
    <cellStyle name="Followed Hyperlink 13" xfId="31453" hidden="1"/>
    <cellStyle name="Followed Hyperlink 13" xfId="31529" hidden="1"/>
    <cellStyle name="Followed Hyperlink 13" xfId="31599" hidden="1"/>
    <cellStyle name="Followed Hyperlink 13" xfId="31669" hidden="1"/>
    <cellStyle name="Followed Hyperlink 13" xfId="31739" hidden="1"/>
    <cellStyle name="Followed Hyperlink 13" xfId="31838" hidden="1"/>
    <cellStyle name="Followed Hyperlink 13" xfId="31914" hidden="1"/>
    <cellStyle name="Followed Hyperlink 13" xfId="31984" hidden="1"/>
    <cellStyle name="Followed Hyperlink 13" xfId="32054" hidden="1"/>
    <cellStyle name="Followed Hyperlink 13" xfId="32124" hidden="1"/>
    <cellStyle name="Followed Hyperlink 13" xfId="32218" hidden="1"/>
    <cellStyle name="Followed Hyperlink 13" xfId="32294" hidden="1"/>
    <cellStyle name="Followed Hyperlink 13" xfId="32364" hidden="1"/>
    <cellStyle name="Followed Hyperlink 13" xfId="32434" hidden="1"/>
    <cellStyle name="Followed Hyperlink 13" xfId="32504" hidden="1"/>
    <cellStyle name="Followed Hyperlink 13" xfId="32607" hidden="1"/>
    <cellStyle name="Followed Hyperlink 13" xfId="32683" hidden="1"/>
    <cellStyle name="Followed Hyperlink 13" xfId="32753" hidden="1"/>
    <cellStyle name="Followed Hyperlink 13" xfId="32823" hidden="1"/>
    <cellStyle name="Followed Hyperlink 13" xfId="32893" hidden="1"/>
    <cellStyle name="Followed Hyperlink 13" xfId="32993" hidden="1"/>
    <cellStyle name="Followed Hyperlink 13" xfId="33069" hidden="1"/>
    <cellStyle name="Followed Hyperlink 13" xfId="33139" hidden="1"/>
    <cellStyle name="Followed Hyperlink 13" xfId="33209" hidden="1"/>
    <cellStyle name="Followed Hyperlink 13" xfId="33279" hidden="1"/>
    <cellStyle name="Followed Hyperlink 13" xfId="33376" hidden="1"/>
    <cellStyle name="Followed Hyperlink 13" xfId="33452" hidden="1"/>
    <cellStyle name="Followed Hyperlink 13" xfId="33522" hidden="1"/>
    <cellStyle name="Followed Hyperlink 13" xfId="33592" hidden="1"/>
    <cellStyle name="Followed Hyperlink 13" xfId="33662" hidden="1"/>
    <cellStyle name="Followed Hyperlink 13" xfId="33763" hidden="1"/>
    <cellStyle name="Followed Hyperlink 13" xfId="33839" hidden="1"/>
    <cellStyle name="Followed Hyperlink 13" xfId="33909" hidden="1"/>
    <cellStyle name="Followed Hyperlink 13" xfId="33979" hidden="1"/>
    <cellStyle name="Followed Hyperlink 13" xfId="34049" hidden="1"/>
    <cellStyle name="Followed Hyperlink 13" xfId="34151" hidden="1"/>
    <cellStyle name="Followed Hyperlink 13" xfId="34227" hidden="1"/>
    <cellStyle name="Followed Hyperlink 13" xfId="34297" hidden="1"/>
    <cellStyle name="Followed Hyperlink 13" xfId="34367" hidden="1"/>
    <cellStyle name="Followed Hyperlink 13" xfId="34437" hidden="1"/>
    <cellStyle name="Followed Hyperlink 13" xfId="34537" hidden="1"/>
    <cellStyle name="Followed Hyperlink 13" xfId="34613" hidden="1"/>
    <cellStyle name="Followed Hyperlink 13" xfId="34683" hidden="1"/>
    <cellStyle name="Followed Hyperlink 13" xfId="34753" hidden="1"/>
    <cellStyle name="Followed Hyperlink 13" xfId="34823" hidden="1"/>
    <cellStyle name="Followed Hyperlink 13" xfId="34921" hidden="1"/>
    <cellStyle name="Followed Hyperlink 13" xfId="34997" hidden="1"/>
    <cellStyle name="Followed Hyperlink 13" xfId="35067" hidden="1"/>
    <cellStyle name="Followed Hyperlink 13" xfId="35137" hidden="1"/>
    <cellStyle name="Followed Hyperlink 13" xfId="35207" hidden="1"/>
    <cellStyle name="Followed Hyperlink 13" xfId="35309" hidden="1"/>
    <cellStyle name="Followed Hyperlink 13" xfId="35385" hidden="1"/>
    <cellStyle name="Followed Hyperlink 13" xfId="35455" hidden="1"/>
    <cellStyle name="Followed Hyperlink 13" xfId="35525" hidden="1"/>
    <cellStyle name="Followed Hyperlink 13" xfId="35595" hidden="1"/>
    <cellStyle name="Followed Hyperlink 13" xfId="35694" hidden="1"/>
    <cellStyle name="Followed Hyperlink 13" xfId="35770" hidden="1"/>
    <cellStyle name="Followed Hyperlink 13" xfId="35840" hidden="1"/>
    <cellStyle name="Followed Hyperlink 13" xfId="35910" hidden="1"/>
    <cellStyle name="Followed Hyperlink 13" xfId="35980" hidden="1"/>
    <cellStyle name="Followed Hyperlink 13" xfId="36078" hidden="1"/>
    <cellStyle name="Followed Hyperlink 13" xfId="36154" hidden="1"/>
    <cellStyle name="Followed Hyperlink 13" xfId="36224" hidden="1"/>
    <cellStyle name="Followed Hyperlink 13" xfId="36294" hidden="1"/>
    <cellStyle name="Followed Hyperlink 13" xfId="36364" hidden="1"/>
    <cellStyle name="Followed Hyperlink 13" xfId="36458" hidden="1"/>
    <cellStyle name="Followed Hyperlink 13" xfId="36534" hidden="1"/>
    <cellStyle name="Followed Hyperlink 13" xfId="36604" hidden="1"/>
    <cellStyle name="Followed Hyperlink 13" xfId="36674" hidden="1"/>
    <cellStyle name="Followed Hyperlink 13" xfId="36744" hidden="1"/>
    <cellStyle name="Followed Hyperlink 13" xfId="36837" hidden="1"/>
    <cellStyle name="Followed Hyperlink 13" xfId="36913" hidden="1"/>
    <cellStyle name="Followed Hyperlink 13" xfId="36983" hidden="1"/>
    <cellStyle name="Followed Hyperlink 13" xfId="37053" hidden="1"/>
    <cellStyle name="Followed Hyperlink 13" xfId="37123" hidden="1"/>
    <cellStyle name="Followed Hyperlink 13" xfId="37198" hidden="1"/>
    <cellStyle name="Followed Hyperlink 13" xfId="37401" hidden="1"/>
    <cellStyle name="Followed Hyperlink 13" xfId="37477" hidden="1"/>
    <cellStyle name="Followed Hyperlink 13" xfId="37547" hidden="1"/>
    <cellStyle name="Followed Hyperlink 13" xfId="37617" hidden="1"/>
    <cellStyle name="Followed Hyperlink 13" xfId="37687" hidden="1"/>
    <cellStyle name="Followed Hyperlink 13" xfId="37816" hidden="1"/>
    <cellStyle name="Followed Hyperlink 13" xfId="37892" hidden="1"/>
    <cellStyle name="Followed Hyperlink 13" xfId="37962" hidden="1"/>
    <cellStyle name="Followed Hyperlink 13" xfId="38032" hidden="1"/>
    <cellStyle name="Followed Hyperlink 13" xfId="38102" hidden="1"/>
    <cellStyle name="Followed Hyperlink 13" xfId="38215" hidden="1"/>
    <cellStyle name="Followed Hyperlink 13" xfId="38291" hidden="1"/>
    <cellStyle name="Followed Hyperlink 13" xfId="38361" hidden="1"/>
    <cellStyle name="Followed Hyperlink 13" xfId="38431" hidden="1"/>
    <cellStyle name="Followed Hyperlink 13" xfId="38501" hidden="1"/>
    <cellStyle name="Followed Hyperlink 13" xfId="38629" hidden="1"/>
    <cellStyle name="Followed Hyperlink 13" xfId="38705" hidden="1"/>
    <cellStyle name="Followed Hyperlink 13" xfId="38775" hidden="1"/>
    <cellStyle name="Followed Hyperlink 13" xfId="38845" hidden="1"/>
    <cellStyle name="Followed Hyperlink 13" xfId="38915" hidden="1"/>
    <cellStyle name="Followed Hyperlink 13" xfId="39029" hidden="1"/>
    <cellStyle name="Followed Hyperlink 13" xfId="39105" hidden="1"/>
    <cellStyle name="Followed Hyperlink 13" xfId="39175" hidden="1"/>
    <cellStyle name="Followed Hyperlink 13" xfId="39245" hidden="1"/>
    <cellStyle name="Followed Hyperlink 13" xfId="39315" hidden="1"/>
    <cellStyle name="Followed Hyperlink 13" xfId="39415" hidden="1"/>
    <cellStyle name="Followed Hyperlink 13" xfId="39491" hidden="1"/>
    <cellStyle name="Followed Hyperlink 13" xfId="39561" hidden="1"/>
    <cellStyle name="Followed Hyperlink 13" xfId="39631" hidden="1"/>
    <cellStyle name="Followed Hyperlink 13" xfId="39701" hidden="1"/>
    <cellStyle name="Followed Hyperlink 13" xfId="39819" hidden="1"/>
    <cellStyle name="Followed Hyperlink 13" xfId="39895" hidden="1"/>
    <cellStyle name="Followed Hyperlink 13" xfId="39965" hidden="1"/>
    <cellStyle name="Followed Hyperlink 13" xfId="40035" hidden="1"/>
    <cellStyle name="Followed Hyperlink 13" xfId="40105" hidden="1"/>
    <cellStyle name="Followed Hyperlink 13" xfId="40216" hidden="1"/>
    <cellStyle name="Followed Hyperlink 13" xfId="40292" hidden="1"/>
    <cellStyle name="Followed Hyperlink 13" xfId="40362" hidden="1"/>
    <cellStyle name="Followed Hyperlink 13" xfId="40432" hidden="1"/>
    <cellStyle name="Followed Hyperlink 13" xfId="40502" hidden="1"/>
    <cellStyle name="Followed Hyperlink 13" xfId="40606" hidden="1"/>
    <cellStyle name="Followed Hyperlink 13" xfId="40682" hidden="1"/>
    <cellStyle name="Followed Hyperlink 13" xfId="40752" hidden="1"/>
    <cellStyle name="Followed Hyperlink 13" xfId="40822" hidden="1"/>
    <cellStyle name="Followed Hyperlink 13" xfId="40892" hidden="1"/>
    <cellStyle name="Followed Hyperlink 13" xfId="41002" hidden="1"/>
    <cellStyle name="Followed Hyperlink 13" xfId="41078" hidden="1"/>
    <cellStyle name="Followed Hyperlink 13" xfId="41148" hidden="1"/>
    <cellStyle name="Followed Hyperlink 13" xfId="41218" hidden="1"/>
    <cellStyle name="Followed Hyperlink 13" xfId="41288" hidden="1"/>
    <cellStyle name="Followed Hyperlink 13" xfId="41396" hidden="1"/>
    <cellStyle name="Followed Hyperlink 13" xfId="41472" hidden="1"/>
    <cellStyle name="Followed Hyperlink 13" xfId="41542" hidden="1"/>
    <cellStyle name="Followed Hyperlink 13" xfId="41612" hidden="1"/>
    <cellStyle name="Followed Hyperlink 13" xfId="41682" hidden="1"/>
    <cellStyle name="Followed Hyperlink 13" xfId="41790" hidden="1"/>
    <cellStyle name="Followed Hyperlink 13" xfId="41866" hidden="1"/>
    <cellStyle name="Followed Hyperlink 13" xfId="41936" hidden="1"/>
    <cellStyle name="Followed Hyperlink 13" xfId="42006" hidden="1"/>
    <cellStyle name="Followed Hyperlink 13" xfId="42076" hidden="1"/>
    <cellStyle name="Followed Hyperlink 13" xfId="42179" hidden="1"/>
    <cellStyle name="Followed Hyperlink 13" xfId="42255" hidden="1"/>
    <cellStyle name="Followed Hyperlink 13" xfId="42325" hidden="1"/>
    <cellStyle name="Followed Hyperlink 13" xfId="42395" hidden="1"/>
    <cellStyle name="Followed Hyperlink 13" xfId="42465" hidden="1"/>
    <cellStyle name="Followed Hyperlink 13" xfId="42572" hidden="1"/>
    <cellStyle name="Followed Hyperlink 13" xfId="42648" hidden="1"/>
    <cellStyle name="Followed Hyperlink 13" xfId="42718" hidden="1"/>
    <cellStyle name="Followed Hyperlink 13" xfId="42788" hidden="1"/>
    <cellStyle name="Followed Hyperlink 13" xfId="42858" hidden="1"/>
    <cellStyle name="Followed Hyperlink 13" xfId="42961" hidden="1"/>
    <cellStyle name="Followed Hyperlink 13" xfId="43037" hidden="1"/>
    <cellStyle name="Followed Hyperlink 13" xfId="43107" hidden="1"/>
    <cellStyle name="Followed Hyperlink 13" xfId="43177" hidden="1"/>
    <cellStyle name="Followed Hyperlink 13" xfId="43247" hidden="1"/>
    <cellStyle name="Followed Hyperlink 13" xfId="43350" hidden="1"/>
    <cellStyle name="Followed Hyperlink 13" xfId="43426" hidden="1"/>
    <cellStyle name="Followed Hyperlink 13" xfId="43496" hidden="1"/>
    <cellStyle name="Followed Hyperlink 13" xfId="43566" hidden="1"/>
    <cellStyle name="Followed Hyperlink 13" xfId="43636" hidden="1"/>
    <cellStyle name="Followed Hyperlink 13" xfId="43731" hidden="1"/>
    <cellStyle name="Followed Hyperlink 13" xfId="43807" hidden="1"/>
    <cellStyle name="Followed Hyperlink 13" xfId="43877" hidden="1"/>
    <cellStyle name="Followed Hyperlink 13" xfId="43947" hidden="1"/>
    <cellStyle name="Followed Hyperlink 13" xfId="44017" hidden="1"/>
    <cellStyle name="Followed Hyperlink 13" xfId="44110" hidden="1"/>
    <cellStyle name="Followed Hyperlink 13" xfId="44186" hidden="1"/>
    <cellStyle name="Followed Hyperlink 13" xfId="44256" hidden="1"/>
    <cellStyle name="Followed Hyperlink 13" xfId="44326" hidden="1"/>
    <cellStyle name="Followed Hyperlink 13" xfId="44396" hidden="1"/>
    <cellStyle name="Followed Hyperlink 13" xfId="38555" hidden="1"/>
    <cellStyle name="Followed Hyperlink 13" xfId="39000" hidden="1"/>
    <cellStyle name="Followed Hyperlink 13" xfId="30054" hidden="1"/>
    <cellStyle name="Followed Hyperlink 13" xfId="44491" hidden="1"/>
    <cellStyle name="Followed Hyperlink 13" xfId="44561" hidden="1"/>
    <cellStyle name="Followed Hyperlink 13" xfId="44631" hidden="1"/>
    <cellStyle name="Followed Hyperlink 13" xfId="44762" hidden="1"/>
    <cellStyle name="Followed Hyperlink 13" xfId="44838" hidden="1"/>
    <cellStyle name="Followed Hyperlink 13" xfId="44908" hidden="1"/>
    <cellStyle name="Followed Hyperlink 13" xfId="44978" hidden="1"/>
    <cellStyle name="Followed Hyperlink 13" xfId="45048" hidden="1"/>
    <cellStyle name="Followed Hyperlink 13" xfId="45162" hidden="1"/>
    <cellStyle name="Followed Hyperlink 13" xfId="45238" hidden="1"/>
    <cellStyle name="Followed Hyperlink 13" xfId="45308" hidden="1"/>
    <cellStyle name="Followed Hyperlink 13" xfId="45378" hidden="1"/>
    <cellStyle name="Followed Hyperlink 13" xfId="45448" hidden="1"/>
    <cellStyle name="Followed Hyperlink 13" xfId="45582" hidden="1"/>
    <cellStyle name="Followed Hyperlink 13" xfId="45658" hidden="1"/>
    <cellStyle name="Followed Hyperlink 13" xfId="45728" hidden="1"/>
    <cellStyle name="Followed Hyperlink 13" xfId="45798" hidden="1"/>
    <cellStyle name="Followed Hyperlink 13" xfId="45868" hidden="1"/>
    <cellStyle name="Followed Hyperlink 13" xfId="45986" hidden="1"/>
    <cellStyle name="Followed Hyperlink 13" xfId="46062" hidden="1"/>
    <cellStyle name="Followed Hyperlink 13" xfId="46132" hidden="1"/>
    <cellStyle name="Followed Hyperlink 13" xfId="46202" hidden="1"/>
    <cellStyle name="Followed Hyperlink 13" xfId="46272" hidden="1"/>
    <cellStyle name="Followed Hyperlink 13" xfId="46382" hidden="1"/>
    <cellStyle name="Followed Hyperlink 13" xfId="46458" hidden="1"/>
    <cellStyle name="Followed Hyperlink 13" xfId="46528" hidden="1"/>
    <cellStyle name="Followed Hyperlink 13" xfId="46598" hidden="1"/>
    <cellStyle name="Followed Hyperlink 13" xfId="46668" hidden="1"/>
    <cellStyle name="Followed Hyperlink 13" xfId="46792" hidden="1"/>
    <cellStyle name="Followed Hyperlink 13" xfId="46868" hidden="1"/>
    <cellStyle name="Followed Hyperlink 13" xfId="46938" hidden="1"/>
    <cellStyle name="Followed Hyperlink 13" xfId="47008" hidden="1"/>
    <cellStyle name="Followed Hyperlink 13" xfId="47078" hidden="1"/>
    <cellStyle name="Followed Hyperlink 13" xfId="47196" hidden="1"/>
    <cellStyle name="Followed Hyperlink 13" xfId="47272" hidden="1"/>
    <cellStyle name="Followed Hyperlink 13" xfId="47342" hidden="1"/>
    <cellStyle name="Followed Hyperlink 13" xfId="47412" hidden="1"/>
    <cellStyle name="Followed Hyperlink 13" xfId="47482" hidden="1"/>
    <cellStyle name="Followed Hyperlink 13" xfId="47593" hidden="1"/>
    <cellStyle name="Followed Hyperlink 13" xfId="47669" hidden="1"/>
    <cellStyle name="Followed Hyperlink 13" xfId="47739" hidden="1"/>
    <cellStyle name="Followed Hyperlink 13" xfId="47809" hidden="1"/>
    <cellStyle name="Followed Hyperlink 13" xfId="47879" hidden="1"/>
    <cellStyle name="Followed Hyperlink 13" xfId="47998" hidden="1"/>
    <cellStyle name="Followed Hyperlink 13" xfId="48074" hidden="1"/>
    <cellStyle name="Followed Hyperlink 13" xfId="48144" hidden="1"/>
    <cellStyle name="Followed Hyperlink 13" xfId="48214" hidden="1"/>
    <cellStyle name="Followed Hyperlink 13" xfId="48284" hidden="1"/>
    <cellStyle name="Followed Hyperlink 13" xfId="48403" hidden="1"/>
    <cellStyle name="Followed Hyperlink 13" xfId="48479" hidden="1"/>
    <cellStyle name="Followed Hyperlink 13" xfId="48549" hidden="1"/>
    <cellStyle name="Followed Hyperlink 13" xfId="48619" hidden="1"/>
    <cellStyle name="Followed Hyperlink 13" xfId="48689" hidden="1"/>
    <cellStyle name="Followed Hyperlink 13" xfId="48802" hidden="1"/>
    <cellStyle name="Followed Hyperlink 13" xfId="48878" hidden="1"/>
    <cellStyle name="Followed Hyperlink 13" xfId="48948" hidden="1"/>
    <cellStyle name="Followed Hyperlink 13" xfId="49018" hidden="1"/>
    <cellStyle name="Followed Hyperlink 13" xfId="49088" hidden="1"/>
    <cellStyle name="Followed Hyperlink 13" xfId="49197" hidden="1"/>
    <cellStyle name="Followed Hyperlink 13" xfId="49273" hidden="1"/>
    <cellStyle name="Followed Hyperlink 13" xfId="49343" hidden="1"/>
    <cellStyle name="Followed Hyperlink 13" xfId="49413" hidden="1"/>
    <cellStyle name="Followed Hyperlink 13" xfId="49483" hidden="1"/>
    <cellStyle name="Followed Hyperlink 13" xfId="49601" hidden="1"/>
    <cellStyle name="Followed Hyperlink 13" xfId="49677" hidden="1"/>
    <cellStyle name="Followed Hyperlink 13" xfId="49747" hidden="1"/>
    <cellStyle name="Followed Hyperlink 13" xfId="49817" hidden="1"/>
    <cellStyle name="Followed Hyperlink 13" xfId="49887" hidden="1"/>
    <cellStyle name="Followed Hyperlink 13" xfId="49992" hidden="1"/>
    <cellStyle name="Followed Hyperlink 13" xfId="50068" hidden="1"/>
    <cellStyle name="Followed Hyperlink 13" xfId="50138" hidden="1"/>
    <cellStyle name="Followed Hyperlink 13" xfId="50208" hidden="1"/>
    <cellStyle name="Followed Hyperlink 13" xfId="50278" hidden="1"/>
    <cellStyle name="Followed Hyperlink 13" xfId="50385" hidden="1"/>
    <cellStyle name="Followed Hyperlink 13" xfId="50461" hidden="1"/>
    <cellStyle name="Followed Hyperlink 13" xfId="50531" hidden="1"/>
    <cellStyle name="Followed Hyperlink 13" xfId="50601" hidden="1"/>
    <cellStyle name="Followed Hyperlink 13" xfId="50671" hidden="1"/>
    <cellStyle name="Followed Hyperlink 13" xfId="50767" hidden="1"/>
    <cellStyle name="Followed Hyperlink 13" xfId="50843" hidden="1"/>
    <cellStyle name="Followed Hyperlink 13" xfId="50913" hidden="1"/>
    <cellStyle name="Followed Hyperlink 13" xfId="50983" hidden="1"/>
    <cellStyle name="Followed Hyperlink 13" xfId="51053" hidden="1"/>
    <cellStyle name="Followed Hyperlink 13" xfId="51146" hidden="1"/>
    <cellStyle name="Followed Hyperlink 13" xfId="51222" hidden="1"/>
    <cellStyle name="Followed Hyperlink 13" xfId="51292" hidden="1"/>
    <cellStyle name="Followed Hyperlink 13" xfId="51362" hidden="1"/>
    <cellStyle name="Followed Hyperlink 13" xfId="51432"/>
    <cellStyle name="Followed Hyperlink 130" xfId="9391" hidden="1"/>
    <cellStyle name="Followed Hyperlink 130" xfId="23700" hidden="1"/>
    <cellStyle name="Followed Hyperlink 130" xfId="45511"/>
    <cellStyle name="Followed Hyperlink 131" xfId="10225" hidden="1"/>
    <cellStyle name="Followed Hyperlink 131" xfId="24534" hidden="1"/>
    <cellStyle name="Followed Hyperlink 131" xfId="46345"/>
    <cellStyle name="Followed Hyperlink 132" xfId="9013" hidden="1"/>
    <cellStyle name="Followed Hyperlink 132" xfId="23322" hidden="1"/>
    <cellStyle name="Followed Hyperlink 132" xfId="45133"/>
    <cellStyle name="Followed Hyperlink 133" xfId="11001" hidden="1"/>
    <cellStyle name="Followed Hyperlink 133" xfId="25310" hidden="1"/>
    <cellStyle name="Followed Hyperlink 133" xfId="47121"/>
    <cellStyle name="Followed Hyperlink 134" xfId="11045" hidden="1"/>
    <cellStyle name="Followed Hyperlink 134" xfId="25354" hidden="1"/>
    <cellStyle name="Followed Hyperlink 134" xfId="47165"/>
    <cellStyle name="Followed Hyperlink 135" xfId="11042" hidden="1"/>
    <cellStyle name="Followed Hyperlink 135" xfId="25351" hidden="1"/>
    <cellStyle name="Followed Hyperlink 135" xfId="47162"/>
    <cellStyle name="Followed Hyperlink 136" xfId="11841" hidden="1"/>
    <cellStyle name="Followed Hyperlink 136" xfId="26150" hidden="1"/>
    <cellStyle name="Followed Hyperlink 136" xfId="47961"/>
    <cellStyle name="Followed Hyperlink 137" xfId="11803" hidden="1"/>
    <cellStyle name="Followed Hyperlink 137" xfId="26112" hidden="1"/>
    <cellStyle name="Followed Hyperlink 137" xfId="47923"/>
    <cellStyle name="Followed Hyperlink 138" xfId="11040" hidden="1"/>
    <cellStyle name="Followed Hyperlink 138" xfId="25349" hidden="1"/>
    <cellStyle name="Followed Hyperlink 138" xfId="47160"/>
    <cellStyle name="Followed Hyperlink 139" xfId="9009" hidden="1"/>
    <cellStyle name="Followed Hyperlink 139" xfId="23318" hidden="1"/>
    <cellStyle name="Followed Hyperlink 139" xfId="45129"/>
    <cellStyle name="Followed Hyperlink 14" xfId="142" hidden="1"/>
    <cellStyle name="Followed Hyperlink 14" xfId="345" hidden="1"/>
    <cellStyle name="Followed Hyperlink 14" xfId="421" hidden="1"/>
    <cellStyle name="Followed Hyperlink 14" xfId="491" hidden="1"/>
    <cellStyle name="Followed Hyperlink 14" xfId="561" hidden="1"/>
    <cellStyle name="Followed Hyperlink 14" xfId="631" hidden="1"/>
    <cellStyle name="Followed Hyperlink 14" xfId="762" hidden="1"/>
    <cellStyle name="Followed Hyperlink 14" xfId="838" hidden="1"/>
    <cellStyle name="Followed Hyperlink 14" xfId="908" hidden="1"/>
    <cellStyle name="Followed Hyperlink 14" xfId="978" hidden="1"/>
    <cellStyle name="Followed Hyperlink 14" xfId="1048" hidden="1"/>
    <cellStyle name="Followed Hyperlink 14" xfId="1162" hidden="1"/>
    <cellStyle name="Followed Hyperlink 14" xfId="1238" hidden="1"/>
    <cellStyle name="Followed Hyperlink 14" xfId="1308" hidden="1"/>
    <cellStyle name="Followed Hyperlink 14" xfId="1378" hidden="1"/>
    <cellStyle name="Followed Hyperlink 14" xfId="1448" hidden="1"/>
    <cellStyle name="Followed Hyperlink 14" xfId="1582" hidden="1"/>
    <cellStyle name="Followed Hyperlink 14" xfId="1658" hidden="1"/>
    <cellStyle name="Followed Hyperlink 14" xfId="1728" hidden="1"/>
    <cellStyle name="Followed Hyperlink 14" xfId="1798" hidden="1"/>
    <cellStyle name="Followed Hyperlink 14" xfId="1868" hidden="1"/>
    <cellStyle name="Followed Hyperlink 14" xfId="1986" hidden="1"/>
    <cellStyle name="Followed Hyperlink 14" xfId="2062" hidden="1"/>
    <cellStyle name="Followed Hyperlink 14" xfId="2132" hidden="1"/>
    <cellStyle name="Followed Hyperlink 14" xfId="2202" hidden="1"/>
    <cellStyle name="Followed Hyperlink 14" xfId="2272" hidden="1"/>
    <cellStyle name="Followed Hyperlink 14" xfId="2382" hidden="1"/>
    <cellStyle name="Followed Hyperlink 14" xfId="2458" hidden="1"/>
    <cellStyle name="Followed Hyperlink 14" xfId="2528" hidden="1"/>
    <cellStyle name="Followed Hyperlink 14" xfId="2598" hidden="1"/>
    <cellStyle name="Followed Hyperlink 14" xfId="2668" hidden="1"/>
    <cellStyle name="Followed Hyperlink 14" xfId="2792" hidden="1"/>
    <cellStyle name="Followed Hyperlink 14" xfId="2868" hidden="1"/>
    <cellStyle name="Followed Hyperlink 14" xfId="2938" hidden="1"/>
    <cellStyle name="Followed Hyperlink 14" xfId="3008" hidden="1"/>
    <cellStyle name="Followed Hyperlink 14" xfId="3078" hidden="1"/>
    <cellStyle name="Followed Hyperlink 14" xfId="3196" hidden="1"/>
    <cellStyle name="Followed Hyperlink 14" xfId="3272" hidden="1"/>
    <cellStyle name="Followed Hyperlink 14" xfId="3342" hidden="1"/>
    <cellStyle name="Followed Hyperlink 14" xfId="3412" hidden="1"/>
    <cellStyle name="Followed Hyperlink 14" xfId="3482" hidden="1"/>
    <cellStyle name="Followed Hyperlink 14" xfId="3593" hidden="1"/>
    <cellStyle name="Followed Hyperlink 14" xfId="3669" hidden="1"/>
    <cellStyle name="Followed Hyperlink 14" xfId="3739" hidden="1"/>
    <cellStyle name="Followed Hyperlink 14" xfId="3809" hidden="1"/>
    <cellStyle name="Followed Hyperlink 14" xfId="3879" hidden="1"/>
    <cellStyle name="Followed Hyperlink 14" xfId="3998" hidden="1"/>
    <cellStyle name="Followed Hyperlink 14" xfId="4074" hidden="1"/>
    <cellStyle name="Followed Hyperlink 14" xfId="4144" hidden="1"/>
    <cellStyle name="Followed Hyperlink 14" xfId="4214" hidden="1"/>
    <cellStyle name="Followed Hyperlink 14" xfId="4284" hidden="1"/>
    <cellStyle name="Followed Hyperlink 14" xfId="4403" hidden="1"/>
    <cellStyle name="Followed Hyperlink 14" xfId="4479" hidden="1"/>
    <cellStyle name="Followed Hyperlink 14" xfId="4549" hidden="1"/>
    <cellStyle name="Followed Hyperlink 14" xfId="4619" hidden="1"/>
    <cellStyle name="Followed Hyperlink 14" xfId="4689" hidden="1"/>
    <cellStyle name="Followed Hyperlink 14" xfId="4802" hidden="1"/>
    <cellStyle name="Followed Hyperlink 14" xfId="4878" hidden="1"/>
    <cellStyle name="Followed Hyperlink 14" xfId="4948" hidden="1"/>
    <cellStyle name="Followed Hyperlink 14" xfId="5018" hidden="1"/>
    <cellStyle name="Followed Hyperlink 14" xfId="5088" hidden="1"/>
    <cellStyle name="Followed Hyperlink 14" xfId="5197" hidden="1"/>
    <cellStyle name="Followed Hyperlink 14" xfId="5273" hidden="1"/>
    <cellStyle name="Followed Hyperlink 14" xfId="5343" hidden="1"/>
    <cellStyle name="Followed Hyperlink 14" xfId="5413" hidden="1"/>
    <cellStyle name="Followed Hyperlink 14" xfId="5483" hidden="1"/>
    <cellStyle name="Followed Hyperlink 14" xfId="5601" hidden="1"/>
    <cellStyle name="Followed Hyperlink 14" xfId="5677" hidden="1"/>
    <cellStyle name="Followed Hyperlink 14" xfId="5747" hidden="1"/>
    <cellStyle name="Followed Hyperlink 14" xfId="5817" hidden="1"/>
    <cellStyle name="Followed Hyperlink 14" xfId="5887" hidden="1"/>
    <cellStyle name="Followed Hyperlink 14" xfId="5992" hidden="1"/>
    <cellStyle name="Followed Hyperlink 14" xfId="6068" hidden="1"/>
    <cellStyle name="Followed Hyperlink 14" xfId="6138" hidden="1"/>
    <cellStyle name="Followed Hyperlink 14" xfId="6208" hidden="1"/>
    <cellStyle name="Followed Hyperlink 14" xfId="6278" hidden="1"/>
    <cellStyle name="Followed Hyperlink 14" xfId="6385" hidden="1"/>
    <cellStyle name="Followed Hyperlink 14" xfId="6461" hidden="1"/>
    <cellStyle name="Followed Hyperlink 14" xfId="6531" hidden="1"/>
    <cellStyle name="Followed Hyperlink 14" xfId="6601" hidden="1"/>
    <cellStyle name="Followed Hyperlink 14" xfId="6671" hidden="1"/>
    <cellStyle name="Followed Hyperlink 14" xfId="6769" hidden="1"/>
    <cellStyle name="Followed Hyperlink 14" xfId="6845" hidden="1"/>
    <cellStyle name="Followed Hyperlink 14" xfId="6915" hidden="1"/>
    <cellStyle name="Followed Hyperlink 14" xfId="6985" hidden="1"/>
    <cellStyle name="Followed Hyperlink 14" xfId="7055" hidden="1"/>
    <cellStyle name="Followed Hyperlink 14" xfId="7148" hidden="1"/>
    <cellStyle name="Followed Hyperlink 14" xfId="7224" hidden="1"/>
    <cellStyle name="Followed Hyperlink 14" xfId="7294" hidden="1"/>
    <cellStyle name="Followed Hyperlink 14" xfId="7364" hidden="1"/>
    <cellStyle name="Followed Hyperlink 14" xfId="7434" hidden="1"/>
    <cellStyle name="Followed Hyperlink 14" xfId="7575" hidden="1"/>
    <cellStyle name="Followed Hyperlink 14" xfId="7651" hidden="1"/>
    <cellStyle name="Followed Hyperlink 14" xfId="7721" hidden="1"/>
    <cellStyle name="Followed Hyperlink 14" xfId="7791" hidden="1"/>
    <cellStyle name="Followed Hyperlink 14" xfId="7861" hidden="1"/>
    <cellStyle name="Followed Hyperlink 14" xfId="8023" hidden="1"/>
    <cellStyle name="Followed Hyperlink 14" xfId="8226" hidden="1"/>
    <cellStyle name="Followed Hyperlink 14" xfId="8302" hidden="1"/>
    <cellStyle name="Followed Hyperlink 14" xfId="8372" hidden="1"/>
    <cellStyle name="Followed Hyperlink 14" xfId="8442" hidden="1"/>
    <cellStyle name="Followed Hyperlink 14" xfId="8512" hidden="1"/>
    <cellStyle name="Followed Hyperlink 14" xfId="8643" hidden="1"/>
    <cellStyle name="Followed Hyperlink 14" xfId="8719" hidden="1"/>
    <cellStyle name="Followed Hyperlink 14" xfId="8789" hidden="1"/>
    <cellStyle name="Followed Hyperlink 14" xfId="8859" hidden="1"/>
    <cellStyle name="Followed Hyperlink 14" xfId="8929" hidden="1"/>
    <cellStyle name="Followed Hyperlink 14" xfId="9043" hidden="1"/>
    <cellStyle name="Followed Hyperlink 14" xfId="9119" hidden="1"/>
    <cellStyle name="Followed Hyperlink 14" xfId="9189" hidden="1"/>
    <cellStyle name="Followed Hyperlink 14" xfId="9259" hidden="1"/>
    <cellStyle name="Followed Hyperlink 14" xfId="9329" hidden="1"/>
    <cellStyle name="Followed Hyperlink 14" xfId="9463" hidden="1"/>
    <cellStyle name="Followed Hyperlink 14" xfId="9539" hidden="1"/>
    <cellStyle name="Followed Hyperlink 14" xfId="9609" hidden="1"/>
    <cellStyle name="Followed Hyperlink 14" xfId="9679" hidden="1"/>
    <cellStyle name="Followed Hyperlink 14" xfId="9749" hidden="1"/>
    <cellStyle name="Followed Hyperlink 14" xfId="9867" hidden="1"/>
    <cellStyle name="Followed Hyperlink 14" xfId="9943" hidden="1"/>
    <cellStyle name="Followed Hyperlink 14" xfId="10013" hidden="1"/>
    <cellStyle name="Followed Hyperlink 14" xfId="10083" hidden="1"/>
    <cellStyle name="Followed Hyperlink 14" xfId="10153" hidden="1"/>
    <cellStyle name="Followed Hyperlink 14" xfId="10263" hidden="1"/>
    <cellStyle name="Followed Hyperlink 14" xfId="10339" hidden="1"/>
    <cellStyle name="Followed Hyperlink 14" xfId="10409" hidden="1"/>
    <cellStyle name="Followed Hyperlink 14" xfId="10479" hidden="1"/>
    <cellStyle name="Followed Hyperlink 14" xfId="10549" hidden="1"/>
    <cellStyle name="Followed Hyperlink 14" xfId="10673" hidden="1"/>
    <cellStyle name="Followed Hyperlink 14" xfId="10749" hidden="1"/>
    <cellStyle name="Followed Hyperlink 14" xfId="10819" hidden="1"/>
    <cellStyle name="Followed Hyperlink 14" xfId="10889" hidden="1"/>
    <cellStyle name="Followed Hyperlink 14" xfId="10959" hidden="1"/>
    <cellStyle name="Followed Hyperlink 14" xfId="11077" hidden="1"/>
    <cellStyle name="Followed Hyperlink 14" xfId="11153" hidden="1"/>
    <cellStyle name="Followed Hyperlink 14" xfId="11223" hidden="1"/>
    <cellStyle name="Followed Hyperlink 14" xfId="11293" hidden="1"/>
    <cellStyle name="Followed Hyperlink 14" xfId="11363" hidden="1"/>
    <cellStyle name="Followed Hyperlink 14" xfId="11474" hidden="1"/>
    <cellStyle name="Followed Hyperlink 14" xfId="11550" hidden="1"/>
    <cellStyle name="Followed Hyperlink 14" xfId="11620" hidden="1"/>
    <cellStyle name="Followed Hyperlink 14" xfId="11690" hidden="1"/>
    <cellStyle name="Followed Hyperlink 14" xfId="11760" hidden="1"/>
    <cellStyle name="Followed Hyperlink 14" xfId="11879" hidden="1"/>
    <cellStyle name="Followed Hyperlink 14" xfId="11955" hidden="1"/>
    <cellStyle name="Followed Hyperlink 14" xfId="12025" hidden="1"/>
    <cellStyle name="Followed Hyperlink 14" xfId="12095" hidden="1"/>
    <cellStyle name="Followed Hyperlink 14" xfId="12165" hidden="1"/>
    <cellStyle name="Followed Hyperlink 14" xfId="12284" hidden="1"/>
    <cellStyle name="Followed Hyperlink 14" xfId="12360" hidden="1"/>
    <cellStyle name="Followed Hyperlink 14" xfId="12430" hidden="1"/>
    <cellStyle name="Followed Hyperlink 14" xfId="12500" hidden="1"/>
    <cellStyle name="Followed Hyperlink 14" xfId="12570" hidden="1"/>
    <cellStyle name="Followed Hyperlink 14" xfId="12683" hidden="1"/>
    <cellStyle name="Followed Hyperlink 14" xfId="12759" hidden="1"/>
    <cellStyle name="Followed Hyperlink 14" xfId="12829" hidden="1"/>
    <cellStyle name="Followed Hyperlink 14" xfId="12899" hidden="1"/>
    <cellStyle name="Followed Hyperlink 14" xfId="12969" hidden="1"/>
    <cellStyle name="Followed Hyperlink 14" xfId="13078" hidden="1"/>
    <cellStyle name="Followed Hyperlink 14" xfId="13154" hidden="1"/>
    <cellStyle name="Followed Hyperlink 14" xfId="13224" hidden="1"/>
    <cellStyle name="Followed Hyperlink 14" xfId="13294" hidden="1"/>
    <cellStyle name="Followed Hyperlink 14" xfId="13364" hidden="1"/>
    <cellStyle name="Followed Hyperlink 14" xfId="13482" hidden="1"/>
    <cellStyle name="Followed Hyperlink 14" xfId="13558" hidden="1"/>
    <cellStyle name="Followed Hyperlink 14" xfId="13628" hidden="1"/>
    <cellStyle name="Followed Hyperlink 14" xfId="13698" hidden="1"/>
    <cellStyle name="Followed Hyperlink 14" xfId="13768" hidden="1"/>
    <cellStyle name="Followed Hyperlink 14" xfId="13873" hidden="1"/>
    <cellStyle name="Followed Hyperlink 14" xfId="13949" hidden="1"/>
    <cellStyle name="Followed Hyperlink 14" xfId="14019" hidden="1"/>
    <cellStyle name="Followed Hyperlink 14" xfId="14089" hidden="1"/>
    <cellStyle name="Followed Hyperlink 14" xfId="14159" hidden="1"/>
    <cellStyle name="Followed Hyperlink 14" xfId="14266" hidden="1"/>
    <cellStyle name="Followed Hyperlink 14" xfId="14342" hidden="1"/>
    <cellStyle name="Followed Hyperlink 14" xfId="14412" hidden="1"/>
    <cellStyle name="Followed Hyperlink 14" xfId="14482" hidden="1"/>
    <cellStyle name="Followed Hyperlink 14" xfId="14552" hidden="1"/>
    <cellStyle name="Followed Hyperlink 14" xfId="14648" hidden="1"/>
    <cellStyle name="Followed Hyperlink 14" xfId="14724" hidden="1"/>
    <cellStyle name="Followed Hyperlink 14" xfId="14794" hidden="1"/>
    <cellStyle name="Followed Hyperlink 14" xfId="14864" hidden="1"/>
    <cellStyle name="Followed Hyperlink 14" xfId="14934" hidden="1"/>
    <cellStyle name="Followed Hyperlink 14" xfId="15027" hidden="1"/>
    <cellStyle name="Followed Hyperlink 14" xfId="15103" hidden="1"/>
    <cellStyle name="Followed Hyperlink 14" xfId="15173" hidden="1"/>
    <cellStyle name="Followed Hyperlink 14" xfId="15243" hidden="1"/>
    <cellStyle name="Followed Hyperlink 14" xfId="15313" hidden="1"/>
    <cellStyle name="Followed Hyperlink 14" xfId="15388" hidden="1"/>
    <cellStyle name="Followed Hyperlink 14" xfId="15591" hidden="1"/>
    <cellStyle name="Followed Hyperlink 14" xfId="15667" hidden="1"/>
    <cellStyle name="Followed Hyperlink 14" xfId="15737" hidden="1"/>
    <cellStyle name="Followed Hyperlink 14" xfId="15807" hidden="1"/>
    <cellStyle name="Followed Hyperlink 14" xfId="15877" hidden="1"/>
    <cellStyle name="Followed Hyperlink 14" xfId="16006" hidden="1"/>
    <cellStyle name="Followed Hyperlink 14" xfId="16082" hidden="1"/>
    <cellStyle name="Followed Hyperlink 14" xfId="16152" hidden="1"/>
    <cellStyle name="Followed Hyperlink 14" xfId="16222" hidden="1"/>
    <cellStyle name="Followed Hyperlink 14" xfId="16292" hidden="1"/>
    <cellStyle name="Followed Hyperlink 14" xfId="16405" hidden="1"/>
    <cellStyle name="Followed Hyperlink 14" xfId="16481" hidden="1"/>
    <cellStyle name="Followed Hyperlink 14" xfId="16551" hidden="1"/>
    <cellStyle name="Followed Hyperlink 14" xfId="16621" hidden="1"/>
    <cellStyle name="Followed Hyperlink 14" xfId="16691" hidden="1"/>
    <cellStyle name="Followed Hyperlink 14" xfId="16819" hidden="1"/>
    <cellStyle name="Followed Hyperlink 14" xfId="16895" hidden="1"/>
    <cellStyle name="Followed Hyperlink 14" xfId="16965" hidden="1"/>
    <cellStyle name="Followed Hyperlink 14" xfId="17035" hidden="1"/>
    <cellStyle name="Followed Hyperlink 14" xfId="17105" hidden="1"/>
    <cellStyle name="Followed Hyperlink 14" xfId="17219" hidden="1"/>
    <cellStyle name="Followed Hyperlink 14" xfId="17295" hidden="1"/>
    <cellStyle name="Followed Hyperlink 14" xfId="17365" hidden="1"/>
    <cellStyle name="Followed Hyperlink 14" xfId="17435" hidden="1"/>
    <cellStyle name="Followed Hyperlink 14" xfId="17505" hidden="1"/>
    <cellStyle name="Followed Hyperlink 14" xfId="17605" hidden="1"/>
    <cellStyle name="Followed Hyperlink 14" xfId="17681" hidden="1"/>
    <cellStyle name="Followed Hyperlink 14" xfId="17751" hidden="1"/>
    <cellStyle name="Followed Hyperlink 14" xfId="17821" hidden="1"/>
    <cellStyle name="Followed Hyperlink 14" xfId="17891" hidden="1"/>
    <cellStyle name="Followed Hyperlink 14" xfId="18009" hidden="1"/>
    <cellStyle name="Followed Hyperlink 14" xfId="18085" hidden="1"/>
    <cellStyle name="Followed Hyperlink 14" xfId="18155" hidden="1"/>
    <cellStyle name="Followed Hyperlink 14" xfId="18225" hidden="1"/>
    <cellStyle name="Followed Hyperlink 14" xfId="18295" hidden="1"/>
    <cellStyle name="Followed Hyperlink 14" xfId="18406" hidden="1"/>
    <cellStyle name="Followed Hyperlink 14" xfId="18482" hidden="1"/>
    <cellStyle name="Followed Hyperlink 14" xfId="18552" hidden="1"/>
    <cellStyle name="Followed Hyperlink 14" xfId="18622" hidden="1"/>
    <cellStyle name="Followed Hyperlink 14" xfId="18692" hidden="1"/>
    <cellStyle name="Followed Hyperlink 14" xfId="18796" hidden="1"/>
    <cellStyle name="Followed Hyperlink 14" xfId="18872" hidden="1"/>
    <cellStyle name="Followed Hyperlink 14" xfId="18942" hidden="1"/>
    <cellStyle name="Followed Hyperlink 14" xfId="19012" hidden="1"/>
    <cellStyle name="Followed Hyperlink 14" xfId="19082" hidden="1"/>
    <cellStyle name="Followed Hyperlink 14" xfId="19192" hidden="1"/>
    <cellStyle name="Followed Hyperlink 14" xfId="19268" hidden="1"/>
    <cellStyle name="Followed Hyperlink 14" xfId="19338" hidden="1"/>
    <cellStyle name="Followed Hyperlink 14" xfId="19408" hidden="1"/>
    <cellStyle name="Followed Hyperlink 14" xfId="19478" hidden="1"/>
    <cellStyle name="Followed Hyperlink 14" xfId="19586" hidden="1"/>
    <cellStyle name="Followed Hyperlink 14" xfId="19662" hidden="1"/>
    <cellStyle name="Followed Hyperlink 14" xfId="19732" hidden="1"/>
    <cellStyle name="Followed Hyperlink 14" xfId="19802" hidden="1"/>
    <cellStyle name="Followed Hyperlink 14" xfId="19872" hidden="1"/>
    <cellStyle name="Followed Hyperlink 14" xfId="19980" hidden="1"/>
    <cellStyle name="Followed Hyperlink 14" xfId="20056" hidden="1"/>
    <cellStyle name="Followed Hyperlink 14" xfId="20126" hidden="1"/>
    <cellStyle name="Followed Hyperlink 14" xfId="20196" hidden="1"/>
    <cellStyle name="Followed Hyperlink 14" xfId="20266" hidden="1"/>
    <cellStyle name="Followed Hyperlink 14" xfId="20369" hidden="1"/>
    <cellStyle name="Followed Hyperlink 14" xfId="20445" hidden="1"/>
    <cellStyle name="Followed Hyperlink 14" xfId="20515" hidden="1"/>
    <cellStyle name="Followed Hyperlink 14" xfId="20585" hidden="1"/>
    <cellStyle name="Followed Hyperlink 14" xfId="20655" hidden="1"/>
    <cellStyle name="Followed Hyperlink 14" xfId="20762" hidden="1"/>
    <cellStyle name="Followed Hyperlink 14" xfId="20838" hidden="1"/>
    <cellStyle name="Followed Hyperlink 14" xfId="20908" hidden="1"/>
    <cellStyle name="Followed Hyperlink 14" xfId="20978" hidden="1"/>
    <cellStyle name="Followed Hyperlink 14" xfId="21048" hidden="1"/>
    <cellStyle name="Followed Hyperlink 14" xfId="21151" hidden="1"/>
    <cellStyle name="Followed Hyperlink 14" xfId="21227" hidden="1"/>
    <cellStyle name="Followed Hyperlink 14" xfId="21297" hidden="1"/>
    <cellStyle name="Followed Hyperlink 14" xfId="21367" hidden="1"/>
    <cellStyle name="Followed Hyperlink 14" xfId="21437" hidden="1"/>
    <cellStyle name="Followed Hyperlink 14" xfId="21540" hidden="1"/>
    <cellStyle name="Followed Hyperlink 14" xfId="21616" hidden="1"/>
    <cellStyle name="Followed Hyperlink 14" xfId="21686" hidden="1"/>
    <cellStyle name="Followed Hyperlink 14" xfId="21756" hidden="1"/>
    <cellStyle name="Followed Hyperlink 14" xfId="21826" hidden="1"/>
    <cellStyle name="Followed Hyperlink 14" xfId="21921" hidden="1"/>
    <cellStyle name="Followed Hyperlink 14" xfId="21997" hidden="1"/>
    <cellStyle name="Followed Hyperlink 14" xfId="22067" hidden="1"/>
    <cellStyle name="Followed Hyperlink 14" xfId="22137" hidden="1"/>
    <cellStyle name="Followed Hyperlink 14" xfId="22207" hidden="1"/>
    <cellStyle name="Followed Hyperlink 14" xfId="22300" hidden="1"/>
    <cellStyle name="Followed Hyperlink 14" xfId="22376" hidden="1"/>
    <cellStyle name="Followed Hyperlink 14" xfId="22446" hidden="1"/>
    <cellStyle name="Followed Hyperlink 14" xfId="22516" hidden="1"/>
    <cellStyle name="Followed Hyperlink 14" xfId="22586" hidden="1"/>
    <cellStyle name="Followed Hyperlink 14" xfId="16742" hidden="1"/>
    <cellStyle name="Followed Hyperlink 14" xfId="15975" hidden="1"/>
    <cellStyle name="Followed Hyperlink 14" xfId="7925" hidden="1"/>
    <cellStyle name="Followed Hyperlink 14" xfId="22681" hidden="1"/>
    <cellStyle name="Followed Hyperlink 14" xfId="22751" hidden="1"/>
    <cellStyle name="Followed Hyperlink 14" xfId="22821" hidden="1"/>
    <cellStyle name="Followed Hyperlink 14" xfId="22952" hidden="1"/>
    <cellStyle name="Followed Hyperlink 14" xfId="23028" hidden="1"/>
    <cellStyle name="Followed Hyperlink 14" xfId="23098" hidden="1"/>
    <cellStyle name="Followed Hyperlink 14" xfId="23168" hidden="1"/>
    <cellStyle name="Followed Hyperlink 14" xfId="23238" hidden="1"/>
    <cellStyle name="Followed Hyperlink 14" xfId="23352" hidden="1"/>
    <cellStyle name="Followed Hyperlink 14" xfId="23428" hidden="1"/>
    <cellStyle name="Followed Hyperlink 14" xfId="23498" hidden="1"/>
    <cellStyle name="Followed Hyperlink 14" xfId="23568" hidden="1"/>
    <cellStyle name="Followed Hyperlink 14" xfId="23638" hidden="1"/>
    <cellStyle name="Followed Hyperlink 14" xfId="23772" hidden="1"/>
    <cellStyle name="Followed Hyperlink 14" xfId="23848" hidden="1"/>
    <cellStyle name="Followed Hyperlink 14" xfId="23918" hidden="1"/>
    <cellStyle name="Followed Hyperlink 14" xfId="23988" hidden="1"/>
    <cellStyle name="Followed Hyperlink 14" xfId="24058" hidden="1"/>
    <cellStyle name="Followed Hyperlink 14" xfId="24176" hidden="1"/>
    <cellStyle name="Followed Hyperlink 14" xfId="24252" hidden="1"/>
    <cellStyle name="Followed Hyperlink 14" xfId="24322" hidden="1"/>
    <cellStyle name="Followed Hyperlink 14" xfId="24392" hidden="1"/>
    <cellStyle name="Followed Hyperlink 14" xfId="24462" hidden="1"/>
    <cellStyle name="Followed Hyperlink 14" xfId="24572" hidden="1"/>
    <cellStyle name="Followed Hyperlink 14" xfId="24648" hidden="1"/>
    <cellStyle name="Followed Hyperlink 14" xfId="24718" hidden="1"/>
    <cellStyle name="Followed Hyperlink 14" xfId="24788" hidden="1"/>
    <cellStyle name="Followed Hyperlink 14" xfId="24858" hidden="1"/>
    <cellStyle name="Followed Hyperlink 14" xfId="24982" hidden="1"/>
    <cellStyle name="Followed Hyperlink 14" xfId="25058" hidden="1"/>
    <cellStyle name="Followed Hyperlink 14" xfId="25128" hidden="1"/>
    <cellStyle name="Followed Hyperlink 14" xfId="25198" hidden="1"/>
    <cellStyle name="Followed Hyperlink 14" xfId="25268" hidden="1"/>
    <cellStyle name="Followed Hyperlink 14" xfId="25386" hidden="1"/>
    <cellStyle name="Followed Hyperlink 14" xfId="25462" hidden="1"/>
    <cellStyle name="Followed Hyperlink 14" xfId="25532" hidden="1"/>
    <cellStyle name="Followed Hyperlink 14" xfId="25602" hidden="1"/>
    <cellStyle name="Followed Hyperlink 14" xfId="25672" hidden="1"/>
    <cellStyle name="Followed Hyperlink 14" xfId="25783" hidden="1"/>
    <cellStyle name="Followed Hyperlink 14" xfId="25859" hidden="1"/>
    <cellStyle name="Followed Hyperlink 14" xfId="25929" hidden="1"/>
    <cellStyle name="Followed Hyperlink 14" xfId="25999" hidden="1"/>
    <cellStyle name="Followed Hyperlink 14" xfId="26069" hidden="1"/>
    <cellStyle name="Followed Hyperlink 14" xfId="26188" hidden="1"/>
    <cellStyle name="Followed Hyperlink 14" xfId="26264" hidden="1"/>
    <cellStyle name="Followed Hyperlink 14" xfId="26334" hidden="1"/>
    <cellStyle name="Followed Hyperlink 14" xfId="26404" hidden="1"/>
    <cellStyle name="Followed Hyperlink 14" xfId="26474" hidden="1"/>
    <cellStyle name="Followed Hyperlink 14" xfId="26593" hidden="1"/>
    <cellStyle name="Followed Hyperlink 14" xfId="26669" hidden="1"/>
    <cellStyle name="Followed Hyperlink 14" xfId="26739" hidden="1"/>
    <cellStyle name="Followed Hyperlink 14" xfId="26809" hidden="1"/>
    <cellStyle name="Followed Hyperlink 14" xfId="26879" hidden="1"/>
    <cellStyle name="Followed Hyperlink 14" xfId="26992" hidden="1"/>
    <cellStyle name="Followed Hyperlink 14" xfId="27068" hidden="1"/>
    <cellStyle name="Followed Hyperlink 14" xfId="27138" hidden="1"/>
    <cellStyle name="Followed Hyperlink 14" xfId="27208" hidden="1"/>
    <cellStyle name="Followed Hyperlink 14" xfId="27278" hidden="1"/>
    <cellStyle name="Followed Hyperlink 14" xfId="27387" hidden="1"/>
    <cellStyle name="Followed Hyperlink 14" xfId="27463" hidden="1"/>
    <cellStyle name="Followed Hyperlink 14" xfId="27533" hidden="1"/>
    <cellStyle name="Followed Hyperlink 14" xfId="27603" hidden="1"/>
    <cellStyle name="Followed Hyperlink 14" xfId="27673" hidden="1"/>
    <cellStyle name="Followed Hyperlink 14" xfId="27791" hidden="1"/>
    <cellStyle name="Followed Hyperlink 14" xfId="27867" hidden="1"/>
    <cellStyle name="Followed Hyperlink 14" xfId="27937" hidden="1"/>
    <cellStyle name="Followed Hyperlink 14" xfId="28007" hidden="1"/>
    <cellStyle name="Followed Hyperlink 14" xfId="28077" hidden="1"/>
    <cellStyle name="Followed Hyperlink 14" xfId="28182" hidden="1"/>
    <cellStyle name="Followed Hyperlink 14" xfId="28258" hidden="1"/>
    <cellStyle name="Followed Hyperlink 14" xfId="28328" hidden="1"/>
    <cellStyle name="Followed Hyperlink 14" xfId="28398" hidden="1"/>
    <cellStyle name="Followed Hyperlink 14" xfId="28468" hidden="1"/>
    <cellStyle name="Followed Hyperlink 14" xfId="28575" hidden="1"/>
    <cellStyle name="Followed Hyperlink 14" xfId="28651" hidden="1"/>
    <cellStyle name="Followed Hyperlink 14" xfId="28721" hidden="1"/>
    <cellStyle name="Followed Hyperlink 14" xfId="28791" hidden="1"/>
    <cellStyle name="Followed Hyperlink 14" xfId="28861" hidden="1"/>
    <cellStyle name="Followed Hyperlink 14" xfId="28957" hidden="1"/>
    <cellStyle name="Followed Hyperlink 14" xfId="29033" hidden="1"/>
    <cellStyle name="Followed Hyperlink 14" xfId="29103" hidden="1"/>
    <cellStyle name="Followed Hyperlink 14" xfId="29173" hidden="1"/>
    <cellStyle name="Followed Hyperlink 14" xfId="29243" hidden="1"/>
    <cellStyle name="Followed Hyperlink 14" xfId="29336" hidden="1"/>
    <cellStyle name="Followed Hyperlink 14" xfId="29412" hidden="1"/>
    <cellStyle name="Followed Hyperlink 14" xfId="29482" hidden="1"/>
    <cellStyle name="Followed Hyperlink 14" xfId="29552" hidden="1"/>
    <cellStyle name="Followed Hyperlink 14" xfId="29622" hidden="1"/>
    <cellStyle name="Followed Hyperlink 14" xfId="29715" hidden="1"/>
    <cellStyle name="Followed Hyperlink 14" xfId="29791" hidden="1"/>
    <cellStyle name="Followed Hyperlink 14" xfId="29861" hidden="1"/>
    <cellStyle name="Followed Hyperlink 14" xfId="29931" hidden="1"/>
    <cellStyle name="Followed Hyperlink 14" xfId="30001" hidden="1"/>
    <cellStyle name="Followed Hyperlink 14" xfId="30158" hidden="1"/>
    <cellStyle name="Followed Hyperlink 14" xfId="30289" hidden="1"/>
    <cellStyle name="Followed Hyperlink 14" xfId="30365" hidden="1"/>
    <cellStyle name="Followed Hyperlink 14" xfId="30435" hidden="1"/>
    <cellStyle name="Followed Hyperlink 14" xfId="30505" hidden="1"/>
    <cellStyle name="Followed Hyperlink 14" xfId="30575" hidden="1"/>
    <cellStyle name="Followed Hyperlink 14" xfId="30680" hidden="1"/>
    <cellStyle name="Followed Hyperlink 14" xfId="30756" hidden="1"/>
    <cellStyle name="Followed Hyperlink 14" xfId="30826" hidden="1"/>
    <cellStyle name="Followed Hyperlink 14" xfId="30896" hidden="1"/>
    <cellStyle name="Followed Hyperlink 14" xfId="30966" hidden="1"/>
    <cellStyle name="Followed Hyperlink 14" xfId="31064" hidden="1"/>
    <cellStyle name="Followed Hyperlink 14" xfId="31140" hidden="1"/>
    <cellStyle name="Followed Hyperlink 14" xfId="31210" hidden="1"/>
    <cellStyle name="Followed Hyperlink 14" xfId="31280" hidden="1"/>
    <cellStyle name="Followed Hyperlink 14" xfId="31350" hidden="1"/>
    <cellStyle name="Followed Hyperlink 14" xfId="31454" hidden="1"/>
    <cellStyle name="Followed Hyperlink 14" xfId="31530" hidden="1"/>
    <cellStyle name="Followed Hyperlink 14" xfId="31600" hidden="1"/>
    <cellStyle name="Followed Hyperlink 14" xfId="31670" hidden="1"/>
    <cellStyle name="Followed Hyperlink 14" xfId="31740" hidden="1"/>
    <cellStyle name="Followed Hyperlink 14" xfId="31839" hidden="1"/>
    <cellStyle name="Followed Hyperlink 14" xfId="31915" hidden="1"/>
    <cellStyle name="Followed Hyperlink 14" xfId="31985" hidden="1"/>
    <cellStyle name="Followed Hyperlink 14" xfId="32055" hidden="1"/>
    <cellStyle name="Followed Hyperlink 14" xfId="32125" hidden="1"/>
    <cellStyle name="Followed Hyperlink 14" xfId="32219" hidden="1"/>
    <cellStyle name="Followed Hyperlink 14" xfId="32295" hidden="1"/>
    <cellStyle name="Followed Hyperlink 14" xfId="32365" hidden="1"/>
    <cellStyle name="Followed Hyperlink 14" xfId="32435" hidden="1"/>
    <cellStyle name="Followed Hyperlink 14" xfId="32505" hidden="1"/>
    <cellStyle name="Followed Hyperlink 14" xfId="32608" hidden="1"/>
    <cellStyle name="Followed Hyperlink 14" xfId="32684" hidden="1"/>
    <cellStyle name="Followed Hyperlink 14" xfId="32754" hidden="1"/>
    <cellStyle name="Followed Hyperlink 14" xfId="32824" hidden="1"/>
    <cellStyle name="Followed Hyperlink 14" xfId="32894" hidden="1"/>
    <cellStyle name="Followed Hyperlink 14" xfId="32994" hidden="1"/>
    <cellStyle name="Followed Hyperlink 14" xfId="33070" hidden="1"/>
    <cellStyle name="Followed Hyperlink 14" xfId="33140" hidden="1"/>
    <cellStyle name="Followed Hyperlink 14" xfId="33210" hidden="1"/>
    <cellStyle name="Followed Hyperlink 14" xfId="33280" hidden="1"/>
    <cellStyle name="Followed Hyperlink 14" xfId="33377" hidden="1"/>
    <cellStyle name="Followed Hyperlink 14" xfId="33453" hidden="1"/>
    <cellStyle name="Followed Hyperlink 14" xfId="33523" hidden="1"/>
    <cellStyle name="Followed Hyperlink 14" xfId="33593" hidden="1"/>
    <cellStyle name="Followed Hyperlink 14" xfId="33663" hidden="1"/>
    <cellStyle name="Followed Hyperlink 14" xfId="33764" hidden="1"/>
    <cellStyle name="Followed Hyperlink 14" xfId="33840" hidden="1"/>
    <cellStyle name="Followed Hyperlink 14" xfId="33910" hidden="1"/>
    <cellStyle name="Followed Hyperlink 14" xfId="33980" hidden="1"/>
    <cellStyle name="Followed Hyperlink 14" xfId="34050" hidden="1"/>
    <cellStyle name="Followed Hyperlink 14" xfId="34152" hidden="1"/>
    <cellStyle name="Followed Hyperlink 14" xfId="34228" hidden="1"/>
    <cellStyle name="Followed Hyperlink 14" xfId="34298" hidden="1"/>
    <cellStyle name="Followed Hyperlink 14" xfId="34368" hidden="1"/>
    <cellStyle name="Followed Hyperlink 14" xfId="34438" hidden="1"/>
    <cellStyle name="Followed Hyperlink 14" xfId="34538" hidden="1"/>
    <cellStyle name="Followed Hyperlink 14" xfId="34614" hidden="1"/>
    <cellStyle name="Followed Hyperlink 14" xfId="34684" hidden="1"/>
    <cellStyle name="Followed Hyperlink 14" xfId="34754" hidden="1"/>
    <cellStyle name="Followed Hyperlink 14" xfId="34824" hidden="1"/>
    <cellStyle name="Followed Hyperlink 14" xfId="34922" hidden="1"/>
    <cellStyle name="Followed Hyperlink 14" xfId="34998" hidden="1"/>
    <cellStyle name="Followed Hyperlink 14" xfId="35068" hidden="1"/>
    <cellStyle name="Followed Hyperlink 14" xfId="35138" hidden="1"/>
    <cellStyle name="Followed Hyperlink 14" xfId="35208" hidden="1"/>
    <cellStyle name="Followed Hyperlink 14" xfId="35310" hidden="1"/>
    <cellStyle name="Followed Hyperlink 14" xfId="35386" hidden="1"/>
    <cellStyle name="Followed Hyperlink 14" xfId="35456" hidden="1"/>
    <cellStyle name="Followed Hyperlink 14" xfId="35526" hidden="1"/>
    <cellStyle name="Followed Hyperlink 14" xfId="35596" hidden="1"/>
    <cellStyle name="Followed Hyperlink 14" xfId="35695" hidden="1"/>
    <cellStyle name="Followed Hyperlink 14" xfId="35771" hidden="1"/>
    <cellStyle name="Followed Hyperlink 14" xfId="35841" hidden="1"/>
    <cellStyle name="Followed Hyperlink 14" xfId="35911" hidden="1"/>
    <cellStyle name="Followed Hyperlink 14" xfId="35981" hidden="1"/>
    <cellStyle name="Followed Hyperlink 14" xfId="36079" hidden="1"/>
    <cellStyle name="Followed Hyperlink 14" xfId="36155" hidden="1"/>
    <cellStyle name="Followed Hyperlink 14" xfId="36225" hidden="1"/>
    <cellStyle name="Followed Hyperlink 14" xfId="36295" hidden="1"/>
    <cellStyle name="Followed Hyperlink 14" xfId="36365" hidden="1"/>
    <cellStyle name="Followed Hyperlink 14" xfId="36459" hidden="1"/>
    <cellStyle name="Followed Hyperlink 14" xfId="36535" hidden="1"/>
    <cellStyle name="Followed Hyperlink 14" xfId="36605" hidden="1"/>
    <cellStyle name="Followed Hyperlink 14" xfId="36675" hidden="1"/>
    <cellStyle name="Followed Hyperlink 14" xfId="36745" hidden="1"/>
    <cellStyle name="Followed Hyperlink 14" xfId="36838" hidden="1"/>
    <cellStyle name="Followed Hyperlink 14" xfId="36914" hidden="1"/>
    <cellStyle name="Followed Hyperlink 14" xfId="36984" hidden="1"/>
    <cellStyle name="Followed Hyperlink 14" xfId="37054" hidden="1"/>
    <cellStyle name="Followed Hyperlink 14" xfId="37124" hidden="1"/>
    <cellStyle name="Followed Hyperlink 14" xfId="37199" hidden="1"/>
    <cellStyle name="Followed Hyperlink 14" xfId="37402" hidden="1"/>
    <cellStyle name="Followed Hyperlink 14" xfId="37478" hidden="1"/>
    <cellStyle name="Followed Hyperlink 14" xfId="37548" hidden="1"/>
    <cellStyle name="Followed Hyperlink 14" xfId="37618" hidden="1"/>
    <cellStyle name="Followed Hyperlink 14" xfId="37688" hidden="1"/>
    <cellStyle name="Followed Hyperlink 14" xfId="37817" hidden="1"/>
    <cellStyle name="Followed Hyperlink 14" xfId="37893" hidden="1"/>
    <cellStyle name="Followed Hyperlink 14" xfId="37963" hidden="1"/>
    <cellStyle name="Followed Hyperlink 14" xfId="38033" hidden="1"/>
    <cellStyle name="Followed Hyperlink 14" xfId="38103" hidden="1"/>
    <cellStyle name="Followed Hyperlink 14" xfId="38216" hidden="1"/>
    <cellStyle name="Followed Hyperlink 14" xfId="38292" hidden="1"/>
    <cellStyle name="Followed Hyperlink 14" xfId="38362" hidden="1"/>
    <cellStyle name="Followed Hyperlink 14" xfId="38432" hidden="1"/>
    <cellStyle name="Followed Hyperlink 14" xfId="38502" hidden="1"/>
    <cellStyle name="Followed Hyperlink 14" xfId="38630" hidden="1"/>
    <cellStyle name="Followed Hyperlink 14" xfId="38706" hidden="1"/>
    <cellStyle name="Followed Hyperlink 14" xfId="38776" hidden="1"/>
    <cellStyle name="Followed Hyperlink 14" xfId="38846" hidden="1"/>
    <cellStyle name="Followed Hyperlink 14" xfId="38916" hidden="1"/>
    <cellStyle name="Followed Hyperlink 14" xfId="39030" hidden="1"/>
    <cellStyle name="Followed Hyperlink 14" xfId="39106" hidden="1"/>
    <cellStyle name="Followed Hyperlink 14" xfId="39176" hidden="1"/>
    <cellStyle name="Followed Hyperlink 14" xfId="39246" hidden="1"/>
    <cellStyle name="Followed Hyperlink 14" xfId="39316" hidden="1"/>
    <cellStyle name="Followed Hyperlink 14" xfId="39416" hidden="1"/>
    <cellStyle name="Followed Hyperlink 14" xfId="39492" hidden="1"/>
    <cellStyle name="Followed Hyperlink 14" xfId="39562" hidden="1"/>
    <cellStyle name="Followed Hyperlink 14" xfId="39632" hidden="1"/>
    <cellStyle name="Followed Hyperlink 14" xfId="39702" hidden="1"/>
    <cellStyle name="Followed Hyperlink 14" xfId="39820" hidden="1"/>
    <cellStyle name="Followed Hyperlink 14" xfId="39896" hidden="1"/>
    <cellStyle name="Followed Hyperlink 14" xfId="39966" hidden="1"/>
    <cellStyle name="Followed Hyperlink 14" xfId="40036" hidden="1"/>
    <cellStyle name="Followed Hyperlink 14" xfId="40106" hidden="1"/>
    <cellStyle name="Followed Hyperlink 14" xfId="40217" hidden="1"/>
    <cellStyle name="Followed Hyperlink 14" xfId="40293" hidden="1"/>
    <cellStyle name="Followed Hyperlink 14" xfId="40363" hidden="1"/>
    <cellStyle name="Followed Hyperlink 14" xfId="40433" hidden="1"/>
    <cellStyle name="Followed Hyperlink 14" xfId="40503" hidden="1"/>
    <cellStyle name="Followed Hyperlink 14" xfId="40607" hidden="1"/>
    <cellStyle name="Followed Hyperlink 14" xfId="40683" hidden="1"/>
    <cellStyle name="Followed Hyperlink 14" xfId="40753" hidden="1"/>
    <cellStyle name="Followed Hyperlink 14" xfId="40823" hidden="1"/>
    <cellStyle name="Followed Hyperlink 14" xfId="40893" hidden="1"/>
    <cellStyle name="Followed Hyperlink 14" xfId="41003" hidden="1"/>
    <cellStyle name="Followed Hyperlink 14" xfId="41079" hidden="1"/>
    <cellStyle name="Followed Hyperlink 14" xfId="41149" hidden="1"/>
    <cellStyle name="Followed Hyperlink 14" xfId="41219" hidden="1"/>
    <cellStyle name="Followed Hyperlink 14" xfId="41289" hidden="1"/>
    <cellStyle name="Followed Hyperlink 14" xfId="41397" hidden="1"/>
    <cellStyle name="Followed Hyperlink 14" xfId="41473" hidden="1"/>
    <cellStyle name="Followed Hyperlink 14" xfId="41543" hidden="1"/>
    <cellStyle name="Followed Hyperlink 14" xfId="41613" hidden="1"/>
    <cellStyle name="Followed Hyperlink 14" xfId="41683" hidden="1"/>
    <cellStyle name="Followed Hyperlink 14" xfId="41791" hidden="1"/>
    <cellStyle name="Followed Hyperlink 14" xfId="41867" hidden="1"/>
    <cellStyle name="Followed Hyperlink 14" xfId="41937" hidden="1"/>
    <cellStyle name="Followed Hyperlink 14" xfId="42007" hidden="1"/>
    <cellStyle name="Followed Hyperlink 14" xfId="42077" hidden="1"/>
    <cellStyle name="Followed Hyperlink 14" xfId="42180" hidden="1"/>
    <cellStyle name="Followed Hyperlink 14" xfId="42256" hidden="1"/>
    <cellStyle name="Followed Hyperlink 14" xfId="42326" hidden="1"/>
    <cellStyle name="Followed Hyperlink 14" xfId="42396" hidden="1"/>
    <cellStyle name="Followed Hyperlink 14" xfId="42466" hidden="1"/>
    <cellStyle name="Followed Hyperlink 14" xfId="42573" hidden="1"/>
    <cellStyle name="Followed Hyperlink 14" xfId="42649" hidden="1"/>
    <cellStyle name="Followed Hyperlink 14" xfId="42719" hidden="1"/>
    <cellStyle name="Followed Hyperlink 14" xfId="42789" hidden="1"/>
    <cellStyle name="Followed Hyperlink 14" xfId="42859" hidden="1"/>
    <cellStyle name="Followed Hyperlink 14" xfId="42962" hidden="1"/>
    <cellStyle name="Followed Hyperlink 14" xfId="43038" hidden="1"/>
    <cellStyle name="Followed Hyperlink 14" xfId="43108" hidden="1"/>
    <cellStyle name="Followed Hyperlink 14" xfId="43178" hidden="1"/>
    <cellStyle name="Followed Hyperlink 14" xfId="43248" hidden="1"/>
    <cellStyle name="Followed Hyperlink 14" xfId="43351" hidden="1"/>
    <cellStyle name="Followed Hyperlink 14" xfId="43427" hidden="1"/>
    <cellStyle name="Followed Hyperlink 14" xfId="43497" hidden="1"/>
    <cellStyle name="Followed Hyperlink 14" xfId="43567" hidden="1"/>
    <cellStyle name="Followed Hyperlink 14" xfId="43637" hidden="1"/>
    <cellStyle name="Followed Hyperlink 14" xfId="43732" hidden="1"/>
    <cellStyle name="Followed Hyperlink 14" xfId="43808" hidden="1"/>
    <cellStyle name="Followed Hyperlink 14" xfId="43878" hidden="1"/>
    <cellStyle name="Followed Hyperlink 14" xfId="43948" hidden="1"/>
    <cellStyle name="Followed Hyperlink 14" xfId="44018" hidden="1"/>
    <cellStyle name="Followed Hyperlink 14" xfId="44111" hidden="1"/>
    <cellStyle name="Followed Hyperlink 14" xfId="44187" hidden="1"/>
    <cellStyle name="Followed Hyperlink 14" xfId="44257" hidden="1"/>
    <cellStyle name="Followed Hyperlink 14" xfId="44327" hidden="1"/>
    <cellStyle name="Followed Hyperlink 14" xfId="44397" hidden="1"/>
    <cellStyle name="Followed Hyperlink 14" xfId="38553" hidden="1"/>
    <cellStyle name="Followed Hyperlink 14" xfId="37786" hidden="1"/>
    <cellStyle name="Followed Hyperlink 14" xfId="30060" hidden="1"/>
    <cellStyle name="Followed Hyperlink 14" xfId="44492" hidden="1"/>
    <cellStyle name="Followed Hyperlink 14" xfId="44562" hidden="1"/>
    <cellStyle name="Followed Hyperlink 14" xfId="44632" hidden="1"/>
    <cellStyle name="Followed Hyperlink 14" xfId="44763" hidden="1"/>
    <cellStyle name="Followed Hyperlink 14" xfId="44839" hidden="1"/>
    <cellStyle name="Followed Hyperlink 14" xfId="44909" hidden="1"/>
    <cellStyle name="Followed Hyperlink 14" xfId="44979" hidden="1"/>
    <cellStyle name="Followed Hyperlink 14" xfId="45049" hidden="1"/>
    <cellStyle name="Followed Hyperlink 14" xfId="45163" hidden="1"/>
    <cellStyle name="Followed Hyperlink 14" xfId="45239" hidden="1"/>
    <cellStyle name="Followed Hyperlink 14" xfId="45309" hidden="1"/>
    <cellStyle name="Followed Hyperlink 14" xfId="45379" hidden="1"/>
    <cellStyle name="Followed Hyperlink 14" xfId="45449" hidden="1"/>
    <cellStyle name="Followed Hyperlink 14" xfId="45583" hidden="1"/>
    <cellStyle name="Followed Hyperlink 14" xfId="45659" hidden="1"/>
    <cellStyle name="Followed Hyperlink 14" xfId="45729" hidden="1"/>
    <cellStyle name="Followed Hyperlink 14" xfId="45799" hidden="1"/>
    <cellStyle name="Followed Hyperlink 14" xfId="45869" hidden="1"/>
    <cellStyle name="Followed Hyperlink 14" xfId="45987" hidden="1"/>
    <cellStyle name="Followed Hyperlink 14" xfId="46063" hidden="1"/>
    <cellStyle name="Followed Hyperlink 14" xfId="46133" hidden="1"/>
    <cellStyle name="Followed Hyperlink 14" xfId="46203" hidden="1"/>
    <cellStyle name="Followed Hyperlink 14" xfId="46273" hidden="1"/>
    <cellStyle name="Followed Hyperlink 14" xfId="46383" hidden="1"/>
    <cellStyle name="Followed Hyperlink 14" xfId="46459" hidden="1"/>
    <cellStyle name="Followed Hyperlink 14" xfId="46529" hidden="1"/>
    <cellStyle name="Followed Hyperlink 14" xfId="46599" hidden="1"/>
    <cellStyle name="Followed Hyperlink 14" xfId="46669" hidden="1"/>
    <cellStyle name="Followed Hyperlink 14" xfId="46793" hidden="1"/>
    <cellStyle name="Followed Hyperlink 14" xfId="46869" hidden="1"/>
    <cellStyle name="Followed Hyperlink 14" xfId="46939" hidden="1"/>
    <cellStyle name="Followed Hyperlink 14" xfId="47009" hidden="1"/>
    <cellStyle name="Followed Hyperlink 14" xfId="47079" hidden="1"/>
    <cellStyle name="Followed Hyperlink 14" xfId="47197" hidden="1"/>
    <cellStyle name="Followed Hyperlink 14" xfId="47273" hidden="1"/>
    <cellStyle name="Followed Hyperlink 14" xfId="47343" hidden="1"/>
    <cellStyle name="Followed Hyperlink 14" xfId="47413" hidden="1"/>
    <cellStyle name="Followed Hyperlink 14" xfId="47483" hidden="1"/>
    <cellStyle name="Followed Hyperlink 14" xfId="47594" hidden="1"/>
    <cellStyle name="Followed Hyperlink 14" xfId="47670" hidden="1"/>
    <cellStyle name="Followed Hyperlink 14" xfId="47740" hidden="1"/>
    <cellStyle name="Followed Hyperlink 14" xfId="47810" hidden="1"/>
    <cellStyle name="Followed Hyperlink 14" xfId="47880" hidden="1"/>
    <cellStyle name="Followed Hyperlink 14" xfId="47999" hidden="1"/>
    <cellStyle name="Followed Hyperlink 14" xfId="48075" hidden="1"/>
    <cellStyle name="Followed Hyperlink 14" xfId="48145" hidden="1"/>
    <cellStyle name="Followed Hyperlink 14" xfId="48215" hidden="1"/>
    <cellStyle name="Followed Hyperlink 14" xfId="48285" hidden="1"/>
    <cellStyle name="Followed Hyperlink 14" xfId="48404" hidden="1"/>
    <cellStyle name="Followed Hyperlink 14" xfId="48480" hidden="1"/>
    <cellStyle name="Followed Hyperlink 14" xfId="48550" hidden="1"/>
    <cellStyle name="Followed Hyperlink 14" xfId="48620" hidden="1"/>
    <cellStyle name="Followed Hyperlink 14" xfId="48690" hidden="1"/>
    <cellStyle name="Followed Hyperlink 14" xfId="48803" hidden="1"/>
    <cellStyle name="Followed Hyperlink 14" xfId="48879" hidden="1"/>
    <cellStyle name="Followed Hyperlink 14" xfId="48949" hidden="1"/>
    <cellStyle name="Followed Hyperlink 14" xfId="49019" hidden="1"/>
    <cellStyle name="Followed Hyperlink 14" xfId="49089" hidden="1"/>
    <cellStyle name="Followed Hyperlink 14" xfId="49198" hidden="1"/>
    <cellStyle name="Followed Hyperlink 14" xfId="49274" hidden="1"/>
    <cellStyle name="Followed Hyperlink 14" xfId="49344" hidden="1"/>
    <cellStyle name="Followed Hyperlink 14" xfId="49414" hidden="1"/>
    <cellStyle name="Followed Hyperlink 14" xfId="49484" hidden="1"/>
    <cellStyle name="Followed Hyperlink 14" xfId="49602" hidden="1"/>
    <cellStyle name="Followed Hyperlink 14" xfId="49678" hidden="1"/>
    <cellStyle name="Followed Hyperlink 14" xfId="49748" hidden="1"/>
    <cellStyle name="Followed Hyperlink 14" xfId="49818" hidden="1"/>
    <cellStyle name="Followed Hyperlink 14" xfId="49888" hidden="1"/>
    <cellStyle name="Followed Hyperlink 14" xfId="49993" hidden="1"/>
    <cellStyle name="Followed Hyperlink 14" xfId="50069" hidden="1"/>
    <cellStyle name="Followed Hyperlink 14" xfId="50139" hidden="1"/>
    <cellStyle name="Followed Hyperlink 14" xfId="50209" hidden="1"/>
    <cellStyle name="Followed Hyperlink 14" xfId="50279" hidden="1"/>
    <cellStyle name="Followed Hyperlink 14" xfId="50386" hidden="1"/>
    <cellStyle name="Followed Hyperlink 14" xfId="50462" hidden="1"/>
    <cellStyle name="Followed Hyperlink 14" xfId="50532" hidden="1"/>
    <cellStyle name="Followed Hyperlink 14" xfId="50602" hidden="1"/>
    <cellStyle name="Followed Hyperlink 14" xfId="50672" hidden="1"/>
    <cellStyle name="Followed Hyperlink 14" xfId="50768" hidden="1"/>
    <cellStyle name="Followed Hyperlink 14" xfId="50844" hidden="1"/>
    <cellStyle name="Followed Hyperlink 14" xfId="50914" hidden="1"/>
    <cellStyle name="Followed Hyperlink 14" xfId="50984" hidden="1"/>
    <cellStyle name="Followed Hyperlink 14" xfId="51054" hidden="1"/>
    <cellStyle name="Followed Hyperlink 14" xfId="51147" hidden="1"/>
    <cellStyle name="Followed Hyperlink 14" xfId="51223" hidden="1"/>
    <cellStyle name="Followed Hyperlink 14" xfId="51293" hidden="1"/>
    <cellStyle name="Followed Hyperlink 14" xfId="51363" hidden="1"/>
    <cellStyle name="Followed Hyperlink 14" xfId="51433"/>
    <cellStyle name="Followed Hyperlink 140" xfId="11000" hidden="1"/>
    <cellStyle name="Followed Hyperlink 140" xfId="25309" hidden="1"/>
    <cellStyle name="Followed Hyperlink 140" xfId="47120"/>
    <cellStyle name="Followed Hyperlink 141" xfId="10593" hidden="1"/>
    <cellStyle name="Followed Hyperlink 141" xfId="24902" hidden="1"/>
    <cellStyle name="Followed Hyperlink 141" xfId="46713"/>
    <cellStyle name="Followed Hyperlink 142" xfId="8121" hidden="1"/>
    <cellStyle name="Followed Hyperlink 142" xfId="19555" hidden="1"/>
    <cellStyle name="Followed Hyperlink 142" xfId="41366"/>
    <cellStyle name="Followed Hyperlink 143" xfId="11442" hidden="1"/>
    <cellStyle name="Followed Hyperlink 143" xfId="25751" hidden="1"/>
    <cellStyle name="Followed Hyperlink 143" xfId="47562"/>
    <cellStyle name="Followed Hyperlink 144" xfId="10599" hidden="1"/>
    <cellStyle name="Followed Hyperlink 144" xfId="24908" hidden="1"/>
    <cellStyle name="Followed Hyperlink 144" xfId="46719"/>
    <cellStyle name="Followed Hyperlink 145" xfId="12254" hidden="1"/>
    <cellStyle name="Followed Hyperlink 145" xfId="26563" hidden="1"/>
    <cellStyle name="Followed Hyperlink 145" xfId="48374"/>
    <cellStyle name="Followed Hyperlink 146" xfId="12216" hidden="1"/>
    <cellStyle name="Followed Hyperlink 146" xfId="26525" hidden="1"/>
    <cellStyle name="Followed Hyperlink 146" xfId="48336"/>
    <cellStyle name="Followed Hyperlink 147" xfId="11440" hidden="1"/>
    <cellStyle name="Followed Hyperlink 147" xfId="25749" hidden="1"/>
    <cellStyle name="Followed Hyperlink 147" xfId="47560"/>
    <cellStyle name="Followed Hyperlink 148" xfId="11811" hidden="1"/>
    <cellStyle name="Followed Hyperlink 148" xfId="26120" hidden="1"/>
    <cellStyle name="Followed Hyperlink 148" xfId="47931"/>
    <cellStyle name="Followed Hyperlink 149" xfId="11845" hidden="1"/>
    <cellStyle name="Followed Hyperlink 149" xfId="26154" hidden="1"/>
    <cellStyle name="Followed Hyperlink 149" xfId="47965"/>
    <cellStyle name="Followed Hyperlink 15" xfId="143" hidden="1"/>
    <cellStyle name="Followed Hyperlink 15" xfId="346" hidden="1"/>
    <cellStyle name="Followed Hyperlink 15" xfId="422" hidden="1"/>
    <cellStyle name="Followed Hyperlink 15" xfId="492" hidden="1"/>
    <cellStyle name="Followed Hyperlink 15" xfId="562" hidden="1"/>
    <cellStyle name="Followed Hyperlink 15" xfId="632" hidden="1"/>
    <cellStyle name="Followed Hyperlink 15" xfId="763" hidden="1"/>
    <cellStyle name="Followed Hyperlink 15" xfId="839" hidden="1"/>
    <cellStyle name="Followed Hyperlink 15" xfId="909" hidden="1"/>
    <cellStyle name="Followed Hyperlink 15" xfId="979" hidden="1"/>
    <cellStyle name="Followed Hyperlink 15" xfId="1049" hidden="1"/>
    <cellStyle name="Followed Hyperlink 15" xfId="1163" hidden="1"/>
    <cellStyle name="Followed Hyperlink 15" xfId="1239" hidden="1"/>
    <cellStyle name="Followed Hyperlink 15" xfId="1309" hidden="1"/>
    <cellStyle name="Followed Hyperlink 15" xfId="1379" hidden="1"/>
    <cellStyle name="Followed Hyperlink 15" xfId="1449" hidden="1"/>
    <cellStyle name="Followed Hyperlink 15" xfId="1583" hidden="1"/>
    <cellStyle name="Followed Hyperlink 15" xfId="1659" hidden="1"/>
    <cellStyle name="Followed Hyperlink 15" xfId="1729" hidden="1"/>
    <cellStyle name="Followed Hyperlink 15" xfId="1799" hidden="1"/>
    <cellStyle name="Followed Hyperlink 15" xfId="1869" hidden="1"/>
    <cellStyle name="Followed Hyperlink 15" xfId="1987" hidden="1"/>
    <cellStyle name="Followed Hyperlink 15" xfId="2063" hidden="1"/>
    <cellStyle name="Followed Hyperlink 15" xfId="2133" hidden="1"/>
    <cellStyle name="Followed Hyperlink 15" xfId="2203" hidden="1"/>
    <cellStyle name="Followed Hyperlink 15" xfId="2273" hidden="1"/>
    <cellStyle name="Followed Hyperlink 15" xfId="2383" hidden="1"/>
    <cellStyle name="Followed Hyperlink 15" xfId="2459" hidden="1"/>
    <cellStyle name="Followed Hyperlink 15" xfId="2529" hidden="1"/>
    <cellStyle name="Followed Hyperlink 15" xfId="2599" hidden="1"/>
    <cellStyle name="Followed Hyperlink 15" xfId="2669" hidden="1"/>
    <cellStyle name="Followed Hyperlink 15" xfId="2793" hidden="1"/>
    <cellStyle name="Followed Hyperlink 15" xfId="2869" hidden="1"/>
    <cellStyle name="Followed Hyperlink 15" xfId="2939" hidden="1"/>
    <cellStyle name="Followed Hyperlink 15" xfId="3009" hidden="1"/>
    <cellStyle name="Followed Hyperlink 15" xfId="3079" hidden="1"/>
    <cellStyle name="Followed Hyperlink 15" xfId="3197" hidden="1"/>
    <cellStyle name="Followed Hyperlink 15" xfId="3273" hidden="1"/>
    <cellStyle name="Followed Hyperlink 15" xfId="3343" hidden="1"/>
    <cellStyle name="Followed Hyperlink 15" xfId="3413" hidden="1"/>
    <cellStyle name="Followed Hyperlink 15" xfId="3483" hidden="1"/>
    <cellStyle name="Followed Hyperlink 15" xfId="3594" hidden="1"/>
    <cellStyle name="Followed Hyperlink 15" xfId="3670" hidden="1"/>
    <cellStyle name="Followed Hyperlink 15" xfId="3740" hidden="1"/>
    <cellStyle name="Followed Hyperlink 15" xfId="3810" hidden="1"/>
    <cellStyle name="Followed Hyperlink 15" xfId="3880" hidden="1"/>
    <cellStyle name="Followed Hyperlink 15" xfId="3999" hidden="1"/>
    <cellStyle name="Followed Hyperlink 15" xfId="4075" hidden="1"/>
    <cellStyle name="Followed Hyperlink 15" xfId="4145" hidden="1"/>
    <cellStyle name="Followed Hyperlink 15" xfId="4215" hidden="1"/>
    <cellStyle name="Followed Hyperlink 15" xfId="4285" hidden="1"/>
    <cellStyle name="Followed Hyperlink 15" xfId="4404" hidden="1"/>
    <cellStyle name="Followed Hyperlink 15" xfId="4480" hidden="1"/>
    <cellStyle name="Followed Hyperlink 15" xfId="4550" hidden="1"/>
    <cellStyle name="Followed Hyperlink 15" xfId="4620" hidden="1"/>
    <cellStyle name="Followed Hyperlink 15" xfId="4690" hidden="1"/>
    <cellStyle name="Followed Hyperlink 15" xfId="4803" hidden="1"/>
    <cellStyle name="Followed Hyperlink 15" xfId="4879" hidden="1"/>
    <cellStyle name="Followed Hyperlink 15" xfId="4949" hidden="1"/>
    <cellStyle name="Followed Hyperlink 15" xfId="5019" hidden="1"/>
    <cellStyle name="Followed Hyperlink 15" xfId="5089" hidden="1"/>
    <cellStyle name="Followed Hyperlink 15" xfId="5198" hidden="1"/>
    <cellStyle name="Followed Hyperlink 15" xfId="5274" hidden="1"/>
    <cellStyle name="Followed Hyperlink 15" xfId="5344" hidden="1"/>
    <cellStyle name="Followed Hyperlink 15" xfId="5414" hidden="1"/>
    <cellStyle name="Followed Hyperlink 15" xfId="5484" hidden="1"/>
    <cellStyle name="Followed Hyperlink 15" xfId="5602" hidden="1"/>
    <cellStyle name="Followed Hyperlink 15" xfId="5678" hidden="1"/>
    <cellStyle name="Followed Hyperlink 15" xfId="5748" hidden="1"/>
    <cellStyle name="Followed Hyperlink 15" xfId="5818" hidden="1"/>
    <cellStyle name="Followed Hyperlink 15" xfId="5888" hidden="1"/>
    <cellStyle name="Followed Hyperlink 15" xfId="5993" hidden="1"/>
    <cellStyle name="Followed Hyperlink 15" xfId="6069" hidden="1"/>
    <cellStyle name="Followed Hyperlink 15" xfId="6139" hidden="1"/>
    <cellStyle name="Followed Hyperlink 15" xfId="6209" hidden="1"/>
    <cellStyle name="Followed Hyperlink 15" xfId="6279" hidden="1"/>
    <cellStyle name="Followed Hyperlink 15" xfId="6386" hidden="1"/>
    <cellStyle name="Followed Hyperlink 15" xfId="6462" hidden="1"/>
    <cellStyle name="Followed Hyperlink 15" xfId="6532" hidden="1"/>
    <cellStyle name="Followed Hyperlink 15" xfId="6602" hidden="1"/>
    <cellStyle name="Followed Hyperlink 15" xfId="6672" hidden="1"/>
    <cellStyle name="Followed Hyperlink 15" xfId="6770" hidden="1"/>
    <cellStyle name="Followed Hyperlink 15" xfId="6846" hidden="1"/>
    <cellStyle name="Followed Hyperlink 15" xfId="6916" hidden="1"/>
    <cellStyle name="Followed Hyperlink 15" xfId="6986" hidden="1"/>
    <cellStyle name="Followed Hyperlink 15" xfId="7056" hidden="1"/>
    <cellStyle name="Followed Hyperlink 15" xfId="7149" hidden="1"/>
    <cellStyle name="Followed Hyperlink 15" xfId="7225" hidden="1"/>
    <cellStyle name="Followed Hyperlink 15" xfId="7295" hidden="1"/>
    <cellStyle name="Followed Hyperlink 15" xfId="7365" hidden="1"/>
    <cellStyle name="Followed Hyperlink 15" xfId="7435" hidden="1"/>
    <cellStyle name="Followed Hyperlink 15" xfId="7576" hidden="1"/>
    <cellStyle name="Followed Hyperlink 15" xfId="7652" hidden="1"/>
    <cellStyle name="Followed Hyperlink 15" xfId="7722" hidden="1"/>
    <cellStyle name="Followed Hyperlink 15" xfId="7792" hidden="1"/>
    <cellStyle name="Followed Hyperlink 15" xfId="7862" hidden="1"/>
    <cellStyle name="Followed Hyperlink 15" xfId="8024" hidden="1"/>
    <cellStyle name="Followed Hyperlink 15" xfId="8227" hidden="1"/>
    <cellStyle name="Followed Hyperlink 15" xfId="8303" hidden="1"/>
    <cellStyle name="Followed Hyperlink 15" xfId="8373" hidden="1"/>
    <cellStyle name="Followed Hyperlink 15" xfId="8443" hidden="1"/>
    <cellStyle name="Followed Hyperlink 15" xfId="8513" hidden="1"/>
    <cellStyle name="Followed Hyperlink 15" xfId="8644" hidden="1"/>
    <cellStyle name="Followed Hyperlink 15" xfId="8720" hidden="1"/>
    <cellStyle name="Followed Hyperlink 15" xfId="8790" hidden="1"/>
    <cellStyle name="Followed Hyperlink 15" xfId="8860" hidden="1"/>
    <cellStyle name="Followed Hyperlink 15" xfId="8930" hidden="1"/>
    <cellStyle name="Followed Hyperlink 15" xfId="9044" hidden="1"/>
    <cellStyle name="Followed Hyperlink 15" xfId="9120" hidden="1"/>
    <cellStyle name="Followed Hyperlink 15" xfId="9190" hidden="1"/>
    <cellStyle name="Followed Hyperlink 15" xfId="9260" hidden="1"/>
    <cellStyle name="Followed Hyperlink 15" xfId="9330" hidden="1"/>
    <cellStyle name="Followed Hyperlink 15" xfId="9464" hidden="1"/>
    <cellStyle name="Followed Hyperlink 15" xfId="9540" hidden="1"/>
    <cellStyle name="Followed Hyperlink 15" xfId="9610" hidden="1"/>
    <cellStyle name="Followed Hyperlink 15" xfId="9680" hidden="1"/>
    <cellStyle name="Followed Hyperlink 15" xfId="9750" hidden="1"/>
    <cellStyle name="Followed Hyperlink 15" xfId="9868" hidden="1"/>
    <cellStyle name="Followed Hyperlink 15" xfId="9944" hidden="1"/>
    <cellStyle name="Followed Hyperlink 15" xfId="10014" hidden="1"/>
    <cellStyle name="Followed Hyperlink 15" xfId="10084" hidden="1"/>
    <cellStyle name="Followed Hyperlink 15" xfId="10154" hidden="1"/>
    <cellStyle name="Followed Hyperlink 15" xfId="10264" hidden="1"/>
    <cellStyle name="Followed Hyperlink 15" xfId="10340" hidden="1"/>
    <cellStyle name="Followed Hyperlink 15" xfId="10410" hidden="1"/>
    <cellStyle name="Followed Hyperlink 15" xfId="10480" hidden="1"/>
    <cellStyle name="Followed Hyperlink 15" xfId="10550" hidden="1"/>
    <cellStyle name="Followed Hyperlink 15" xfId="10674" hidden="1"/>
    <cellStyle name="Followed Hyperlink 15" xfId="10750" hidden="1"/>
    <cellStyle name="Followed Hyperlink 15" xfId="10820" hidden="1"/>
    <cellStyle name="Followed Hyperlink 15" xfId="10890" hidden="1"/>
    <cellStyle name="Followed Hyperlink 15" xfId="10960" hidden="1"/>
    <cellStyle name="Followed Hyperlink 15" xfId="11078" hidden="1"/>
    <cellStyle name="Followed Hyperlink 15" xfId="11154" hidden="1"/>
    <cellStyle name="Followed Hyperlink 15" xfId="11224" hidden="1"/>
    <cellStyle name="Followed Hyperlink 15" xfId="11294" hidden="1"/>
    <cellStyle name="Followed Hyperlink 15" xfId="11364" hidden="1"/>
    <cellStyle name="Followed Hyperlink 15" xfId="11475" hidden="1"/>
    <cellStyle name="Followed Hyperlink 15" xfId="11551" hidden="1"/>
    <cellStyle name="Followed Hyperlink 15" xfId="11621" hidden="1"/>
    <cellStyle name="Followed Hyperlink 15" xfId="11691" hidden="1"/>
    <cellStyle name="Followed Hyperlink 15" xfId="11761" hidden="1"/>
    <cellStyle name="Followed Hyperlink 15" xfId="11880" hidden="1"/>
    <cellStyle name="Followed Hyperlink 15" xfId="11956" hidden="1"/>
    <cellStyle name="Followed Hyperlink 15" xfId="12026" hidden="1"/>
    <cellStyle name="Followed Hyperlink 15" xfId="12096" hidden="1"/>
    <cellStyle name="Followed Hyperlink 15" xfId="12166" hidden="1"/>
    <cellStyle name="Followed Hyperlink 15" xfId="12285" hidden="1"/>
    <cellStyle name="Followed Hyperlink 15" xfId="12361" hidden="1"/>
    <cellStyle name="Followed Hyperlink 15" xfId="12431" hidden="1"/>
    <cellStyle name="Followed Hyperlink 15" xfId="12501" hidden="1"/>
    <cellStyle name="Followed Hyperlink 15" xfId="12571" hidden="1"/>
    <cellStyle name="Followed Hyperlink 15" xfId="12684" hidden="1"/>
    <cellStyle name="Followed Hyperlink 15" xfId="12760" hidden="1"/>
    <cellStyle name="Followed Hyperlink 15" xfId="12830" hidden="1"/>
    <cellStyle name="Followed Hyperlink 15" xfId="12900" hidden="1"/>
    <cellStyle name="Followed Hyperlink 15" xfId="12970" hidden="1"/>
    <cellStyle name="Followed Hyperlink 15" xfId="13079" hidden="1"/>
    <cellStyle name="Followed Hyperlink 15" xfId="13155" hidden="1"/>
    <cellStyle name="Followed Hyperlink 15" xfId="13225" hidden="1"/>
    <cellStyle name="Followed Hyperlink 15" xfId="13295" hidden="1"/>
    <cellStyle name="Followed Hyperlink 15" xfId="13365" hidden="1"/>
    <cellStyle name="Followed Hyperlink 15" xfId="13483" hidden="1"/>
    <cellStyle name="Followed Hyperlink 15" xfId="13559" hidden="1"/>
    <cellStyle name="Followed Hyperlink 15" xfId="13629" hidden="1"/>
    <cellStyle name="Followed Hyperlink 15" xfId="13699" hidden="1"/>
    <cellStyle name="Followed Hyperlink 15" xfId="13769" hidden="1"/>
    <cellStyle name="Followed Hyperlink 15" xfId="13874" hidden="1"/>
    <cellStyle name="Followed Hyperlink 15" xfId="13950" hidden="1"/>
    <cellStyle name="Followed Hyperlink 15" xfId="14020" hidden="1"/>
    <cellStyle name="Followed Hyperlink 15" xfId="14090" hidden="1"/>
    <cellStyle name="Followed Hyperlink 15" xfId="14160" hidden="1"/>
    <cellStyle name="Followed Hyperlink 15" xfId="14267" hidden="1"/>
    <cellStyle name="Followed Hyperlink 15" xfId="14343" hidden="1"/>
    <cellStyle name="Followed Hyperlink 15" xfId="14413" hidden="1"/>
    <cellStyle name="Followed Hyperlink 15" xfId="14483" hidden="1"/>
    <cellStyle name="Followed Hyperlink 15" xfId="14553" hidden="1"/>
    <cellStyle name="Followed Hyperlink 15" xfId="14649" hidden="1"/>
    <cellStyle name="Followed Hyperlink 15" xfId="14725" hidden="1"/>
    <cellStyle name="Followed Hyperlink 15" xfId="14795" hidden="1"/>
    <cellStyle name="Followed Hyperlink 15" xfId="14865" hidden="1"/>
    <cellStyle name="Followed Hyperlink 15" xfId="14935" hidden="1"/>
    <cellStyle name="Followed Hyperlink 15" xfId="15028" hidden="1"/>
    <cellStyle name="Followed Hyperlink 15" xfId="15104" hidden="1"/>
    <cellStyle name="Followed Hyperlink 15" xfId="15174" hidden="1"/>
    <cellStyle name="Followed Hyperlink 15" xfId="15244" hidden="1"/>
    <cellStyle name="Followed Hyperlink 15" xfId="15314" hidden="1"/>
    <cellStyle name="Followed Hyperlink 15" xfId="15389" hidden="1"/>
    <cellStyle name="Followed Hyperlink 15" xfId="15592" hidden="1"/>
    <cellStyle name="Followed Hyperlink 15" xfId="15668" hidden="1"/>
    <cellStyle name="Followed Hyperlink 15" xfId="15738" hidden="1"/>
    <cellStyle name="Followed Hyperlink 15" xfId="15808" hidden="1"/>
    <cellStyle name="Followed Hyperlink 15" xfId="15878" hidden="1"/>
    <cellStyle name="Followed Hyperlink 15" xfId="16007" hidden="1"/>
    <cellStyle name="Followed Hyperlink 15" xfId="16083" hidden="1"/>
    <cellStyle name="Followed Hyperlink 15" xfId="16153" hidden="1"/>
    <cellStyle name="Followed Hyperlink 15" xfId="16223" hidden="1"/>
    <cellStyle name="Followed Hyperlink 15" xfId="16293" hidden="1"/>
    <cellStyle name="Followed Hyperlink 15" xfId="16406" hidden="1"/>
    <cellStyle name="Followed Hyperlink 15" xfId="16482" hidden="1"/>
    <cellStyle name="Followed Hyperlink 15" xfId="16552" hidden="1"/>
    <cellStyle name="Followed Hyperlink 15" xfId="16622" hidden="1"/>
    <cellStyle name="Followed Hyperlink 15" xfId="16692" hidden="1"/>
    <cellStyle name="Followed Hyperlink 15" xfId="16820" hidden="1"/>
    <cellStyle name="Followed Hyperlink 15" xfId="16896" hidden="1"/>
    <cellStyle name="Followed Hyperlink 15" xfId="16966" hidden="1"/>
    <cellStyle name="Followed Hyperlink 15" xfId="17036" hidden="1"/>
    <cellStyle name="Followed Hyperlink 15" xfId="17106" hidden="1"/>
    <cellStyle name="Followed Hyperlink 15" xfId="17220" hidden="1"/>
    <cellStyle name="Followed Hyperlink 15" xfId="17296" hidden="1"/>
    <cellStyle name="Followed Hyperlink 15" xfId="17366" hidden="1"/>
    <cellStyle name="Followed Hyperlink 15" xfId="17436" hidden="1"/>
    <cellStyle name="Followed Hyperlink 15" xfId="17506" hidden="1"/>
    <cellStyle name="Followed Hyperlink 15" xfId="17606" hidden="1"/>
    <cellStyle name="Followed Hyperlink 15" xfId="17682" hidden="1"/>
    <cellStyle name="Followed Hyperlink 15" xfId="17752" hidden="1"/>
    <cellStyle name="Followed Hyperlink 15" xfId="17822" hidden="1"/>
    <cellStyle name="Followed Hyperlink 15" xfId="17892" hidden="1"/>
    <cellStyle name="Followed Hyperlink 15" xfId="18010" hidden="1"/>
    <cellStyle name="Followed Hyperlink 15" xfId="18086" hidden="1"/>
    <cellStyle name="Followed Hyperlink 15" xfId="18156" hidden="1"/>
    <cellStyle name="Followed Hyperlink 15" xfId="18226" hidden="1"/>
    <cellStyle name="Followed Hyperlink 15" xfId="18296" hidden="1"/>
    <cellStyle name="Followed Hyperlink 15" xfId="18407" hidden="1"/>
    <cellStyle name="Followed Hyperlink 15" xfId="18483" hidden="1"/>
    <cellStyle name="Followed Hyperlink 15" xfId="18553" hidden="1"/>
    <cellStyle name="Followed Hyperlink 15" xfId="18623" hidden="1"/>
    <cellStyle name="Followed Hyperlink 15" xfId="18693" hidden="1"/>
    <cellStyle name="Followed Hyperlink 15" xfId="18797" hidden="1"/>
    <cellStyle name="Followed Hyperlink 15" xfId="18873" hidden="1"/>
    <cellStyle name="Followed Hyperlink 15" xfId="18943" hidden="1"/>
    <cellStyle name="Followed Hyperlink 15" xfId="19013" hidden="1"/>
    <cellStyle name="Followed Hyperlink 15" xfId="19083" hidden="1"/>
    <cellStyle name="Followed Hyperlink 15" xfId="19193" hidden="1"/>
    <cellStyle name="Followed Hyperlink 15" xfId="19269" hidden="1"/>
    <cellStyle name="Followed Hyperlink 15" xfId="19339" hidden="1"/>
    <cellStyle name="Followed Hyperlink 15" xfId="19409" hidden="1"/>
    <cellStyle name="Followed Hyperlink 15" xfId="19479" hidden="1"/>
    <cellStyle name="Followed Hyperlink 15" xfId="19587" hidden="1"/>
    <cellStyle name="Followed Hyperlink 15" xfId="19663" hidden="1"/>
    <cellStyle name="Followed Hyperlink 15" xfId="19733" hidden="1"/>
    <cellStyle name="Followed Hyperlink 15" xfId="19803" hidden="1"/>
    <cellStyle name="Followed Hyperlink 15" xfId="19873" hidden="1"/>
    <cellStyle name="Followed Hyperlink 15" xfId="19981" hidden="1"/>
    <cellStyle name="Followed Hyperlink 15" xfId="20057" hidden="1"/>
    <cellStyle name="Followed Hyperlink 15" xfId="20127" hidden="1"/>
    <cellStyle name="Followed Hyperlink 15" xfId="20197" hidden="1"/>
    <cellStyle name="Followed Hyperlink 15" xfId="20267" hidden="1"/>
    <cellStyle name="Followed Hyperlink 15" xfId="20370" hidden="1"/>
    <cellStyle name="Followed Hyperlink 15" xfId="20446" hidden="1"/>
    <cellStyle name="Followed Hyperlink 15" xfId="20516" hidden="1"/>
    <cellStyle name="Followed Hyperlink 15" xfId="20586" hidden="1"/>
    <cellStyle name="Followed Hyperlink 15" xfId="20656" hidden="1"/>
    <cellStyle name="Followed Hyperlink 15" xfId="20763" hidden="1"/>
    <cellStyle name="Followed Hyperlink 15" xfId="20839" hidden="1"/>
    <cellStyle name="Followed Hyperlink 15" xfId="20909" hidden="1"/>
    <cellStyle name="Followed Hyperlink 15" xfId="20979" hidden="1"/>
    <cellStyle name="Followed Hyperlink 15" xfId="21049" hidden="1"/>
    <cellStyle name="Followed Hyperlink 15" xfId="21152" hidden="1"/>
    <cellStyle name="Followed Hyperlink 15" xfId="21228" hidden="1"/>
    <cellStyle name="Followed Hyperlink 15" xfId="21298" hidden="1"/>
    <cellStyle name="Followed Hyperlink 15" xfId="21368" hidden="1"/>
    <cellStyle name="Followed Hyperlink 15" xfId="21438" hidden="1"/>
    <cellStyle name="Followed Hyperlink 15" xfId="21541" hidden="1"/>
    <cellStyle name="Followed Hyperlink 15" xfId="21617" hidden="1"/>
    <cellStyle name="Followed Hyperlink 15" xfId="21687" hidden="1"/>
    <cellStyle name="Followed Hyperlink 15" xfId="21757" hidden="1"/>
    <cellStyle name="Followed Hyperlink 15" xfId="21827" hidden="1"/>
    <cellStyle name="Followed Hyperlink 15" xfId="21922" hidden="1"/>
    <cellStyle name="Followed Hyperlink 15" xfId="21998" hidden="1"/>
    <cellStyle name="Followed Hyperlink 15" xfId="22068" hidden="1"/>
    <cellStyle name="Followed Hyperlink 15" xfId="22138" hidden="1"/>
    <cellStyle name="Followed Hyperlink 15" xfId="22208" hidden="1"/>
    <cellStyle name="Followed Hyperlink 15" xfId="22301" hidden="1"/>
    <cellStyle name="Followed Hyperlink 15" xfId="22377" hidden="1"/>
    <cellStyle name="Followed Hyperlink 15" xfId="22447" hidden="1"/>
    <cellStyle name="Followed Hyperlink 15" xfId="22517" hidden="1"/>
    <cellStyle name="Followed Hyperlink 15" xfId="22587" hidden="1"/>
    <cellStyle name="Followed Hyperlink 15" xfId="16748" hidden="1"/>
    <cellStyle name="Followed Hyperlink 15" xfId="15436" hidden="1"/>
    <cellStyle name="Followed Hyperlink 15" xfId="7916" hidden="1"/>
    <cellStyle name="Followed Hyperlink 15" xfId="22682" hidden="1"/>
    <cellStyle name="Followed Hyperlink 15" xfId="22752" hidden="1"/>
    <cellStyle name="Followed Hyperlink 15" xfId="22822" hidden="1"/>
    <cellStyle name="Followed Hyperlink 15" xfId="22953" hidden="1"/>
    <cellStyle name="Followed Hyperlink 15" xfId="23029" hidden="1"/>
    <cellStyle name="Followed Hyperlink 15" xfId="23099" hidden="1"/>
    <cellStyle name="Followed Hyperlink 15" xfId="23169" hidden="1"/>
    <cellStyle name="Followed Hyperlink 15" xfId="23239" hidden="1"/>
    <cellStyle name="Followed Hyperlink 15" xfId="23353" hidden="1"/>
    <cellStyle name="Followed Hyperlink 15" xfId="23429" hidden="1"/>
    <cellStyle name="Followed Hyperlink 15" xfId="23499" hidden="1"/>
    <cellStyle name="Followed Hyperlink 15" xfId="23569" hidden="1"/>
    <cellStyle name="Followed Hyperlink 15" xfId="23639" hidden="1"/>
    <cellStyle name="Followed Hyperlink 15" xfId="23773" hidden="1"/>
    <cellStyle name="Followed Hyperlink 15" xfId="23849" hidden="1"/>
    <cellStyle name="Followed Hyperlink 15" xfId="23919" hidden="1"/>
    <cellStyle name="Followed Hyperlink 15" xfId="23989" hidden="1"/>
    <cellStyle name="Followed Hyperlink 15" xfId="24059" hidden="1"/>
    <cellStyle name="Followed Hyperlink 15" xfId="24177" hidden="1"/>
    <cellStyle name="Followed Hyperlink 15" xfId="24253" hidden="1"/>
    <cellStyle name="Followed Hyperlink 15" xfId="24323" hidden="1"/>
    <cellStyle name="Followed Hyperlink 15" xfId="24393" hidden="1"/>
    <cellStyle name="Followed Hyperlink 15" xfId="24463" hidden="1"/>
    <cellStyle name="Followed Hyperlink 15" xfId="24573" hidden="1"/>
    <cellStyle name="Followed Hyperlink 15" xfId="24649" hidden="1"/>
    <cellStyle name="Followed Hyperlink 15" xfId="24719" hidden="1"/>
    <cellStyle name="Followed Hyperlink 15" xfId="24789" hidden="1"/>
    <cellStyle name="Followed Hyperlink 15" xfId="24859" hidden="1"/>
    <cellStyle name="Followed Hyperlink 15" xfId="24983" hidden="1"/>
    <cellStyle name="Followed Hyperlink 15" xfId="25059" hidden="1"/>
    <cellStyle name="Followed Hyperlink 15" xfId="25129" hidden="1"/>
    <cellStyle name="Followed Hyperlink 15" xfId="25199" hidden="1"/>
    <cellStyle name="Followed Hyperlink 15" xfId="25269" hidden="1"/>
    <cellStyle name="Followed Hyperlink 15" xfId="25387" hidden="1"/>
    <cellStyle name="Followed Hyperlink 15" xfId="25463" hidden="1"/>
    <cellStyle name="Followed Hyperlink 15" xfId="25533" hidden="1"/>
    <cellStyle name="Followed Hyperlink 15" xfId="25603" hidden="1"/>
    <cellStyle name="Followed Hyperlink 15" xfId="25673" hidden="1"/>
    <cellStyle name="Followed Hyperlink 15" xfId="25784" hidden="1"/>
    <cellStyle name="Followed Hyperlink 15" xfId="25860" hidden="1"/>
    <cellStyle name="Followed Hyperlink 15" xfId="25930" hidden="1"/>
    <cellStyle name="Followed Hyperlink 15" xfId="26000" hidden="1"/>
    <cellStyle name="Followed Hyperlink 15" xfId="26070" hidden="1"/>
    <cellStyle name="Followed Hyperlink 15" xfId="26189" hidden="1"/>
    <cellStyle name="Followed Hyperlink 15" xfId="26265" hidden="1"/>
    <cellStyle name="Followed Hyperlink 15" xfId="26335" hidden="1"/>
    <cellStyle name="Followed Hyperlink 15" xfId="26405" hidden="1"/>
    <cellStyle name="Followed Hyperlink 15" xfId="26475" hidden="1"/>
    <cellStyle name="Followed Hyperlink 15" xfId="26594" hidden="1"/>
    <cellStyle name="Followed Hyperlink 15" xfId="26670" hidden="1"/>
    <cellStyle name="Followed Hyperlink 15" xfId="26740" hidden="1"/>
    <cellStyle name="Followed Hyperlink 15" xfId="26810" hidden="1"/>
    <cellStyle name="Followed Hyperlink 15" xfId="26880" hidden="1"/>
    <cellStyle name="Followed Hyperlink 15" xfId="26993" hidden="1"/>
    <cellStyle name="Followed Hyperlink 15" xfId="27069" hidden="1"/>
    <cellStyle name="Followed Hyperlink 15" xfId="27139" hidden="1"/>
    <cellStyle name="Followed Hyperlink 15" xfId="27209" hidden="1"/>
    <cellStyle name="Followed Hyperlink 15" xfId="27279" hidden="1"/>
    <cellStyle name="Followed Hyperlink 15" xfId="27388" hidden="1"/>
    <cellStyle name="Followed Hyperlink 15" xfId="27464" hidden="1"/>
    <cellStyle name="Followed Hyperlink 15" xfId="27534" hidden="1"/>
    <cellStyle name="Followed Hyperlink 15" xfId="27604" hidden="1"/>
    <cellStyle name="Followed Hyperlink 15" xfId="27674" hidden="1"/>
    <cellStyle name="Followed Hyperlink 15" xfId="27792" hidden="1"/>
    <cellStyle name="Followed Hyperlink 15" xfId="27868" hidden="1"/>
    <cellStyle name="Followed Hyperlink 15" xfId="27938" hidden="1"/>
    <cellStyle name="Followed Hyperlink 15" xfId="28008" hidden="1"/>
    <cellStyle name="Followed Hyperlink 15" xfId="28078" hidden="1"/>
    <cellStyle name="Followed Hyperlink 15" xfId="28183" hidden="1"/>
    <cellStyle name="Followed Hyperlink 15" xfId="28259" hidden="1"/>
    <cellStyle name="Followed Hyperlink 15" xfId="28329" hidden="1"/>
    <cellStyle name="Followed Hyperlink 15" xfId="28399" hidden="1"/>
    <cellStyle name="Followed Hyperlink 15" xfId="28469" hidden="1"/>
    <cellStyle name="Followed Hyperlink 15" xfId="28576" hidden="1"/>
    <cellStyle name="Followed Hyperlink 15" xfId="28652" hidden="1"/>
    <cellStyle name="Followed Hyperlink 15" xfId="28722" hidden="1"/>
    <cellStyle name="Followed Hyperlink 15" xfId="28792" hidden="1"/>
    <cellStyle name="Followed Hyperlink 15" xfId="28862" hidden="1"/>
    <cellStyle name="Followed Hyperlink 15" xfId="28958" hidden="1"/>
    <cellStyle name="Followed Hyperlink 15" xfId="29034" hidden="1"/>
    <cellStyle name="Followed Hyperlink 15" xfId="29104" hidden="1"/>
    <cellStyle name="Followed Hyperlink 15" xfId="29174" hidden="1"/>
    <cellStyle name="Followed Hyperlink 15" xfId="29244" hidden="1"/>
    <cellStyle name="Followed Hyperlink 15" xfId="29337" hidden="1"/>
    <cellStyle name="Followed Hyperlink 15" xfId="29413" hidden="1"/>
    <cellStyle name="Followed Hyperlink 15" xfId="29483" hidden="1"/>
    <cellStyle name="Followed Hyperlink 15" xfId="29553" hidden="1"/>
    <cellStyle name="Followed Hyperlink 15" xfId="29623" hidden="1"/>
    <cellStyle name="Followed Hyperlink 15" xfId="29716" hidden="1"/>
    <cellStyle name="Followed Hyperlink 15" xfId="29792" hidden="1"/>
    <cellStyle name="Followed Hyperlink 15" xfId="29862" hidden="1"/>
    <cellStyle name="Followed Hyperlink 15" xfId="29932" hidden="1"/>
    <cellStyle name="Followed Hyperlink 15" xfId="30002" hidden="1"/>
    <cellStyle name="Followed Hyperlink 15" xfId="30159" hidden="1"/>
    <cellStyle name="Followed Hyperlink 15" xfId="30290" hidden="1"/>
    <cellStyle name="Followed Hyperlink 15" xfId="30366" hidden="1"/>
    <cellStyle name="Followed Hyperlink 15" xfId="30436" hidden="1"/>
    <cellStyle name="Followed Hyperlink 15" xfId="30506" hidden="1"/>
    <cellStyle name="Followed Hyperlink 15" xfId="30576" hidden="1"/>
    <cellStyle name="Followed Hyperlink 15" xfId="30681" hidden="1"/>
    <cellStyle name="Followed Hyperlink 15" xfId="30757" hidden="1"/>
    <cellStyle name="Followed Hyperlink 15" xfId="30827" hidden="1"/>
    <cellStyle name="Followed Hyperlink 15" xfId="30897" hidden="1"/>
    <cellStyle name="Followed Hyperlink 15" xfId="30967" hidden="1"/>
    <cellStyle name="Followed Hyperlink 15" xfId="31065" hidden="1"/>
    <cellStyle name="Followed Hyperlink 15" xfId="31141" hidden="1"/>
    <cellStyle name="Followed Hyperlink 15" xfId="31211" hidden="1"/>
    <cellStyle name="Followed Hyperlink 15" xfId="31281" hidden="1"/>
    <cellStyle name="Followed Hyperlink 15" xfId="31351" hidden="1"/>
    <cellStyle name="Followed Hyperlink 15" xfId="31455" hidden="1"/>
    <cellStyle name="Followed Hyperlink 15" xfId="31531" hidden="1"/>
    <cellStyle name="Followed Hyperlink 15" xfId="31601" hidden="1"/>
    <cellStyle name="Followed Hyperlink 15" xfId="31671" hidden="1"/>
    <cellStyle name="Followed Hyperlink 15" xfId="31741" hidden="1"/>
    <cellStyle name="Followed Hyperlink 15" xfId="31840" hidden="1"/>
    <cellStyle name="Followed Hyperlink 15" xfId="31916" hidden="1"/>
    <cellStyle name="Followed Hyperlink 15" xfId="31986" hidden="1"/>
    <cellStyle name="Followed Hyperlink 15" xfId="32056" hidden="1"/>
    <cellStyle name="Followed Hyperlink 15" xfId="32126" hidden="1"/>
    <cellStyle name="Followed Hyperlink 15" xfId="32220" hidden="1"/>
    <cellStyle name="Followed Hyperlink 15" xfId="32296" hidden="1"/>
    <cellStyle name="Followed Hyperlink 15" xfId="32366" hidden="1"/>
    <cellStyle name="Followed Hyperlink 15" xfId="32436" hidden="1"/>
    <cellStyle name="Followed Hyperlink 15" xfId="32506" hidden="1"/>
    <cellStyle name="Followed Hyperlink 15" xfId="32609" hidden="1"/>
    <cellStyle name="Followed Hyperlink 15" xfId="32685" hidden="1"/>
    <cellStyle name="Followed Hyperlink 15" xfId="32755" hidden="1"/>
    <cellStyle name="Followed Hyperlink 15" xfId="32825" hidden="1"/>
    <cellStyle name="Followed Hyperlink 15" xfId="32895" hidden="1"/>
    <cellStyle name="Followed Hyperlink 15" xfId="32995" hidden="1"/>
    <cellStyle name="Followed Hyperlink 15" xfId="33071" hidden="1"/>
    <cellStyle name="Followed Hyperlink 15" xfId="33141" hidden="1"/>
    <cellStyle name="Followed Hyperlink 15" xfId="33211" hidden="1"/>
    <cellStyle name="Followed Hyperlink 15" xfId="33281" hidden="1"/>
    <cellStyle name="Followed Hyperlink 15" xfId="33378" hidden="1"/>
    <cellStyle name="Followed Hyperlink 15" xfId="33454" hidden="1"/>
    <cellStyle name="Followed Hyperlink 15" xfId="33524" hidden="1"/>
    <cellStyle name="Followed Hyperlink 15" xfId="33594" hidden="1"/>
    <cellStyle name="Followed Hyperlink 15" xfId="33664" hidden="1"/>
    <cellStyle name="Followed Hyperlink 15" xfId="33765" hidden="1"/>
    <cellStyle name="Followed Hyperlink 15" xfId="33841" hidden="1"/>
    <cellStyle name="Followed Hyperlink 15" xfId="33911" hidden="1"/>
    <cellStyle name="Followed Hyperlink 15" xfId="33981" hidden="1"/>
    <cellStyle name="Followed Hyperlink 15" xfId="34051" hidden="1"/>
    <cellStyle name="Followed Hyperlink 15" xfId="34153" hidden="1"/>
    <cellStyle name="Followed Hyperlink 15" xfId="34229" hidden="1"/>
    <cellStyle name="Followed Hyperlink 15" xfId="34299" hidden="1"/>
    <cellStyle name="Followed Hyperlink 15" xfId="34369" hidden="1"/>
    <cellStyle name="Followed Hyperlink 15" xfId="34439" hidden="1"/>
    <cellStyle name="Followed Hyperlink 15" xfId="34539" hidden="1"/>
    <cellStyle name="Followed Hyperlink 15" xfId="34615" hidden="1"/>
    <cellStyle name="Followed Hyperlink 15" xfId="34685" hidden="1"/>
    <cellStyle name="Followed Hyperlink 15" xfId="34755" hidden="1"/>
    <cellStyle name="Followed Hyperlink 15" xfId="34825" hidden="1"/>
    <cellStyle name="Followed Hyperlink 15" xfId="34923" hidden="1"/>
    <cellStyle name="Followed Hyperlink 15" xfId="34999" hidden="1"/>
    <cellStyle name="Followed Hyperlink 15" xfId="35069" hidden="1"/>
    <cellStyle name="Followed Hyperlink 15" xfId="35139" hidden="1"/>
    <cellStyle name="Followed Hyperlink 15" xfId="35209" hidden="1"/>
    <cellStyle name="Followed Hyperlink 15" xfId="35311" hidden="1"/>
    <cellStyle name="Followed Hyperlink 15" xfId="35387" hidden="1"/>
    <cellStyle name="Followed Hyperlink 15" xfId="35457" hidden="1"/>
    <cellStyle name="Followed Hyperlink 15" xfId="35527" hidden="1"/>
    <cellStyle name="Followed Hyperlink 15" xfId="35597" hidden="1"/>
    <cellStyle name="Followed Hyperlink 15" xfId="35696" hidden="1"/>
    <cellStyle name="Followed Hyperlink 15" xfId="35772" hidden="1"/>
    <cellStyle name="Followed Hyperlink 15" xfId="35842" hidden="1"/>
    <cellStyle name="Followed Hyperlink 15" xfId="35912" hidden="1"/>
    <cellStyle name="Followed Hyperlink 15" xfId="35982" hidden="1"/>
    <cellStyle name="Followed Hyperlink 15" xfId="36080" hidden="1"/>
    <cellStyle name="Followed Hyperlink 15" xfId="36156" hidden="1"/>
    <cellStyle name="Followed Hyperlink 15" xfId="36226" hidden="1"/>
    <cellStyle name="Followed Hyperlink 15" xfId="36296" hidden="1"/>
    <cellStyle name="Followed Hyperlink 15" xfId="36366" hidden="1"/>
    <cellStyle name="Followed Hyperlink 15" xfId="36460" hidden="1"/>
    <cellStyle name="Followed Hyperlink 15" xfId="36536" hidden="1"/>
    <cellStyle name="Followed Hyperlink 15" xfId="36606" hidden="1"/>
    <cellStyle name="Followed Hyperlink 15" xfId="36676" hidden="1"/>
    <cellStyle name="Followed Hyperlink 15" xfId="36746" hidden="1"/>
    <cellStyle name="Followed Hyperlink 15" xfId="36839" hidden="1"/>
    <cellStyle name="Followed Hyperlink 15" xfId="36915" hidden="1"/>
    <cellStyle name="Followed Hyperlink 15" xfId="36985" hidden="1"/>
    <cellStyle name="Followed Hyperlink 15" xfId="37055" hidden="1"/>
    <cellStyle name="Followed Hyperlink 15" xfId="37125" hidden="1"/>
    <cellStyle name="Followed Hyperlink 15" xfId="37200" hidden="1"/>
    <cellStyle name="Followed Hyperlink 15" xfId="37403" hidden="1"/>
    <cellStyle name="Followed Hyperlink 15" xfId="37479" hidden="1"/>
    <cellStyle name="Followed Hyperlink 15" xfId="37549" hidden="1"/>
    <cellStyle name="Followed Hyperlink 15" xfId="37619" hidden="1"/>
    <cellStyle name="Followed Hyperlink 15" xfId="37689" hidden="1"/>
    <cellStyle name="Followed Hyperlink 15" xfId="37818" hidden="1"/>
    <cellStyle name="Followed Hyperlink 15" xfId="37894" hidden="1"/>
    <cellStyle name="Followed Hyperlink 15" xfId="37964" hidden="1"/>
    <cellStyle name="Followed Hyperlink 15" xfId="38034" hidden="1"/>
    <cellStyle name="Followed Hyperlink 15" xfId="38104" hidden="1"/>
    <cellStyle name="Followed Hyperlink 15" xfId="38217" hidden="1"/>
    <cellStyle name="Followed Hyperlink 15" xfId="38293" hidden="1"/>
    <cellStyle name="Followed Hyperlink 15" xfId="38363" hidden="1"/>
    <cellStyle name="Followed Hyperlink 15" xfId="38433" hidden="1"/>
    <cellStyle name="Followed Hyperlink 15" xfId="38503" hidden="1"/>
    <cellStyle name="Followed Hyperlink 15" xfId="38631" hidden="1"/>
    <cellStyle name="Followed Hyperlink 15" xfId="38707" hidden="1"/>
    <cellStyle name="Followed Hyperlink 15" xfId="38777" hidden="1"/>
    <cellStyle name="Followed Hyperlink 15" xfId="38847" hidden="1"/>
    <cellStyle name="Followed Hyperlink 15" xfId="38917" hidden="1"/>
    <cellStyle name="Followed Hyperlink 15" xfId="39031" hidden="1"/>
    <cellStyle name="Followed Hyperlink 15" xfId="39107" hidden="1"/>
    <cellStyle name="Followed Hyperlink 15" xfId="39177" hidden="1"/>
    <cellStyle name="Followed Hyperlink 15" xfId="39247" hidden="1"/>
    <cellStyle name="Followed Hyperlink 15" xfId="39317" hidden="1"/>
    <cellStyle name="Followed Hyperlink 15" xfId="39417" hidden="1"/>
    <cellStyle name="Followed Hyperlink 15" xfId="39493" hidden="1"/>
    <cellStyle name="Followed Hyperlink 15" xfId="39563" hidden="1"/>
    <cellStyle name="Followed Hyperlink 15" xfId="39633" hidden="1"/>
    <cellStyle name="Followed Hyperlink 15" xfId="39703" hidden="1"/>
    <cellStyle name="Followed Hyperlink 15" xfId="39821" hidden="1"/>
    <cellStyle name="Followed Hyperlink 15" xfId="39897" hidden="1"/>
    <cellStyle name="Followed Hyperlink 15" xfId="39967" hidden="1"/>
    <cellStyle name="Followed Hyperlink 15" xfId="40037" hidden="1"/>
    <cellStyle name="Followed Hyperlink 15" xfId="40107" hidden="1"/>
    <cellStyle name="Followed Hyperlink 15" xfId="40218" hidden="1"/>
    <cellStyle name="Followed Hyperlink 15" xfId="40294" hidden="1"/>
    <cellStyle name="Followed Hyperlink 15" xfId="40364" hidden="1"/>
    <cellStyle name="Followed Hyperlink 15" xfId="40434" hidden="1"/>
    <cellStyle name="Followed Hyperlink 15" xfId="40504" hidden="1"/>
    <cellStyle name="Followed Hyperlink 15" xfId="40608" hidden="1"/>
    <cellStyle name="Followed Hyperlink 15" xfId="40684" hidden="1"/>
    <cellStyle name="Followed Hyperlink 15" xfId="40754" hidden="1"/>
    <cellStyle name="Followed Hyperlink 15" xfId="40824" hidden="1"/>
    <cellStyle name="Followed Hyperlink 15" xfId="40894" hidden="1"/>
    <cellStyle name="Followed Hyperlink 15" xfId="41004" hidden="1"/>
    <cellStyle name="Followed Hyperlink 15" xfId="41080" hidden="1"/>
    <cellStyle name="Followed Hyperlink 15" xfId="41150" hidden="1"/>
    <cellStyle name="Followed Hyperlink 15" xfId="41220" hidden="1"/>
    <cellStyle name="Followed Hyperlink 15" xfId="41290" hidden="1"/>
    <cellStyle name="Followed Hyperlink 15" xfId="41398" hidden="1"/>
    <cellStyle name="Followed Hyperlink 15" xfId="41474" hidden="1"/>
    <cellStyle name="Followed Hyperlink 15" xfId="41544" hidden="1"/>
    <cellStyle name="Followed Hyperlink 15" xfId="41614" hidden="1"/>
    <cellStyle name="Followed Hyperlink 15" xfId="41684" hidden="1"/>
    <cellStyle name="Followed Hyperlink 15" xfId="41792" hidden="1"/>
    <cellStyle name="Followed Hyperlink 15" xfId="41868" hidden="1"/>
    <cellStyle name="Followed Hyperlink 15" xfId="41938" hidden="1"/>
    <cellStyle name="Followed Hyperlink 15" xfId="42008" hidden="1"/>
    <cellStyle name="Followed Hyperlink 15" xfId="42078" hidden="1"/>
    <cellStyle name="Followed Hyperlink 15" xfId="42181" hidden="1"/>
    <cellStyle name="Followed Hyperlink 15" xfId="42257" hidden="1"/>
    <cellStyle name="Followed Hyperlink 15" xfId="42327" hidden="1"/>
    <cellStyle name="Followed Hyperlink 15" xfId="42397" hidden="1"/>
    <cellStyle name="Followed Hyperlink 15" xfId="42467" hidden="1"/>
    <cellStyle name="Followed Hyperlink 15" xfId="42574" hidden="1"/>
    <cellStyle name="Followed Hyperlink 15" xfId="42650" hidden="1"/>
    <cellStyle name="Followed Hyperlink 15" xfId="42720" hidden="1"/>
    <cellStyle name="Followed Hyperlink 15" xfId="42790" hidden="1"/>
    <cellStyle name="Followed Hyperlink 15" xfId="42860" hidden="1"/>
    <cellStyle name="Followed Hyperlink 15" xfId="42963" hidden="1"/>
    <cellStyle name="Followed Hyperlink 15" xfId="43039" hidden="1"/>
    <cellStyle name="Followed Hyperlink 15" xfId="43109" hidden="1"/>
    <cellStyle name="Followed Hyperlink 15" xfId="43179" hidden="1"/>
    <cellStyle name="Followed Hyperlink 15" xfId="43249" hidden="1"/>
    <cellStyle name="Followed Hyperlink 15" xfId="43352" hidden="1"/>
    <cellStyle name="Followed Hyperlink 15" xfId="43428" hidden="1"/>
    <cellStyle name="Followed Hyperlink 15" xfId="43498" hidden="1"/>
    <cellStyle name="Followed Hyperlink 15" xfId="43568" hidden="1"/>
    <cellStyle name="Followed Hyperlink 15" xfId="43638" hidden="1"/>
    <cellStyle name="Followed Hyperlink 15" xfId="43733" hidden="1"/>
    <cellStyle name="Followed Hyperlink 15" xfId="43809" hidden="1"/>
    <cellStyle name="Followed Hyperlink 15" xfId="43879" hidden="1"/>
    <cellStyle name="Followed Hyperlink 15" xfId="43949" hidden="1"/>
    <cellStyle name="Followed Hyperlink 15" xfId="44019" hidden="1"/>
    <cellStyle name="Followed Hyperlink 15" xfId="44112" hidden="1"/>
    <cellStyle name="Followed Hyperlink 15" xfId="44188" hidden="1"/>
    <cellStyle name="Followed Hyperlink 15" xfId="44258" hidden="1"/>
    <cellStyle name="Followed Hyperlink 15" xfId="44328" hidden="1"/>
    <cellStyle name="Followed Hyperlink 15" xfId="44398" hidden="1"/>
    <cellStyle name="Followed Hyperlink 15" xfId="38559" hidden="1"/>
    <cellStyle name="Followed Hyperlink 15" xfId="37247" hidden="1"/>
    <cellStyle name="Followed Hyperlink 15" xfId="30052" hidden="1"/>
    <cellStyle name="Followed Hyperlink 15" xfId="44493" hidden="1"/>
    <cellStyle name="Followed Hyperlink 15" xfId="44563" hidden="1"/>
    <cellStyle name="Followed Hyperlink 15" xfId="44633" hidden="1"/>
    <cellStyle name="Followed Hyperlink 15" xfId="44764" hidden="1"/>
    <cellStyle name="Followed Hyperlink 15" xfId="44840" hidden="1"/>
    <cellStyle name="Followed Hyperlink 15" xfId="44910" hidden="1"/>
    <cellStyle name="Followed Hyperlink 15" xfId="44980" hidden="1"/>
    <cellStyle name="Followed Hyperlink 15" xfId="45050" hidden="1"/>
    <cellStyle name="Followed Hyperlink 15" xfId="45164" hidden="1"/>
    <cellStyle name="Followed Hyperlink 15" xfId="45240" hidden="1"/>
    <cellStyle name="Followed Hyperlink 15" xfId="45310" hidden="1"/>
    <cellStyle name="Followed Hyperlink 15" xfId="45380" hidden="1"/>
    <cellStyle name="Followed Hyperlink 15" xfId="45450" hidden="1"/>
    <cellStyle name="Followed Hyperlink 15" xfId="45584" hidden="1"/>
    <cellStyle name="Followed Hyperlink 15" xfId="45660" hidden="1"/>
    <cellStyle name="Followed Hyperlink 15" xfId="45730" hidden="1"/>
    <cellStyle name="Followed Hyperlink 15" xfId="45800" hidden="1"/>
    <cellStyle name="Followed Hyperlink 15" xfId="45870" hidden="1"/>
    <cellStyle name="Followed Hyperlink 15" xfId="45988" hidden="1"/>
    <cellStyle name="Followed Hyperlink 15" xfId="46064" hidden="1"/>
    <cellStyle name="Followed Hyperlink 15" xfId="46134" hidden="1"/>
    <cellStyle name="Followed Hyperlink 15" xfId="46204" hidden="1"/>
    <cellStyle name="Followed Hyperlink 15" xfId="46274" hidden="1"/>
    <cellStyle name="Followed Hyperlink 15" xfId="46384" hidden="1"/>
    <cellStyle name="Followed Hyperlink 15" xfId="46460" hidden="1"/>
    <cellStyle name="Followed Hyperlink 15" xfId="46530" hidden="1"/>
    <cellStyle name="Followed Hyperlink 15" xfId="46600" hidden="1"/>
    <cellStyle name="Followed Hyperlink 15" xfId="46670" hidden="1"/>
    <cellStyle name="Followed Hyperlink 15" xfId="46794" hidden="1"/>
    <cellStyle name="Followed Hyperlink 15" xfId="46870" hidden="1"/>
    <cellStyle name="Followed Hyperlink 15" xfId="46940" hidden="1"/>
    <cellStyle name="Followed Hyperlink 15" xfId="47010" hidden="1"/>
    <cellStyle name="Followed Hyperlink 15" xfId="47080" hidden="1"/>
    <cellStyle name="Followed Hyperlink 15" xfId="47198" hidden="1"/>
    <cellStyle name="Followed Hyperlink 15" xfId="47274" hidden="1"/>
    <cellStyle name="Followed Hyperlink 15" xfId="47344" hidden="1"/>
    <cellStyle name="Followed Hyperlink 15" xfId="47414" hidden="1"/>
    <cellStyle name="Followed Hyperlink 15" xfId="47484" hidden="1"/>
    <cellStyle name="Followed Hyperlink 15" xfId="47595" hidden="1"/>
    <cellStyle name="Followed Hyperlink 15" xfId="47671" hidden="1"/>
    <cellStyle name="Followed Hyperlink 15" xfId="47741" hidden="1"/>
    <cellStyle name="Followed Hyperlink 15" xfId="47811" hidden="1"/>
    <cellStyle name="Followed Hyperlink 15" xfId="47881" hidden="1"/>
    <cellStyle name="Followed Hyperlink 15" xfId="48000" hidden="1"/>
    <cellStyle name="Followed Hyperlink 15" xfId="48076" hidden="1"/>
    <cellStyle name="Followed Hyperlink 15" xfId="48146" hidden="1"/>
    <cellStyle name="Followed Hyperlink 15" xfId="48216" hidden="1"/>
    <cellStyle name="Followed Hyperlink 15" xfId="48286" hidden="1"/>
    <cellStyle name="Followed Hyperlink 15" xfId="48405" hidden="1"/>
    <cellStyle name="Followed Hyperlink 15" xfId="48481" hidden="1"/>
    <cellStyle name="Followed Hyperlink 15" xfId="48551" hidden="1"/>
    <cellStyle name="Followed Hyperlink 15" xfId="48621" hidden="1"/>
    <cellStyle name="Followed Hyperlink 15" xfId="48691" hidden="1"/>
    <cellStyle name="Followed Hyperlink 15" xfId="48804" hidden="1"/>
    <cellStyle name="Followed Hyperlink 15" xfId="48880" hidden="1"/>
    <cellStyle name="Followed Hyperlink 15" xfId="48950" hidden="1"/>
    <cellStyle name="Followed Hyperlink 15" xfId="49020" hidden="1"/>
    <cellStyle name="Followed Hyperlink 15" xfId="49090" hidden="1"/>
    <cellStyle name="Followed Hyperlink 15" xfId="49199" hidden="1"/>
    <cellStyle name="Followed Hyperlink 15" xfId="49275" hidden="1"/>
    <cellStyle name="Followed Hyperlink 15" xfId="49345" hidden="1"/>
    <cellStyle name="Followed Hyperlink 15" xfId="49415" hidden="1"/>
    <cellStyle name="Followed Hyperlink 15" xfId="49485" hidden="1"/>
    <cellStyle name="Followed Hyperlink 15" xfId="49603" hidden="1"/>
    <cellStyle name="Followed Hyperlink 15" xfId="49679" hidden="1"/>
    <cellStyle name="Followed Hyperlink 15" xfId="49749" hidden="1"/>
    <cellStyle name="Followed Hyperlink 15" xfId="49819" hidden="1"/>
    <cellStyle name="Followed Hyperlink 15" xfId="49889" hidden="1"/>
    <cellStyle name="Followed Hyperlink 15" xfId="49994" hidden="1"/>
    <cellStyle name="Followed Hyperlink 15" xfId="50070" hidden="1"/>
    <cellStyle name="Followed Hyperlink 15" xfId="50140" hidden="1"/>
    <cellStyle name="Followed Hyperlink 15" xfId="50210" hidden="1"/>
    <cellStyle name="Followed Hyperlink 15" xfId="50280" hidden="1"/>
    <cellStyle name="Followed Hyperlink 15" xfId="50387" hidden="1"/>
    <cellStyle name="Followed Hyperlink 15" xfId="50463" hidden="1"/>
    <cellStyle name="Followed Hyperlink 15" xfId="50533" hidden="1"/>
    <cellStyle name="Followed Hyperlink 15" xfId="50603" hidden="1"/>
    <cellStyle name="Followed Hyperlink 15" xfId="50673" hidden="1"/>
    <cellStyle name="Followed Hyperlink 15" xfId="50769" hidden="1"/>
    <cellStyle name="Followed Hyperlink 15" xfId="50845" hidden="1"/>
    <cellStyle name="Followed Hyperlink 15" xfId="50915" hidden="1"/>
    <cellStyle name="Followed Hyperlink 15" xfId="50985" hidden="1"/>
    <cellStyle name="Followed Hyperlink 15" xfId="51055" hidden="1"/>
    <cellStyle name="Followed Hyperlink 15" xfId="51148" hidden="1"/>
    <cellStyle name="Followed Hyperlink 15" xfId="51224" hidden="1"/>
    <cellStyle name="Followed Hyperlink 15" xfId="51294" hidden="1"/>
    <cellStyle name="Followed Hyperlink 15" xfId="51364" hidden="1"/>
    <cellStyle name="Followed Hyperlink 15" xfId="51434"/>
    <cellStyle name="Followed Hyperlink 150" xfId="10232" hidden="1"/>
    <cellStyle name="Followed Hyperlink 150" xfId="24541" hidden="1"/>
    <cellStyle name="Followed Hyperlink 150" xfId="46352"/>
    <cellStyle name="Followed Hyperlink 151" xfId="10603" hidden="1"/>
    <cellStyle name="Followed Hyperlink 151" xfId="24912" hidden="1"/>
    <cellStyle name="Followed Hyperlink 151" xfId="46723"/>
    <cellStyle name="Followed Hyperlink 152" xfId="11003" hidden="1"/>
    <cellStyle name="Followed Hyperlink 152" xfId="25312" hidden="1"/>
    <cellStyle name="Followed Hyperlink 152" xfId="47123"/>
    <cellStyle name="Followed Hyperlink 153" xfId="11004" hidden="1"/>
    <cellStyle name="Followed Hyperlink 153" xfId="25313" hidden="1"/>
    <cellStyle name="Followed Hyperlink 153" xfId="47124"/>
    <cellStyle name="Followed Hyperlink 154" xfId="12648" hidden="1"/>
    <cellStyle name="Followed Hyperlink 154" xfId="26957" hidden="1"/>
    <cellStyle name="Followed Hyperlink 154" xfId="48768"/>
    <cellStyle name="Followed Hyperlink 155" xfId="11847" hidden="1"/>
    <cellStyle name="Followed Hyperlink 155" xfId="26156" hidden="1"/>
    <cellStyle name="Followed Hyperlink 155" xfId="47967"/>
    <cellStyle name="Followed Hyperlink 156" xfId="9371" hidden="1"/>
    <cellStyle name="Followed Hyperlink 156" xfId="23680" hidden="1"/>
    <cellStyle name="Followed Hyperlink 156" xfId="45491"/>
    <cellStyle name="Followed Hyperlink 157" xfId="11435" hidden="1"/>
    <cellStyle name="Followed Hyperlink 157" xfId="25744" hidden="1"/>
    <cellStyle name="Followed Hyperlink 157" xfId="47555"/>
    <cellStyle name="Followed Hyperlink 158" xfId="9010" hidden="1"/>
    <cellStyle name="Followed Hyperlink 158" xfId="23319" hidden="1"/>
    <cellStyle name="Followed Hyperlink 158" xfId="45130"/>
    <cellStyle name="Followed Hyperlink 159" xfId="9003" hidden="1"/>
    <cellStyle name="Followed Hyperlink 159" xfId="23312" hidden="1"/>
    <cellStyle name="Followed Hyperlink 159" xfId="45123"/>
    <cellStyle name="Followed Hyperlink 16" xfId="145" hidden="1"/>
    <cellStyle name="Followed Hyperlink 16" xfId="348" hidden="1"/>
    <cellStyle name="Followed Hyperlink 16" xfId="424" hidden="1"/>
    <cellStyle name="Followed Hyperlink 16" xfId="494" hidden="1"/>
    <cellStyle name="Followed Hyperlink 16" xfId="564" hidden="1"/>
    <cellStyle name="Followed Hyperlink 16" xfId="634" hidden="1"/>
    <cellStyle name="Followed Hyperlink 16" xfId="765" hidden="1"/>
    <cellStyle name="Followed Hyperlink 16" xfId="841" hidden="1"/>
    <cellStyle name="Followed Hyperlink 16" xfId="911" hidden="1"/>
    <cellStyle name="Followed Hyperlink 16" xfId="981" hidden="1"/>
    <cellStyle name="Followed Hyperlink 16" xfId="1051" hidden="1"/>
    <cellStyle name="Followed Hyperlink 16" xfId="1165" hidden="1"/>
    <cellStyle name="Followed Hyperlink 16" xfId="1241" hidden="1"/>
    <cellStyle name="Followed Hyperlink 16" xfId="1311" hidden="1"/>
    <cellStyle name="Followed Hyperlink 16" xfId="1381" hidden="1"/>
    <cellStyle name="Followed Hyperlink 16" xfId="1451" hidden="1"/>
    <cellStyle name="Followed Hyperlink 16" xfId="1585" hidden="1"/>
    <cellStyle name="Followed Hyperlink 16" xfId="1661" hidden="1"/>
    <cellStyle name="Followed Hyperlink 16" xfId="1731" hidden="1"/>
    <cellStyle name="Followed Hyperlink 16" xfId="1801" hidden="1"/>
    <cellStyle name="Followed Hyperlink 16" xfId="1871" hidden="1"/>
    <cellStyle name="Followed Hyperlink 16" xfId="1989" hidden="1"/>
    <cellStyle name="Followed Hyperlink 16" xfId="2065" hidden="1"/>
    <cellStyle name="Followed Hyperlink 16" xfId="2135" hidden="1"/>
    <cellStyle name="Followed Hyperlink 16" xfId="2205" hidden="1"/>
    <cellStyle name="Followed Hyperlink 16" xfId="2275" hidden="1"/>
    <cellStyle name="Followed Hyperlink 16" xfId="2385" hidden="1"/>
    <cellStyle name="Followed Hyperlink 16" xfId="2461" hidden="1"/>
    <cellStyle name="Followed Hyperlink 16" xfId="2531" hidden="1"/>
    <cellStyle name="Followed Hyperlink 16" xfId="2601" hidden="1"/>
    <cellStyle name="Followed Hyperlink 16" xfId="2671" hidden="1"/>
    <cellStyle name="Followed Hyperlink 16" xfId="2795" hidden="1"/>
    <cellStyle name="Followed Hyperlink 16" xfId="2871" hidden="1"/>
    <cellStyle name="Followed Hyperlink 16" xfId="2941" hidden="1"/>
    <cellStyle name="Followed Hyperlink 16" xfId="3011" hidden="1"/>
    <cellStyle name="Followed Hyperlink 16" xfId="3081" hidden="1"/>
    <cellStyle name="Followed Hyperlink 16" xfId="3199" hidden="1"/>
    <cellStyle name="Followed Hyperlink 16" xfId="3275" hidden="1"/>
    <cellStyle name="Followed Hyperlink 16" xfId="3345" hidden="1"/>
    <cellStyle name="Followed Hyperlink 16" xfId="3415" hidden="1"/>
    <cellStyle name="Followed Hyperlink 16" xfId="3485" hidden="1"/>
    <cellStyle name="Followed Hyperlink 16" xfId="3596" hidden="1"/>
    <cellStyle name="Followed Hyperlink 16" xfId="3672" hidden="1"/>
    <cellStyle name="Followed Hyperlink 16" xfId="3742" hidden="1"/>
    <cellStyle name="Followed Hyperlink 16" xfId="3812" hidden="1"/>
    <cellStyle name="Followed Hyperlink 16" xfId="3882" hidden="1"/>
    <cellStyle name="Followed Hyperlink 16" xfId="4001" hidden="1"/>
    <cellStyle name="Followed Hyperlink 16" xfId="4077" hidden="1"/>
    <cellStyle name="Followed Hyperlink 16" xfId="4147" hidden="1"/>
    <cellStyle name="Followed Hyperlink 16" xfId="4217" hidden="1"/>
    <cellStyle name="Followed Hyperlink 16" xfId="4287" hidden="1"/>
    <cellStyle name="Followed Hyperlink 16" xfId="4406" hidden="1"/>
    <cellStyle name="Followed Hyperlink 16" xfId="4482" hidden="1"/>
    <cellStyle name="Followed Hyperlink 16" xfId="4552" hidden="1"/>
    <cellStyle name="Followed Hyperlink 16" xfId="4622" hidden="1"/>
    <cellStyle name="Followed Hyperlink 16" xfId="4692" hidden="1"/>
    <cellStyle name="Followed Hyperlink 16" xfId="4805" hidden="1"/>
    <cellStyle name="Followed Hyperlink 16" xfId="4881" hidden="1"/>
    <cellStyle name="Followed Hyperlink 16" xfId="4951" hidden="1"/>
    <cellStyle name="Followed Hyperlink 16" xfId="5021" hidden="1"/>
    <cellStyle name="Followed Hyperlink 16" xfId="5091" hidden="1"/>
    <cellStyle name="Followed Hyperlink 16" xfId="5200" hidden="1"/>
    <cellStyle name="Followed Hyperlink 16" xfId="5276" hidden="1"/>
    <cellStyle name="Followed Hyperlink 16" xfId="5346" hidden="1"/>
    <cellStyle name="Followed Hyperlink 16" xfId="5416" hidden="1"/>
    <cellStyle name="Followed Hyperlink 16" xfId="5486" hidden="1"/>
    <cellStyle name="Followed Hyperlink 16" xfId="5604" hidden="1"/>
    <cellStyle name="Followed Hyperlink 16" xfId="5680" hidden="1"/>
    <cellStyle name="Followed Hyperlink 16" xfId="5750" hidden="1"/>
    <cellStyle name="Followed Hyperlink 16" xfId="5820" hidden="1"/>
    <cellStyle name="Followed Hyperlink 16" xfId="5890" hidden="1"/>
    <cellStyle name="Followed Hyperlink 16" xfId="5995" hidden="1"/>
    <cellStyle name="Followed Hyperlink 16" xfId="6071" hidden="1"/>
    <cellStyle name="Followed Hyperlink 16" xfId="6141" hidden="1"/>
    <cellStyle name="Followed Hyperlink 16" xfId="6211" hidden="1"/>
    <cellStyle name="Followed Hyperlink 16" xfId="6281" hidden="1"/>
    <cellStyle name="Followed Hyperlink 16" xfId="6388" hidden="1"/>
    <cellStyle name="Followed Hyperlink 16" xfId="6464" hidden="1"/>
    <cellStyle name="Followed Hyperlink 16" xfId="6534" hidden="1"/>
    <cellStyle name="Followed Hyperlink 16" xfId="6604" hidden="1"/>
    <cellStyle name="Followed Hyperlink 16" xfId="6674" hidden="1"/>
    <cellStyle name="Followed Hyperlink 16" xfId="6772" hidden="1"/>
    <cellStyle name="Followed Hyperlink 16" xfId="6848" hidden="1"/>
    <cellStyle name="Followed Hyperlink 16" xfId="6918" hidden="1"/>
    <cellStyle name="Followed Hyperlink 16" xfId="6988" hidden="1"/>
    <cellStyle name="Followed Hyperlink 16" xfId="7058" hidden="1"/>
    <cellStyle name="Followed Hyperlink 16" xfId="7151" hidden="1"/>
    <cellStyle name="Followed Hyperlink 16" xfId="7227" hidden="1"/>
    <cellStyle name="Followed Hyperlink 16" xfId="7297" hidden="1"/>
    <cellStyle name="Followed Hyperlink 16" xfId="7367" hidden="1"/>
    <cellStyle name="Followed Hyperlink 16" xfId="7437" hidden="1"/>
    <cellStyle name="Followed Hyperlink 16" xfId="7578" hidden="1"/>
    <cellStyle name="Followed Hyperlink 16" xfId="7654" hidden="1"/>
    <cellStyle name="Followed Hyperlink 16" xfId="7724" hidden="1"/>
    <cellStyle name="Followed Hyperlink 16" xfId="7794" hidden="1"/>
    <cellStyle name="Followed Hyperlink 16" xfId="7864" hidden="1"/>
    <cellStyle name="Followed Hyperlink 16" xfId="8026" hidden="1"/>
    <cellStyle name="Followed Hyperlink 16" xfId="8229" hidden="1"/>
    <cellStyle name="Followed Hyperlink 16" xfId="8305" hidden="1"/>
    <cellStyle name="Followed Hyperlink 16" xfId="8375" hidden="1"/>
    <cellStyle name="Followed Hyperlink 16" xfId="8445" hidden="1"/>
    <cellStyle name="Followed Hyperlink 16" xfId="8515" hidden="1"/>
    <cellStyle name="Followed Hyperlink 16" xfId="8646" hidden="1"/>
    <cellStyle name="Followed Hyperlink 16" xfId="8722" hidden="1"/>
    <cellStyle name="Followed Hyperlink 16" xfId="8792" hidden="1"/>
    <cellStyle name="Followed Hyperlink 16" xfId="8862" hidden="1"/>
    <cellStyle name="Followed Hyperlink 16" xfId="8932" hidden="1"/>
    <cellStyle name="Followed Hyperlink 16" xfId="9046" hidden="1"/>
    <cellStyle name="Followed Hyperlink 16" xfId="9122" hidden="1"/>
    <cellStyle name="Followed Hyperlink 16" xfId="9192" hidden="1"/>
    <cellStyle name="Followed Hyperlink 16" xfId="9262" hidden="1"/>
    <cellStyle name="Followed Hyperlink 16" xfId="9332" hidden="1"/>
    <cellStyle name="Followed Hyperlink 16" xfId="9466" hidden="1"/>
    <cellStyle name="Followed Hyperlink 16" xfId="9542" hidden="1"/>
    <cellStyle name="Followed Hyperlink 16" xfId="9612" hidden="1"/>
    <cellStyle name="Followed Hyperlink 16" xfId="9682" hidden="1"/>
    <cellStyle name="Followed Hyperlink 16" xfId="9752" hidden="1"/>
    <cellStyle name="Followed Hyperlink 16" xfId="9870" hidden="1"/>
    <cellStyle name="Followed Hyperlink 16" xfId="9946" hidden="1"/>
    <cellStyle name="Followed Hyperlink 16" xfId="10016" hidden="1"/>
    <cellStyle name="Followed Hyperlink 16" xfId="10086" hidden="1"/>
    <cellStyle name="Followed Hyperlink 16" xfId="10156" hidden="1"/>
    <cellStyle name="Followed Hyperlink 16" xfId="10266" hidden="1"/>
    <cellStyle name="Followed Hyperlink 16" xfId="10342" hidden="1"/>
    <cellStyle name="Followed Hyperlink 16" xfId="10412" hidden="1"/>
    <cellStyle name="Followed Hyperlink 16" xfId="10482" hidden="1"/>
    <cellStyle name="Followed Hyperlink 16" xfId="10552" hidden="1"/>
    <cellStyle name="Followed Hyperlink 16" xfId="10676" hidden="1"/>
    <cellStyle name="Followed Hyperlink 16" xfId="10752" hidden="1"/>
    <cellStyle name="Followed Hyperlink 16" xfId="10822" hidden="1"/>
    <cellStyle name="Followed Hyperlink 16" xfId="10892" hidden="1"/>
    <cellStyle name="Followed Hyperlink 16" xfId="10962" hidden="1"/>
    <cellStyle name="Followed Hyperlink 16" xfId="11080" hidden="1"/>
    <cellStyle name="Followed Hyperlink 16" xfId="11156" hidden="1"/>
    <cellStyle name="Followed Hyperlink 16" xfId="11226" hidden="1"/>
    <cellStyle name="Followed Hyperlink 16" xfId="11296" hidden="1"/>
    <cellStyle name="Followed Hyperlink 16" xfId="11366" hidden="1"/>
    <cellStyle name="Followed Hyperlink 16" xfId="11477" hidden="1"/>
    <cellStyle name="Followed Hyperlink 16" xfId="11553" hidden="1"/>
    <cellStyle name="Followed Hyperlink 16" xfId="11623" hidden="1"/>
    <cellStyle name="Followed Hyperlink 16" xfId="11693" hidden="1"/>
    <cellStyle name="Followed Hyperlink 16" xfId="11763" hidden="1"/>
    <cellStyle name="Followed Hyperlink 16" xfId="11882" hidden="1"/>
    <cellStyle name="Followed Hyperlink 16" xfId="11958" hidden="1"/>
    <cellStyle name="Followed Hyperlink 16" xfId="12028" hidden="1"/>
    <cellStyle name="Followed Hyperlink 16" xfId="12098" hidden="1"/>
    <cellStyle name="Followed Hyperlink 16" xfId="12168" hidden="1"/>
    <cellStyle name="Followed Hyperlink 16" xfId="12287" hidden="1"/>
    <cellStyle name="Followed Hyperlink 16" xfId="12363" hidden="1"/>
    <cellStyle name="Followed Hyperlink 16" xfId="12433" hidden="1"/>
    <cellStyle name="Followed Hyperlink 16" xfId="12503" hidden="1"/>
    <cellStyle name="Followed Hyperlink 16" xfId="12573" hidden="1"/>
    <cellStyle name="Followed Hyperlink 16" xfId="12686" hidden="1"/>
    <cellStyle name="Followed Hyperlink 16" xfId="12762" hidden="1"/>
    <cellStyle name="Followed Hyperlink 16" xfId="12832" hidden="1"/>
    <cellStyle name="Followed Hyperlink 16" xfId="12902" hidden="1"/>
    <cellStyle name="Followed Hyperlink 16" xfId="12972" hidden="1"/>
    <cellStyle name="Followed Hyperlink 16" xfId="13081" hidden="1"/>
    <cellStyle name="Followed Hyperlink 16" xfId="13157" hidden="1"/>
    <cellStyle name="Followed Hyperlink 16" xfId="13227" hidden="1"/>
    <cellStyle name="Followed Hyperlink 16" xfId="13297" hidden="1"/>
    <cellStyle name="Followed Hyperlink 16" xfId="13367" hidden="1"/>
    <cellStyle name="Followed Hyperlink 16" xfId="13485" hidden="1"/>
    <cellStyle name="Followed Hyperlink 16" xfId="13561" hidden="1"/>
    <cellStyle name="Followed Hyperlink 16" xfId="13631" hidden="1"/>
    <cellStyle name="Followed Hyperlink 16" xfId="13701" hidden="1"/>
    <cellStyle name="Followed Hyperlink 16" xfId="13771" hidden="1"/>
    <cellStyle name="Followed Hyperlink 16" xfId="13876" hidden="1"/>
    <cellStyle name="Followed Hyperlink 16" xfId="13952" hidden="1"/>
    <cellStyle name="Followed Hyperlink 16" xfId="14022" hidden="1"/>
    <cellStyle name="Followed Hyperlink 16" xfId="14092" hidden="1"/>
    <cellStyle name="Followed Hyperlink 16" xfId="14162" hidden="1"/>
    <cellStyle name="Followed Hyperlink 16" xfId="14269" hidden="1"/>
    <cellStyle name="Followed Hyperlink 16" xfId="14345" hidden="1"/>
    <cellStyle name="Followed Hyperlink 16" xfId="14415" hidden="1"/>
    <cellStyle name="Followed Hyperlink 16" xfId="14485" hidden="1"/>
    <cellStyle name="Followed Hyperlink 16" xfId="14555" hidden="1"/>
    <cellStyle name="Followed Hyperlink 16" xfId="14651" hidden="1"/>
    <cellStyle name="Followed Hyperlink 16" xfId="14727" hidden="1"/>
    <cellStyle name="Followed Hyperlink 16" xfId="14797" hidden="1"/>
    <cellStyle name="Followed Hyperlink 16" xfId="14867" hidden="1"/>
    <cellStyle name="Followed Hyperlink 16" xfId="14937" hidden="1"/>
    <cellStyle name="Followed Hyperlink 16" xfId="15030" hidden="1"/>
    <cellStyle name="Followed Hyperlink 16" xfId="15106" hidden="1"/>
    <cellStyle name="Followed Hyperlink 16" xfId="15176" hidden="1"/>
    <cellStyle name="Followed Hyperlink 16" xfId="15246" hidden="1"/>
    <cellStyle name="Followed Hyperlink 16" xfId="15316" hidden="1"/>
    <cellStyle name="Followed Hyperlink 16" xfId="15391" hidden="1"/>
    <cellStyle name="Followed Hyperlink 16" xfId="15594" hidden="1"/>
    <cellStyle name="Followed Hyperlink 16" xfId="15670" hidden="1"/>
    <cellStyle name="Followed Hyperlink 16" xfId="15740" hidden="1"/>
    <cellStyle name="Followed Hyperlink 16" xfId="15810" hidden="1"/>
    <cellStyle name="Followed Hyperlink 16" xfId="15880" hidden="1"/>
    <cellStyle name="Followed Hyperlink 16" xfId="16009" hidden="1"/>
    <cellStyle name="Followed Hyperlink 16" xfId="16085" hidden="1"/>
    <cellStyle name="Followed Hyperlink 16" xfId="16155" hidden="1"/>
    <cellStyle name="Followed Hyperlink 16" xfId="16225" hidden="1"/>
    <cellStyle name="Followed Hyperlink 16" xfId="16295" hidden="1"/>
    <cellStyle name="Followed Hyperlink 16" xfId="16408" hidden="1"/>
    <cellStyle name="Followed Hyperlink 16" xfId="16484" hidden="1"/>
    <cellStyle name="Followed Hyperlink 16" xfId="16554" hidden="1"/>
    <cellStyle name="Followed Hyperlink 16" xfId="16624" hidden="1"/>
    <cellStyle name="Followed Hyperlink 16" xfId="16694" hidden="1"/>
    <cellStyle name="Followed Hyperlink 16" xfId="16822" hidden="1"/>
    <cellStyle name="Followed Hyperlink 16" xfId="16898" hidden="1"/>
    <cellStyle name="Followed Hyperlink 16" xfId="16968" hidden="1"/>
    <cellStyle name="Followed Hyperlink 16" xfId="17038" hidden="1"/>
    <cellStyle name="Followed Hyperlink 16" xfId="17108" hidden="1"/>
    <cellStyle name="Followed Hyperlink 16" xfId="17222" hidden="1"/>
    <cellStyle name="Followed Hyperlink 16" xfId="17298" hidden="1"/>
    <cellStyle name="Followed Hyperlink 16" xfId="17368" hidden="1"/>
    <cellStyle name="Followed Hyperlink 16" xfId="17438" hidden="1"/>
    <cellStyle name="Followed Hyperlink 16" xfId="17508" hidden="1"/>
    <cellStyle name="Followed Hyperlink 16" xfId="17608" hidden="1"/>
    <cellStyle name="Followed Hyperlink 16" xfId="17684" hidden="1"/>
    <cellStyle name="Followed Hyperlink 16" xfId="17754" hidden="1"/>
    <cellStyle name="Followed Hyperlink 16" xfId="17824" hidden="1"/>
    <cellStyle name="Followed Hyperlink 16" xfId="17894" hidden="1"/>
    <cellStyle name="Followed Hyperlink 16" xfId="18012" hidden="1"/>
    <cellStyle name="Followed Hyperlink 16" xfId="18088" hidden="1"/>
    <cellStyle name="Followed Hyperlink 16" xfId="18158" hidden="1"/>
    <cellStyle name="Followed Hyperlink 16" xfId="18228" hidden="1"/>
    <cellStyle name="Followed Hyperlink 16" xfId="18298" hidden="1"/>
    <cellStyle name="Followed Hyperlink 16" xfId="18409" hidden="1"/>
    <cellStyle name="Followed Hyperlink 16" xfId="18485" hidden="1"/>
    <cellStyle name="Followed Hyperlink 16" xfId="18555" hidden="1"/>
    <cellStyle name="Followed Hyperlink 16" xfId="18625" hidden="1"/>
    <cellStyle name="Followed Hyperlink 16" xfId="18695" hidden="1"/>
    <cellStyle name="Followed Hyperlink 16" xfId="18799" hidden="1"/>
    <cellStyle name="Followed Hyperlink 16" xfId="18875" hidden="1"/>
    <cellStyle name="Followed Hyperlink 16" xfId="18945" hidden="1"/>
    <cellStyle name="Followed Hyperlink 16" xfId="19015" hidden="1"/>
    <cellStyle name="Followed Hyperlink 16" xfId="19085" hidden="1"/>
    <cellStyle name="Followed Hyperlink 16" xfId="19195" hidden="1"/>
    <cellStyle name="Followed Hyperlink 16" xfId="19271" hidden="1"/>
    <cellStyle name="Followed Hyperlink 16" xfId="19341" hidden="1"/>
    <cellStyle name="Followed Hyperlink 16" xfId="19411" hidden="1"/>
    <cellStyle name="Followed Hyperlink 16" xfId="19481" hidden="1"/>
    <cellStyle name="Followed Hyperlink 16" xfId="19589" hidden="1"/>
    <cellStyle name="Followed Hyperlink 16" xfId="19665" hidden="1"/>
    <cellStyle name="Followed Hyperlink 16" xfId="19735" hidden="1"/>
    <cellStyle name="Followed Hyperlink 16" xfId="19805" hidden="1"/>
    <cellStyle name="Followed Hyperlink 16" xfId="19875" hidden="1"/>
    <cellStyle name="Followed Hyperlink 16" xfId="19983" hidden="1"/>
    <cellStyle name="Followed Hyperlink 16" xfId="20059" hidden="1"/>
    <cellStyle name="Followed Hyperlink 16" xfId="20129" hidden="1"/>
    <cellStyle name="Followed Hyperlink 16" xfId="20199" hidden="1"/>
    <cellStyle name="Followed Hyperlink 16" xfId="20269" hidden="1"/>
    <cellStyle name="Followed Hyperlink 16" xfId="20372" hidden="1"/>
    <cellStyle name="Followed Hyperlink 16" xfId="20448" hidden="1"/>
    <cellStyle name="Followed Hyperlink 16" xfId="20518" hidden="1"/>
    <cellStyle name="Followed Hyperlink 16" xfId="20588" hidden="1"/>
    <cellStyle name="Followed Hyperlink 16" xfId="20658" hidden="1"/>
    <cellStyle name="Followed Hyperlink 16" xfId="20765" hidden="1"/>
    <cellStyle name="Followed Hyperlink 16" xfId="20841" hidden="1"/>
    <cellStyle name="Followed Hyperlink 16" xfId="20911" hidden="1"/>
    <cellStyle name="Followed Hyperlink 16" xfId="20981" hidden="1"/>
    <cellStyle name="Followed Hyperlink 16" xfId="21051" hidden="1"/>
    <cellStyle name="Followed Hyperlink 16" xfId="21154" hidden="1"/>
    <cellStyle name="Followed Hyperlink 16" xfId="21230" hidden="1"/>
    <cellStyle name="Followed Hyperlink 16" xfId="21300" hidden="1"/>
    <cellStyle name="Followed Hyperlink 16" xfId="21370" hidden="1"/>
    <cellStyle name="Followed Hyperlink 16" xfId="21440" hidden="1"/>
    <cellStyle name="Followed Hyperlink 16" xfId="21543" hidden="1"/>
    <cellStyle name="Followed Hyperlink 16" xfId="21619" hidden="1"/>
    <cellStyle name="Followed Hyperlink 16" xfId="21689" hidden="1"/>
    <cellStyle name="Followed Hyperlink 16" xfId="21759" hidden="1"/>
    <cellStyle name="Followed Hyperlink 16" xfId="21829" hidden="1"/>
    <cellStyle name="Followed Hyperlink 16" xfId="21924" hidden="1"/>
    <cellStyle name="Followed Hyperlink 16" xfId="22000" hidden="1"/>
    <cellStyle name="Followed Hyperlink 16" xfId="22070" hidden="1"/>
    <cellStyle name="Followed Hyperlink 16" xfId="22140" hidden="1"/>
    <cellStyle name="Followed Hyperlink 16" xfId="22210" hidden="1"/>
    <cellStyle name="Followed Hyperlink 16" xfId="22303" hidden="1"/>
    <cellStyle name="Followed Hyperlink 16" xfId="22379" hidden="1"/>
    <cellStyle name="Followed Hyperlink 16" xfId="22449" hidden="1"/>
    <cellStyle name="Followed Hyperlink 16" xfId="22519" hidden="1"/>
    <cellStyle name="Followed Hyperlink 16" xfId="22589" hidden="1"/>
    <cellStyle name="Followed Hyperlink 16" xfId="16778" hidden="1"/>
    <cellStyle name="Followed Hyperlink 16" xfId="15473" hidden="1"/>
    <cellStyle name="Followed Hyperlink 16" xfId="7939" hidden="1"/>
    <cellStyle name="Followed Hyperlink 16" xfId="22684" hidden="1"/>
    <cellStyle name="Followed Hyperlink 16" xfId="22754" hidden="1"/>
    <cellStyle name="Followed Hyperlink 16" xfId="22824" hidden="1"/>
    <cellStyle name="Followed Hyperlink 16" xfId="22955" hidden="1"/>
    <cellStyle name="Followed Hyperlink 16" xfId="23031" hidden="1"/>
    <cellStyle name="Followed Hyperlink 16" xfId="23101" hidden="1"/>
    <cellStyle name="Followed Hyperlink 16" xfId="23171" hidden="1"/>
    <cellStyle name="Followed Hyperlink 16" xfId="23241" hidden="1"/>
    <cellStyle name="Followed Hyperlink 16" xfId="23355" hidden="1"/>
    <cellStyle name="Followed Hyperlink 16" xfId="23431" hidden="1"/>
    <cellStyle name="Followed Hyperlink 16" xfId="23501" hidden="1"/>
    <cellStyle name="Followed Hyperlink 16" xfId="23571" hidden="1"/>
    <cellStyle name="Followed Hyperlink 16" xfId="23641" hidden="1"/>
    <cellStyle name="Followed Hyperlink 16" xfId="23775" hidden="1"/>
    <cellStyle name="Followed Hyperlink 16" xfId="23851" hidden="1"/>
    <cellStyle name="Followed Hyperlink 16" xfId="23921" hidden="1"/>
    <cellStyle name="Followed Hyperlink 16" xfId="23991" hidden="1"/>
    <cellStyle name="Followed Hyperlink 16" xfId="24061" hidden="1"/>
    <cellStyle name="Followed Hyperlink 16" xfId="24179" hidden="1"/>
    <cellStyle name="Followed Hyperlink 16" xfId="24255" hidden="1"/>
    <cellStyle name="Followed Hyperlink 16" xfId="24325" hidden="1"/>
    <cellStyle name="Followed Hyperlink 16" xfId="24395" hidden="1"/>
    <cellStyle name="Followed Hyperlink 16" xfId="24465" hidden="1"/>
    <cellStyle name="Followed Hyperlink 16" xfId="24575" hidden="1"/>
    <cellStyle name="Followed Hyperlink 16" xfId="24651" hidden="1"/>
    <cellStyle name="Followed Hyperlink 16" xfId="24721" hidden="1"/>
    <cellStyle name="Followed Hyperlink 16" xfId="24791" hidden="1"/>
    <cellStyle name="Followed Hyperlink 16" xfId="24861" hidden="1"/>
    <cellStyle name="Followed Hyperlink 16" xfId="24985" hidden="1"/>
    <cellStyle name="Followed Hyperlink 16" xfId="25061" hidden="1"/>
    <cellStyle name="Followed Hyperlink 16" xfId="25131" hidden="1"/>
    <cellStyle name="Followed Hyperlink 16" xfId="25201" hidden="1"/>
    <cellStyle name="Followed Hyperlink 16" xfId="25271" hidden="1"/>
    <cellStyle name="Followed Hyperlink 16" xfId="25389" hidden="1"/>
    <cellStyle name="Followed Hyperlink 16" xfId="25465" hidden="1"/>
    <cellStyle name="Followed Hyperlink 16" xfId="25535" hidden="1"/>
    <cellStyle name="Followed Hyperlink 16" xfId="25605" hidden="1"/>
    <cellStyle name="Followed Hyperlink 16" xfId="25675" hidden="1"/>
    <cellStyle name="Followed Hyperlink 16" xfId="25786" hidden="1"/>
    <cellStyle name="Followed Hyperlink 16" xfId="25862" hidden="1"/>
    <cellStyle name="Followed Hyperlink 16" xfId="25932" hidden="1"/>
    <cellStyle name="Followed Hyperlink 16" xfId="26002" hidden="1"/>
    <cellStyle name="Followed Hyperlink 16" xfId="26072" hidden="1"/>
    <cellStyle name="Followed Hyperlink 16" xfId="26191" hidden="1"/>
    <cellStyle name="Followed Hyperlink 16" xfId="26267" hidden="1"/>
    <cellStyle name="Followed Hyperlink 16" xfId="26337" hidden="1"/>
    <cellStyle name="Followed Hyperlink 16" xfId="26407" hidden="1"/>
    <cellStyle name="Followed Hyperlink 16" xfId="26477" hidden="1"/>
    <cellStyle name="Followed Hyperlink 16" xfId="26596" hidden="1"/>
    <cellStyle name="Followed Hyperlink 16" xfId="26672" hidden="1"/>
    <cellStyle name="Followed Hyperlink 16" xfId="26742" hidden="1"/>
    <cellStyle name="Followed Hyperlink 16" xfId="26812" hidden="1"/>
    <cellStyle name="Followed Hyperlink 16" xfId="26882" hidden="1"/>
    <cellStyle name="Followed Hyperlink 16" xfId="26995" hidden="1"/>
    <cellStyle name="Followed Hyperlink 16" xfId="27071" hidden="1"/>
    <cellStyle name="Followed Hyperlink 16" xfId="27141" hidden="1"/>
    <cellStyle name="Followed Hyperlink 16" xfId="27211" hidden="1"/>
    <cellStyle name="Followed Hyperlink 16" xfId="27281" hidden="1"/>
    <cellStyle name="Followed Hyperlink 16" xfId="27390" hidden="1"/>
    <cellStyle name="Followed Hyperlink 16" xfId="27466" hidden="1"/>
    <cellStyle name="Followed Hyperlink 16" xfId="27536" hidden="1"/>
    <cellStyle name="Followed Hyperlink 16" xfId="27606" hidden="1"/>
    <cellStyle name="Followed Hyperlink 16" xfId="27676" hidden="1"/>
    <cellStyle name="Followed Hyperlink 16" xfId="27794" hidden="1"/>
    <cellStyle name="Followed Hyperlink 16" xfId="27870" hidden="1"/>
    <cellStyle name="Followed Hyperlink 16" xfId="27940" hidden="1"/>
    <cellStyle name="Followed Hyperlink 16" xfId="28010" hidden="1"/>
    <cellStyle name="Followed Hyperlink 16" xfId="28080" hidden="1"/>
    <cellStyle name="Followed Hyperlink 16" xfId="28185" hidden="1"/>
    <cellStyle name="Followed Hyperlink 16" xfId="28261" hidden="1"/>
    <cellStyle name="Followed Hyperlink 16" xfId="28331" hidden="1"/>
    <cellStyle name="Followed Hyperlink 16" xfId="28401" hidden="1"/>
    <cellStyle name="Followed Hyperlink 16" xfId="28471" hidden="1"/>
    <cellStyle name="Followed Hyperlink 16" xfId="28578" hidden="1"/>
    <cellStyle name="Followed Hyperlink 16" xfId="28654" hidden="1"/>
    <cellStyle name="Followed Hyperlink 16" xfId="28724" hidden="1"/>
    <cellStyle name="Followed Hyperlink 16" xfId="28794" hidden="1"/>
    <cellStyle name="Followed Hyperlink 16" xfId="28864" hidden="1"/>
    <cellStyle name="Followed Hyperlink 16" xfId="28960" hidden="1"/>
    <cellStyle name="Followed Hyperlink 16" xfId="29036" hidden="1"/>
    <cellStyle name="Followed Hyperlink 16" xfId="29106" hidden="1"/>
    <cellStyle name="Followed Hyperlink 16" xfId="29176" hidden="1"/>
    <cellStyle name="Followed Hyperlink 16" xfId="29246" hidden="1"/>
    <cellStyle name="Followed Hyperlink 16" xfId="29339" hidden="1"/>
    <cellStyle name="Followed Hyperlink 16" xfId="29415" hidden="1"/>
    <cellStyle name="Followed Hyperlink 16" xfId="29485" hidden="1"/>
    <cellStyle name="Followed Hyperlink 16" xfId="29555" hidden="1"/>
    <cellStyle name="Followed Hyperlink 16" xfId="29625" hidden="1"/>
    <cellStyle name="Followed Hyperlink 16" xfId="29718" hidden="1"/>
    <cellStyle name="Followed Hyperlink 16" xfId="29794" hidden="1"/>
    <cellStyle name="Followed Hyperlink 16" xfId="29864" hidden="1"/>
    <cellStyle name="Followed Hyperlink 16" xfId="29934" hidden="1"/>
    <cellStyle name="Followed Hyperlink 16" xfId="30004" hidden="1"/>
    <cellStyle name="Followed Hyperlink 16" xfId="30161" hidden="1"/>
    <cellStyle name="Followed Hyperlink 16" xfId="30292" hidden="1"/>
    <cellStyle name="Followed Hyperlink 16" xfId="30368" hidden="1"/>
    <cellStyle name="Followed Hyperlink 16" xfId="30438" hidden="1"/>
    <cellStyle name="Followed Hyperlink 16" xfId="30508" hidden="1"/>
    <cellStyle name="Followed Hyperlink 16" xfId="30578" hidden="1"/>
    <cellStyle name="Followed Hyperlink 16" xfId="30683" hidden="1"/>
    <cellStyle name="Followed Hyperlink 16" xfId="30759" hidden="1"/>
    <cellStyle name="Followed Hyperlink 16" xfId="30829" hidden="1"/>
    <cellStyle name="Followed Hyperlink 16" xfId="30899" hidden="1"/>
    <cellStyle name="Followed Hyperlink 16" xfId="30969" hidden="1"/>
    <cellStyle name="Followed Hyperlink 16" xfId="31067" hidden="1"/>
    <cellStyle name="Followed Hyperlink 16" xfId="31143" hidden="1"/>
    <cellStyle name="Followed Hyperlink 16" xfId="31213" hidden="1"/>
    <cellStyle name="Followed Hyperlink 16" xfId="31283" hidden="1"/>
    <cellStyle name="Followed Hyperlink 16" xfId="31353" hidden="1"/>
    <cellStyle name="Followed Hyperlink 16" xfId="31457" hidden="1"/>
    <cellStyle name="Followed Hyperlink 16" xfId="31533" hidden="1"/>
    <cellStyle name="Followed Hyperlink 16" xfId="31603" hidden="1"/>
    <cellStyle name="Followed Hyperlink 16" xfId="31673" hidden="1"/>
    <cellStyle name="Followed Hyperlink 16" xfId="31743" hidden="1"/>
    <cellStyle name="Followed Hyperlink 16" xfId="31842" hidden="1"/>
    <cellStyle name="Followed Hyperlink 16" xfId="31918" hidden="1"/>
    <cellStyle name="Followed Hyperlink 16" xfId="31988" hidden="1"/>
    <cellStyle name="Followed Hyperlink 16" xfId="32058" hidden="1"/>
    <cellStyle name="Followed Hyperlink 16" xfId="32128" hidden="1"/>
    <cellStyle name="Followed Hyperlink 16" xfId="32222" hidden="1"/>
    <cellStyle name="Followed Hyperlink 16" xfId="32298" hidden="1"/>
    <cellStyle name="Followed Hyperlink 16" xfId="32368" hidden="1"/>
    <cellStyle name="Followed Hyperlink 16" xfId="32438" hidden="1"/>
    <cellStyle name="Followed Hyperlink 16" xfId="32508" hidden="1"/>
    <cellStyle name="Followed Hyperlink 16" xfId="32611" hidden="1"/>
    <cellStyle name="Followed Hyperlink 16" xfId="32687" hidden="1"/>
    <cellStyle name="Followed Hyperlink 16" xfId="32757" hidden="1"/>
    <cellStyle name="Followed Hyperlink 16" xfId="32827" hidden="1"/>
    <cellStyle name="Followed Hyperlink 16" xfId="32897" hidden="1"/>
    <cellStyle name="Followed Hyperlink 16" xfId="32997" hidden="1"/>
    <cellStyle name="Followed Hyperlink 16" xfId="33073" hidden="1"/>
    <cellStyle name="Followed Hyperlink 16" xfId="33143" hidden="1"/>
    <cellStyle name="Followed Hyperlink 16" xfId="33213" hidden="1"/>
    <cellStyle name="Followed Hyperlink 16" xfId="33283" hidden="1"/>
    <cellStyle name="Followed Hyperlink 16" xfId="33380" hidden="1"/>
    <cellStyle name="Followed Hyperlink 16" xfId="33456" hidden="1"/>
    <cellStyle name="Followed Hyperlink 16" xfId="33526" hidden="1"/>
    <cellStyle name="Followed Hyperlink 16" xfId="33596" hidden="1"/>
    <cellStyle name="Followed Hyperlink 16" xfId="33666" hidden="1"/>
    <cellStyle name="Followed Hyperlink 16" xfId="33767" hidden="1"/>
    <cellStyle name="Followed Hyperlink 16" xfId="33843" hidden="1"/>
    <cellStyle name="Followed Hyperlink 16" xfId="33913" hidden="1"/>
    <cellStyle name="Followed Hyperlink 16" xfId="33983" hidden="1"/>
    <cellStyle name="Followed Hyperlink 16" xfId="34053" hidden="1"/>
    <cellStyle name="Followed Hyperlink 16" xfId="34155" hidden="1"/>
    <cellStyle name="Followed Hyperlink 16" xfId="34231" hidden="1"/>
    <cellStyle name="Followed Hyperlink 16" xfId="34301" hidden="1"/>
    <cellStyle name="Followed Hyperlink 16" xfId="34371" hidden="1"/>
    <cellStyle name="Followed Hyperlink 16" xfId="34441" hidden="1"/>
    <cellStyle name="Followed Hyperlink 16" xfId="34541" hidden="1"/>
    <cellStyle name="Followed Hyperlink 16" xfId="34617" hidden="1"/>
    <cellStyle name="Followed Hyperlink 16" xfId="34687" hidden="1"/>
    <cellStyle name="Followed Hyperlink 16" xfId="34757" hidden="1"/>
    <cellStyle name="Followed Hyperlink 16" xfId="34827" hidden="1"/>
    <cellStyle name="Followed Hyperlink 16" xfId="34925" hidden="1"/>
    <cellStyle name="Followed Hyperlink 16" xfId="35001" hidden="1"/>
    <cellStyle name="Followed Hyperlink 16" xfId="35071" hidden="1"/>
    <cellStyle name="Followed Hyperlink 16" xfId="35141" hidden="1"/>
    <cellStyle name="Followed Hyperlink 16" xfId="35211" hidden="1"/>
    <cellStyle name="Followed Hyperlink 16" xfId="35313" hidden="1"/>
    <cellStyle name="Followed Hyperlink 16" xfId="35389" hidden="1"/>
    <cellStyle name="Followed Hyperlink 16" xfId="35459" hidden="1"/>
    <cellStyle name="Followed Hyperlink 16" xfId="35529" hidden="1"/>
    <cellStyle name="Followed Hyperlink 16" xfId="35599" hidden="1"/>
    <cellStyle name="Followed Hyperlink 16" xfId="35698" hidden="1"/>
    <cellStyle name="Followed Hyperlink 16" xfId="35774" hidden="1"/>
    <cellStyle name="Followed Hyperlink 16" xfId="35844" hidden="1"/>
    <cellStyle name="Followed Hyperlink 16" xfId="35914" hidden="1"/>
    <cellStyle name="Followed Hyperlink 16" xfId="35984" hidden="1"/>
    <cellStyle name="Followed Hyperlink 16" xfId="36082" hidden="1"/>
    <cellStyle name="Followed Hyperlink 16" xfId="36158" hidden="1"/>
    <cellStyle name="Followed Hyperlink 16" xfId="36228" hidden="1"/>
    <cellStyle name="Followed Hyperlink 16" xfId="36298" hidden="1"/>
    <cellStyle name="Followed Hyperlink 16" xfId="36368" hidden="1"/>
    <cellStyle name="Followed Hyperlink 16" xfId="36462" hidden="1"/>
    <cellStyle name="Followed Hyperlink 16" xfId="36538" hidden="1"/>
    <cellStyle name="Followed Hyperlink 16" xfId="36608" hidden="1"/>
    <cellStyle name="Followed Hyperlink 16" xfId="36678" hidden="1"/>
    <cellStyle name="Followed Hyperlink 16" xfId="36748" hidden="1"/>
    <cellStyle name="Followed Hyperlink 16" xfId="36841" hidden="1"/>
    <cellStyle name="Followed Hyperlink 16" xfId="36917" hidden="1"/>
    <cellStyle name="Followed Hyperlink 16" xfId="36987" hidden="1"/>
    <cellStyle name="Followed Hyperlink 16" xfId="37057" hidden="1"/>
    <cellStyle name="Followed Hyperlink 16" xfId="37127" hidden="1"/>
    <cellStyle name="Followed Hyperlink 16" xfId="37202" hidden="1"/>
    <cellStyle name="Followed Hyperlink 16" xfId="37405" hidden="1"/>
    <cellStyle name="Followed Hyperlink 16" xfId="37481" hidden="1"/>
    <cellStyle name="Followed Hyperlink 16" xfId="37551" hidden="1"/>
    <cellStyle name="Followed Hyperlink 16" xfId="37621" hidden="1"/>
    <cellStyle name="Followed Hyperlink 16" xfId="37691" hidden="1"/>
    <cellStyle name="Followed Hyperlink 16" xfId="37820" hidden="1"/>
    <cellStyle name="Followed Hyperlink 16" xfId="37896" hidden="1"/>
    <cellStyle name="Followed Hyperlink 16" xfId="37966" hidden="1"/>
    <cellStyle name="Followed Hyperlink 16" xfId="38036" hidden="1"/>
    <cellStyle name="Followed Hyperlink 16" xfId="38106" hidden="1"/>
    <cellStyle name="Followed Hyperlink 16" xfId="38219" hidden="1"/>
    <cellStyle name="Followed Hyperlink 16" xfId="38295" hidden="1"/>
    <cellStyle name="Followed Hyperlink 16" xfId="38365" hidden="1"/>
    <cellStyle name="Followed Hyperlink 16" xfId="38435" hidden="1"/>
    <cellStyle name="Followed Hyperlink 16" xfId="38505" hidden="1"/>
    <cellStyle name="Followed Hyperlink 16" xfId="38633" hidden="1"/>
    <cellStyle name="Followed Hyperlink 16" xfId="38709" hidden="1"/>
    <cellStyle name="Followed Hyperlink 16" xfId="38779" hidden="1"/>
    <cellStyle name="Followed Hyperlink 16" xfId="38849" hidden="1"/>
    <cellStyle name="Followed Hyperlink 16" xfId="38919" hidden="1"/>
    <cellStyle name="Followed Hyperlink 16" xfId="39033" hidden="1"/>
    <cellStyle name="Followed Hyperlink 16" xfId="39109" hidden="1"/>
    <cellStyle name="Followed Hyperlink 16" xfId="39179" hidden="1"/>
    <cellStyle name="Followed Hyperlink 16" xfId="39249" hidden="1"/>
    <cellStyle name="Followed Hyperlink 16" xfId="39319" hidden="1"/>
    <cellStyle name="Followed Hyperlink 16" xfId="39419" hidden="1"/>
    <cellStyle name="Followed Hyperlink 16" xfId="39495" hidden="1"/>
    <cellStyle name="Followed Hyperlink 16" xfId="39565" hidden="1"/>
    <cellStyle name="Followed Hyperlink 16" xfId="39635" hidden="1"/>
    <cellStyle name="Followed Hyperlink 16" xfId="39705" hidden="1"/>
    <cellStyle name="Followed Hyperlink 16" xfId="39823" hidden="1"/>
    <cellStyle name="Followed Hyperlink 16" xfId="39899" hidden="1"/>
    <cellStyle name="Followed Hyperlink 16" xfId="39969" hidden="1"/>
    <cellStyle name="Followed Hyperlink 16" xfId="40039" hidden="1"/>
    <cellStyle name="Followed Hyperlink 16" xfId="40109" hidden="1"/>
    <cellStyle name="Followed Hyperlink 16" xfId="40220" hidden="1"/>
    <cellStyle name="Followed Hyperlink 16" xfId="40296" hidden="1"/>
    <cellStyle name="Followed Hyperlink 16" xfId="40366" hidden="1"/>
    <cellStyle name="Followed Hyperlink 16" xfId="40436" hidden="1"/>
    <cellStyle name="Followed Hyperlink 16" xfId="40506" hidden="1"/>
    <cellStyle name="Followed Hyperlink 16" xfId="40610" hidden="1"/>
    <cellStyle name="Followed Hyperlink 16" xfId="40686" hidden="1"/>
    <cellStyle name="Followed Hyperlink 16" xfId="40756" hidden="1"/>
    <cellStyle name="Followed Hyperlink 16" xfId="40826" hidden="1"/>
    <cellStyle name="Followed Hyperlink 16" xfId="40896" hidden="1"/>
    <cellStyle name="Followed Hyperlink 16" xfId="41006" hidden="1"/>
    <cellStyle name="Followed Hyperlink 16" xfId="41082" hidden="1"/>
    <cellStyle name="Followed Hyperlink 16" xfId="41152" hidden="1"/>
    <cellStyle name="Followed Hyperlink 16" xfId="41222" hidden="1"/>
    <cellStyle name="Followed Hyperlink 16" xfId="41292" hidden="1"/>
    <cellStyle name="Followed Hyperlink 16" xfId="41400" hidden="1"/>
    <cellStyle name="Followed Hyperlink 16" xfId="41476" hidden="1"/>
    <cellStyle name="Followed Hyperlink 16" xfId="41546" hidden="1"/>
    <cellStyle name="Followed Hyperlink 16" xfId="41616" hidden="1"/>
    <cellStyle name="Followed Hyperlink 16" xfId="41686" hidden="1"/>
    <cellStyle name="Followed Hyperlink 16" xfId="41794" hidden="1"/>
    <cellStyle name="Followed Hyperlink 16" xfId="41870" hidden="1"/>
    <cellStyle name="Followed Hyperlink 16" xfId="41940" hidden="1"/>
    <cellStyle name="Followed Hyperlink 16" xfId="42010" hidden="1"/>
    <cellStyle name="Followed Hyperlink 16" xfId="42080" hidden="1"/>
    <cellStyle name="Followed Hyperlink 16" xfId="42183" hidden="1"/>
    <cellStyle name="Followed Hyperlink 16" xfId="42259" hidden="1"/>
    <cellStyle name="Followed Hyperlink 16" xfId="42329" hidden="1"/>
    <cellStyle name="Followed Hyperlink 16" xfId="42399" hidden="1"/>
    <cellStyle name="Followed Hyperlink 16" xfId="42469" hidden="1"/>
    <cellStyle name="Followed Hyperlink 16" xfId="42576" hidden="1"/>
    <cellStyle name="Followed Hyperlink 16" xfId="42652" hidden="1"/>
    <cellStyle name="Followed Hyperlink 16" xfId="42722" hidden="1"/>
    <cellStyle name="Followed Hyperlink 16" xfId="42792" hidden="1"/>
    <cellStyle name="Followed Hyperlink 16" xfId="42862" hidden="1"/>
    <cellStyle name="Followed Hyperlink 16" xfId="42965" hidden="1"/>
    <cellStyle name="Followed Hyperlink 16" xfId="43041" hidden="1"/>
    <cellStyle name="Followed Hyperlink 16" xfId="43111" hidden="1"/>
    <cellStyle name="Followed Hyperlink 16" xfId="43181" hidden="1"/>
    <cellStyle name="Followed Hyperlink 16" xfId="43251" hidden="1"/>
    <cellStyle name="Followed Hyperlink 16" xfId="43354" hidden="1"/>
    <cellStyle name="Followed Hyperlink 16" xfId="43430" hidden="1"/>
    <cellStyle name="Followed Hyperlink 16" xfId="43500" hidden="1"/>
    <cellStyle name="Followed Hyperlink 16" xfId="43570" hidden="1"/>
    <cellStyle name="Followed Hyperlink 16" xfId="43640" hidden="1"/>
    <cellStyle name="Followed Hyperlink 16" xfId="43735" hidden="1"/>
    <cellStyle name="Followed Hyperlink 16" xfId="43811" hidden="1"/>
    <cellStyle name="Followed Hyperlink 16" xfId="43881" hidden="1"/>
    <cellStyle name="Followed Hyperlink 16" xfId="43951" hidden="1"/>
    <cellStyle name="Followed Hyperlink 16" xfId="44021" hidden="1"/>
    <cellStyle name="Followed Hyperlink 16" xfId="44114" hidden="1"/>
    <cellStyle name="Followed Hyperlink 16" xfId="44190" hidden="1"/>
    <cellStyle name="Followed Hyperlink 16" xfId="44260" hidden="1"/>
    <cellStyle name="Followed Hyperlink 16" xfId="44330" hidden="1"/>
    <cellStyle name="Followed Hyperlink 16" xfId="44400" hidden="1"/>
    <cellStyle name="Followed Hyperlink 16" xfId="38589" hidden="1"/>
    <cellStyle name="Followed Hyperlink 16" xfId="37284" hidden="1"/>
    <cellStyle name="Followed Hyperlink 16" xfId="30074" hidden="1"/>
    <cellStyle name="Followed Hyperlink 16" xfId="44495" hidden="1"/>
    <cellStyle name="Followed Hyperlink 16" xfId="44565" hidden="1"/>
    <cellStyle name="Followed Hyperlink 16" xfId="44635" hidden="1"/>
    <cellStyle name="Followed Hyperlink 16" xfId="44766" hidden="1"/>
    <cellStyle name="Followed Hyperlink 16" xfId="44842" hidden="1"/>
    <cellStyle name="Followed Hyperlink 16" xfId="44912" hidden="1"/>
    <cellStyle name="Followed Hyperlink 16" xfId="44982" hidden="1"/>
    <cellStyle name="Followed Hyperlink 16" xfId="45052" hidden="1"/>
    <cellStyle name="Followed Hyperlink 16" xfId="45166" hidden="1"/>
    <cellStyle name="Followed Hyperlink 16" xfId="45242" hidden="1"/>
    <cellStyle name="Followed Hyperlink 16" xfId="45312" hidden="1"/>
    <cellStyle name="Followed Hyperlink 16" xfId="45382" hidden="1"/>
    <cellStyle name="Followed Hyperlink 16" xfId="45452" hidden="1"/>
    <cellStyle name="Followed Hyperlink 16" xfId="45586" hidden="1"/>
    <cellStyle name="Followed Hyperlink 16" xfId="45662" hidden="1"/>
    <cellStyle name="Followed Hyperlink 16" xfId="45732" hidden="1"/>
    <cellStyle name="Followed Hyperlink 16" xfId="45802" hidden="1"/>
    <cellStyle name="Followed Hyperlink 16" xfId="45872" hidden="1"/>
    <cellStyle name="Followed Hyperlink 16" xfId="45990" hidden="1"/>
    <cellStyle name="Followed Hyperlink 16" xfId="46066" hidden="1"/>
    <cellStyle name="Followed Hyperlink 16" xfId="46136" hidden="1"/>
    <cellStyle name="Followed Hyperlink 16" xfId="46206" hidden="1"/>
    <cellStyle name="Followed Hyperlink 16" xfId="46276" hidden="1"/>
    <cellStyle name="Followed Hyperlink 16" xfId="46386" hidden="1"/>
    <cellStyle name="Followed Hyperlink 16" xfId="46462" hidden="1"/>
    <cellStyle name="Followed Hyperlink 16" xfId="46532" hidden="1"/>
    <cellStyle name="Followed Hyperlink 16" xfId="46602" hidden="1"/>
    <cellStyle name="Followed Hyperlink 16" xfId="46672" hidden="1"/>
    <cellStyle name="Followed Hyperlink 16" xfId="46796" hidden="1"/>
    <cellStyle name="Followed Hyperlink 16" xfId="46872" hidden="1"/>
    <cellStyle name="Followed Hyperlink 16" xfId="46942" hidden="1"/>
    <cellStyle name="Followed Hyperlink 16" xfId="47012" hidden="1"/>
    <cellStyle name="Followed Hyperlink 16" xfId="47082" hidden="1"/>
    <cellStyle name="Followed Hyperlink 16" xfId="47200" hidden="1"/>
    <cellStyle name="Followed Hyperlink 16" xfId="47276" hidden="1"/>
    <cellStyle name="Followed Hyperlink 16" xfId="47346" hidden="1"/>
    <cellStyle name="Followed Hyperlink 16" xfId="47416" hidden="1"/>
    <cellStyle name="Followed Hyperlink 16" xfId="47486" hidden="1"/>
    <cellStyle name="Followed Hyperlink 16" xfId="47597" hidden="1"/>
    <cellStyle name="Followed Hyperlink 16" xfId="47673" hidden="1"/>
    <cellStyle name="Followed Hyperlink 16" xfId="47743" hidden="1"/>
    <cellStyle name="Followed Hyperlink 16" xfId="47813" hidden="1"/>
    <cellStyle name="Followed Hyperlink 16" xfId="47883" hidden="1"/>
    <cellStyle name="Followed Hyperlink 16" xfId="48002" hidden="1"/>
    <cellStyle name="Followed Hyperlink 16" xfId="48078" hidden="1"/>
    <cellStyle name="Followed Hyperlink 16" xfId="48148" hidden="1"/>
    <cellStyle name="Followed Hyperlink 16" xfId="48218" hidden="1"/>
    <cellStyle name="Followed Hyperlink 16" xfId="48288" hidden="1"/>
    <cellStyle name="Followed Hyperlink 16" xfId="48407" hidden="1"/>
    <cellStyle name="Followed Hyperlink 16" xfId="48483" hidden="1"/>
    <cellStyle name="Followed Hyperlink 16" xfId="48553" hidden="1"/>
    <cellStyle name="Followed Hyperlink 16" xfId="48623" hidden="1"/>
    <cellStyle name="Followed Hyperlink 16" xfId="48693" hidden="1"/>
    <cellStyle name="Followed Hyperlink 16" xfId="48806" hidden="1"/>
    <cellStyle name="Followed Hyperlink 16" xfId="48882" hidden="1"/>
    <cellStyle name="Followed Hyperlink 16" xfId="48952" hidden="1"/>
    <cellStyle name="Followed Hyperlink 16" xfId="49022" hidden="1"/>
    <cellStyle name="Followed Hyperlink 16" xfId="49092" hidden="1"/>
    <cellStyle name="Followed Hyperlink 16" xfId="49201" hidden="1"/>
    <cellStyle name="Followed Hyperlink 16" xfId="49277" hidden="1"/>
    <cellStyle name="Followed Hyperlink 16" xfId="49347" hidden="1"/>
    <cellStyle name="Followed Hyperlink 16" xfId="49417" hidden="1"/>
    <cellStyle name="Followed Hyperlink 16" xfId="49487" hidden="1"/>
    <cellStyle name="Followed Hyperlink 16" xfId="49605" hidden="1"/>
    <cellStyle name="Followed Hyperlink 16" xfId="49681" hidden="1"/>
    <cellStyle name="Followed Hyperlink 16" xfId="49751" hidden="1"/>
    <cellStyle name="Followed Hyperlink 16" xfId="49821" hidden="1"/>
    <cellStyle name="Followed Hyperlink 16" xfId="49891" hidden="1"/>
    <cellStyle name="Followed Hyperlink 16" xfId="49996" hidden="1"/>
    <cellStyle name="Followed Hyperlink 16" xfId="50072" hidden="1"/>
    <cellStyle name="Followed Hyperlink 16" xfId="50142" hidden="1"/>
    <cellStyle name="Followed Hyperlink 16" xfId="50212" hidden="1"/>
    <cellStyle name="Followed Hyperlink 16" xfId="50282" hidden="1"/>
    <cellStyle name="Followed Hyperlink 16" xfId="50389" hidden="1"/>
    <cellStyle name="Followed Hyperlink 16" xfId="50465" hidden="1"/>
    <cellStyle name="Followed Hyperlink 16" xfId="50535" hidden="1"/>
    <cellStyle name="Followed Hyperlink 16" xfId="50605" hidden="1"/>
    <cellStyle name="Followed Hyperlink 16" xfId="50675" hidden="1"/>
    <cellStyle name="Followed Hyperlink 16" xfId="50771" hidden="1"/>
    <cellStyle name="Followed Hyperlink 16" xfId="50847" hidden="1"/>
    <cellStyle name="Followed Hyperlink 16" xfId="50917" hidden="1"/>
    <cellStyle name="Followed Hyperlink 16" xfId="50987" hidden="1"/>
    <cellStyle name="Followed Hyperlink 16" xfId="51057" hidden="1"/>
    <cellStyle name="Followed Hyperlink 16" xfId="51150" hidden="1"/>
    <cellStyle name="Followed Hyperlink 16" xfId="51226" hidden="1"/>
    <cellStyle name="Followed Hyperlink 16" xfId="51296" hidden="1"/>
    <cellStyle name="Followed Hyperlink 16" xfId="51366" hidden="1"/>
    <cellStyle name="Followed Hyperlink 16" xfId="51436"/>
    <cellStyle name="Followed Hyperlink 160" xfId="11404" hidden="1"/>
    <cellStyle name="Followed Hyperlink 160" xfId="25713" hidden="1"/>
    <cellStyle name="Followed Hyperlink 160" xfId="47524"/>
    <cellStyle name="Followed Hyperlink 161" xfId="9006" hidden="1"/>
    <cellStyle name="Followed Hyperlink 161" xfId="23315" hidden="1"/>
    <cellStyle name="Followed Hyperlink 161" xfId="45126"/>
    <cellStyle name="Followed Hyperlink 162" xfId="10229" hidden="1"/>
    <cellStyle name="Followed Hyperlink 162" xfId="24538" hidden="1"/>
    <cellStyle name="Followed Hyperlink 162" xfId="46349"/>
    <cellStyle name="Followed Hyperlink 163" xfId="13045" hidden="1"/>
    <cellStyle name="Followed Hyperlink 163" xfId="27354" hidden="1"/>
    <cellStyle name="Followed Hyperlink 163" xfId="49165"/>
    <cellStyle name="Followed Hyperlink 164" xfId="11445" hidden="1"/>
    <cellStyle name="Followed Hyperlink 164" xfId="25754" hidden="1"/>
    <cellStyle name="Followed Hyperlink 164" xfId="47565"/>
    <cellStyle name="Followed Hyperlink 165" xfId="9838" hidden="1"/>
    <cellStyle name="Followed Hyperlink 165" xfId="24147" hidden="1"/>
    <cellStyle name="Followed Hyperlink 165" xfId="45958"/>
    <cellStyle name="Followed Hyperlink 166" xfId="9790" hidden="1"/>
    <cellStyle name="Followed Hyperlink 166" xfId="24099" hidden="1"/>
    <cellStyle name="Followed Hyperlink 166" xfId="45910"/>
    <cellStyle name="Followed Hyperlink 167" xfId="11041" hidden="1"/>
    <cellStyle name="Followed Hyperlink 167" xfId="25350" hidden="1"/>
    <cellStyle name="Followed Hyperlink 167" xfId="47161"/>
    <cellStyle name="Followed Hyperlink 168" xfId="9001" hidden="1"/>
    <cellStyle name="Followed Hyperlink 168" xfId="23310" hidden="1"/>
    <cellStyle name="Followed Hyperlink 168" xfId="45121"/>
    <cellStyle name="Followed Hyperlink 169" xfId="11840" hidden="1"/>
    <cellStyle name="Followed Hyperlink 169" xfId="26149" hidden="1"/>
    <cellStyle name="Followed Hyperlink 169" xfId="47960"/>
    <cellStyle name="Followed Hyperlink 17" xfId="146" hidden="1"/>
    <cellStyle name="Followed Hyperlink 17" xfId="349" hidden="1"/>
    <cellStyle name="Followed Hyperlink 17" xfId="425" hidden="1"/>
    <cellStyle name="Followed Hyperlink 17" xfId="495" hidden="1"/>
    <cellStyle name="Followed Hyperlink 17" xfId="565" hidden="1"/>
    <cellStyle name="Followed Hyperlink 17" xfId="635" hidden="1"/>
    <cellStyle name="Followed Hyperlink 17" xfId="766" hidden="1"/>
    <cellStyle name="Followed Hyperlink 17" xfId="842" hidden="1"/>
    <cellStyle name="Followed Hyperlink 17" xfId="912" hidden="1"/>
    <cellStyle name="Followed Hyperlink 17" xfId="982" hidden="1"/>
    <cellStyle name="Followed Hyperlink 17" xfId="1052" hidden="1"/>
    <cellStyle name="Followed Hyperlink 17" xfId="1166" hidden="1"/>
    <cellStyle name="Followed Hyperlink 17" xfId="1242" hidden="1"/>
    <cellStyle name="Followed Hyperlink 17" xfId="1312" hidden="1"/>
    <cellStyle name="Followed Hyperlink 17" xfId="1382" hidden="1"/>
    <cellStyle name="Followed Hyperlink 17" xfId="1452" hidden="1"/>
    <cellStyle name="Followed Hyperlink 17" xfId="1586" hidden="1"/>
    <cellStyle name="Followed Hyperlink 17" xfId="1662" hidden="1"/>
    <cellStyle name="Followed Hyperlink 17" xfId="1732" hidden="1"/>
    <cellStyle name="Followed Hyperlink 17" xfId="1802" hidden="1"/>
    <cellStyle name="Followed Hyperlink 17" xfId="1872" hidden="1"/>
    <cellStyle name="Followed Hyperlink 17" xfId="1990" hidden="1"/>
    <cellStyle name="Followed Hyperlink 17" xfId="2066" hidden="1"/>
    <cellStyle name="Followed Hyperlink 17" xfId="2136" hidden="1"/>
    <cellStyle name="Followed Hyperlink 17" xfId="2206" hidden="1"/>
    <cellStyle name="Followed Hyperlink 17" xfId="2276" hidden="1"/>
    <cellStyle name="Followed Hyperlink 17" xfId="2386" hidden="1"/>
    <cellStyle name="Followed Hyperlink 17" xfId="2462" hidden="1"/>
    <cellStyle name="Followed Hyperlink 17" xfId="2532" hidden="1"/>
    <cellStyle name="Followed Hyperlink 17" xfId="2602" hidden="1"/>
    <cellStyle name="Followed Hyperlink 17" xfId="2672" hidden="1"/>
    <cellStyle name="Followed Hyperlink 17" xfId="2796" hidden="1"/>
    <cellStyle name="Followed Hyperlink 17" xfId="2872" hidden="1"/>
    <cellStyle name="Followed Hyperlink 17" xfId="2942" hidden="1"/>
    <cellStyle name="Followed Hyperlink 17" xfId="3012" hidden="1"/>
    <cellStyle name="Followed Hyperlink 17" xfId="3082" hidden="1"/>
    <cellStyle name="Followed Hyperlink 17" xfId="3200" hidden="1"/>
    <cellStyle name="Followed Hyperlink 17" xfId="3276" hidden="1"/>
    <cellStyle name="Followed Hyperlink 17" xfId="3346" hidden="1"/>
    <cellStyle name="Followed Hyperlink 17" xfId="3416" hidden="1"/>
    <cellStyle name="Followed Hyperlink 17" xfId="3486" hidden="1"/>
    <cellStyle name="Followed Hyperlink 17" xfId="3597" hidden="1"/>
    <cellStyle name="Followed Hyperlink 17" xfId="3673" hidden="1"/>
    <cellStyle name="Followed Hyperlink 17" xfId="3743" hidden="1"/>
    <cellStyle name="Followed Hyperlink 17" xfId="3813" hidden="1"/>
    <cellStyle name="Followed Hyperlink 17" xfId="3883" hidden="1"/>
    <cellStyle name="Followed Hyperlink 17" xfId="4002" hidden="1"/>
    <cellStyle name="Followed Hyperlink 17" xfId="4078" hidden="1"/>
    <cellStyle name="Followed Hyperlink 17" xfId="4148" hidden="1"/>
    <cellStyle name="Followed Hyperlink 17" xfId="4218" hidden="1"/>
    <cellStyle name="Followed Hyperlink 17" xfId="4288" hidden="1"/>
    <cellStyle name="Followed Hyperlink 17" xfId="4407" hidden="1"/>
    <cellStyle name="Followed Hyperlink 17" xfId="4483" hidden="1"/>
    <cellStyle name="Followed Hyperlink 17" xfId="4553" hidden="1"/>
    <cellStyle name="Followed Hyperlink 17" xfId="4623" hidden="1"/>
    <cellStyle name="Followed Hyperlink 17" xfId="4693" hidden="1"/>
    <cellStyle name="Followed Hyperlink 17" xfId="4806" hidden="1"/>
    <cellStyle name="Followed Hyperlink 17" xfId="4882" hidden="1"/>
    <cellStyle name="Followed Hyperlink 17" xfId="4952" hidden="1"/>
    <cellStyle name="Followed Hyperlink 17" xfId="5022" hidden="1"/>
    <cellStyle name="Followed Hyperlink 17" xfId="5092" hidden="1"/>
    <cellStyle name="Followed Hyperlink 17" xfId="5201" hidden="1"/>
    <cellStyle name="Followed Hyperlink 17" xfId="5277" hidden="1"/>
    <cellStyle name="Followed Hyperlink 17" xfId="5347" hidden="1"/>
    <cellStyle name="Followed Hyperlink 17" xfId="5417" hidden="1"/>
    <cellStyle name="Followed Hyperlink 17" xfId="5487" hidden="1"/>
    <cellStyle name="Followed Hyperlink 17" xfId="5605" hidden="1"/>
    <cellStyle name="Followed Hyperlink 17" xfId="5681" hidden="1"/>
    <cellStyle name="Followed Hyperlink 17" xfId="5751" hidden="1"/>
    <cellStyle name="Followed Hyperlink 17" xfId="5821" hidden="1"/>
    <cellStyle name="Followed Hyperlink 17" xfId="5891" hidden="1"/>
    <cellStyle name="Followed Hyperlink 17" xfId="5996" hidden="1"/>
    <cellStyle name="Followed Hyperlink 17" xfId="6072" hidden="1"/>
    <cellStyle name="Followed Hyperlink 17" xfId="6142" hidden="1"/>
    <cellStyle name="Followed Hyperlink 17" xfId="6212" hidden="1"/>
    <cellStyle name="Followed Hyperlink 17" xfId="6282" hidden="1"/>
    <cellStyle name="Followed Hyperlink 17" xfId="6389" hidden="1"/>
    <cellStyle name="Followed Hyperlink 17" xfId="6465" hidden="1"/>
    <cellStyle name="Followed Hyperlink 17" xfId="6535" hidden="1"/>
    <cellStyle name="Followed Hyperlink 17" xfId="6605" hidden="1"/>
    <cellStyle name="Followed Hyperlink 17" xfId="6675" hidden="1"/>
    <cellStyle name="Followed Hyperlink 17" xfId="6773" hidden="1"/>
    <cellStyle name="Followed Hyperlink 17" xfId="6849" hidden="1"/>
    <cellStyle name="Followed Hyperlink 17" xfId="6919" hidden="1"/>
    <cellStyle name="Followed Hyperlink 17" xfId="6989" hidden="1"/>
    <cellStyle name="Followed Hyperlink 17" xfId="7059" hidden="1"/>
    <cellStyle name="Followed Hyperlink 17" xfId="7152" hidden="1"/>
    <cellStyle name="Followed Hyperlink 17" xfId="7228" hidden="1"/>
    <cellStyle name="Followed Hyperlink 17" xfId="7298" hidden="1"/>
    <cellStyle name="Followed Hyperlink 17" xfId="7368" hidden="1"/>
    <cellStyle name="Followed Hyperlink 17" xfId="7438" hidden="1"/>
    <cellStyle name="Followed Hyperlink 17" xfId="7579" hidden="1"/>
    <cellStyle name="Followed Hyperlink 17" xfId="7655" hidden="1"/>
    <cellStyle name="Followed Hyperlink 17" xfId="7725" hidden="1"/>
    <cellStyle name="Followed Hyperlink 17" xfId="7795" hidden="1"/>
    <cellStyle name="Followed Hyperlink 17" xfId="7865" hidden="1"/>
    <cellStyle name="Followed Hyperlink 17" xfId="8027" hidden="1"/>
    <cellStyle name="Followed Hyperlink 17" xfId="8230" hidden="1"/>
    <cellStyle name="Followed Hyperlink 17" xfId="8306" hidden="1"/>
    <cellStyle name="Followed Hyperlink 17" xfId="8376" hidden="1"/>
    <cellStyle name="Followed Hyperlink 17" xfId="8446" hidden="1"/>
    <cellStyle name="Followed Hyperlink 17" xfId="8516" hidden="1"/>
    <cellStyle name="Followed Hyperlink 17" xfId="8647" hidden="1"/>
    <cellStyle name="Followed Hyperlink 17" xfId="8723" hidden="1"/>
    <cellStyle name="Followed Hyperlink 17" xfId="8793" hidden="1"/>
    <cellStyle name="Followed Hyperlink 17" xfId="8863" hidden="1"/>
    <cellStyle name="Followed Hyperlink 17" xfId="8933" hidden="1"/>
    <cellStyle name="Followed Hyperlink 17" xfId="9047" hidden="1"/>
    <cellStyle name="Followed Hyperlink 17" xfId="9123" hidden="1"/>
    <cellStyle name="Followed Hyperlink 17" xfId="9193" hidden="1"/>
    <cellStyle name="Followed Hyperlink 17" xfId="9263" hidden="1"/>
    <cellStyle name="Followed Hyperlink 17" xfId="9333" hidden="1"/>
    <cellStyle name="Followed Hyperlink 17" xfId="9467" hidden="1"/>
    <cellStyle name="Followed Hyperlink 17" xfId="9543" hidden="1"/>
    <cellStyle name="Followed Hyperlink 17" xfId="9613" hidden="1"/>
    <cellStyle name="Followed Hyperlink 17" xfId="9683" hidden="1"/>
    <cellStyle name="Followed Hyperlink 17" xfId="9753" hidden="1"/>
    <cellStyle name="Followed Hyperlink 17" xfId="9871" hidden="1"/>
    <cellStyle name="Followed Hyperlink 17" xfId="9947" hidden="1"/>
    <cellStyle name="Followed Hyperlink 17" xfId="10017" hidden="1"/>
    <cellStyle name="Followed Hyperlink 17" xfId="10087" hidden="1"/>
    <cellStyle name="Followed Hyperlink 17" xfId="10157" hidden="1"/>
    <cellStyle name="Followed Hyperlink 17" xfId="10267" hidden="1"/>
    <cellStyle name="Followed Hyperlink 17" xfId="10343" hidden="1"/>
    <cellStyle name="Followed Hyperlink 17" xfId="10413" hidden="1"/>
    <cellStyle name="Followed Hyperlink 17" xfId="10483" hidden="1"/>
    <cellStyle name="Followed Hyperlink 17" xfId="10553" hidden="1"/>
    <cellStyle name="Followed Hyperlink 17" xfId="10677" hidden="1"/>
    <cellStyle name="Followed Hyperlink 17" xfId="10753" hidden="1"/>
    <cellStyle name="Followed Hyperlink 17" xfId="10823" hidden="1"/>
    <cellStyle name="Followed Hyperlink 17" xfId="10893" hidden="1"/>
    <cellStyle name="Followed Hyperlink 17" xfId="10963" hidden="1"/>
    <cellStyle name="Followed Hyperlink 17" xfId="11081" hidden="1"/>
    <cellStyle name="Followed Hyperlink 17" xfId="11157" hidden="1"/>
    <cellStyle name="Followed Hyperlink 17" xfId="11227" hidden="1"/>
    <cellStyle name="Followed Hyperlink 17" xfId="11297" hidden="1"/>
    <cellStyle name="Followed Hyperlink 17" xfId="11367" hidden="1"/>
    <cellStyle name="Followed Hyperlink 17" xfId="11478" hidden="1"/>
    <cellStyle name="Followed Hyperlink 17" xfId="11554" hidden="1"/>
    <cellStyle name="Followed Hyperlink 17" xfId="11624" hidden="1"/>
    <cellStyle name="Followed Hyperlink 17" xfId="11694" hidden="1"/>
    <cellStyle name="Followed Hyperlink 17" xfId="11764" hidden="1"/>
    <cellStyle name="Followed Hyperlink 17" xfId="11883" hidden="1"/>
    <cellStyle name="Followed Hyperlink 17" xfId="11959" hidden="1"/>
    <cellStyle name="Followed Hyperlink 17" xfId="12029" hidden="1"/>
    <cellStyle name="Followed Hyperlink 17" xfId="12099" hidden="1"/>
    <cellStyle name="Followed Hyperlink 17" xfId="12169" hidden="1"/>
    <cellStyle name="Followed Hyperlink 17" xfId="12288" hidden="1"/>
    <cellStyle name="Followed Hyperlink 17" xfId="12364" hidden="1"/>
    <cellStyle name="Followed Hyperlink 17" xfId="12434" hidden="1"/>
    <cellStyle name="Followed Hyperlink 17" xfId="12504" hidden="1"/>
    <cellStyle name="Followed Hyperlink 17" xfId="12574" hidden="1"/>
    <cellStyle name="Followed Hyperlink 17" xfId="12687" hidden="1"/>
    <cellStyle name="Followed Hyperlink 17" xfId="12763" hidden="1"/>
    <cellStyle name="Followed Hyperlink 17" xfId="12833" hidden="1"/>
    <cellStyle name="Followed Hyperlink 17" xfId="12903" hidden="1"/>
    <cellStyle name="Followed Hyperlink 17" xfId="12973" hidden="1"/>
    <cellStyle name="Followed Hyperlink 17" xfId="13082" hidden="1"/>
    <cellStyle name="Followed Hyperlink 17" xfId="13158" hidden="1"/>
    <cellStyle name="Followed Hyperlink 17" xfId="13228" hidden="1"/>
    <cellStyle name="Followed Hyperlink 17" xfId="13298" hidden="1"/>
    <cellStyle name="Followed Hyperlink 17" xfId="13368" hidden="1"/>
    <cellStyle name="Followed Hyperlink 17" xfId="13486" hidden="1"/>
    <cellStyle name="Followed Hyperlink 17" xfId="13562" hidden="1"/>
    <cellStyle name="Followed Hyperlink 17" xfId="13632" hidden="1"/>
    <cellStyle name="Followed Hyperlink 17" xfId="13702" hidden="1"/>
    <cellStyle name="Followed Hyperlink 17" xfId="13772" hidden="1"/>
    <cellStyle name="Followed Hyperlink 17" xfId="13877" hidden="1"/>
    <cellStyle name="Followed Hyperlink 17" xfId="13953" hidden="1"/>
    <cellStyle name="Followed Hyperlink 17" xfId="14023" hidden="1"/>
    <cellStyle name="Followed Hyperlink 17" xfId="14093" hidden="1"/>
    <cellStyle name="Followed Hyperlink 17" xfId="14163" hidden="1"/>
    <cellStyle name="Followed Hyperlink 17" xfId="14270" hidden="1"/>
    <cellStyle name="Followed Hyperlink 17" xfId="14346" hidden="1"/>
    <cellStyle name="Followed Hyperlink 17" xfId="14416" hidden="1"/>
    <cellStyle name="Followed Hyperlink 17" xfId="14486" hidden="1"/>
    <cellStyle name="Followed Hyperlink 17" xfId="14556" hidden="1"/>
    <cellStyle name="Followed Hyperlink 17" xfId="14652" hidden="1"/>
    <cellStyle name="Followed Hyperlink 17" xfId="14728" hidden="1"/>
    <cellStyle name="Followed Hyperlink 17" xfId="14798" hidden="1"/>
    <cellStyle name="Followed Hyperlink 17" xfId="14868" hidden="1"/>
    <cellStyle name="Followed Hyperlink 17" xfId="14938" hidden="1"/>
    <cellStyle name="Followed Hyperlink 17" xfId="15031" hidden="1"/>
    <cellStyle name="Followed Hyperlink 17" xfId="15107" hidden="1"/>
    <cellStyle name="Followed Hyperlink 17" xfId="15177" hidden="1"/>
    <cellStyle name="Followed Hyperlink 17" xfId="15247" hidden="1"/>
    <cellStyle name="Followed Hyperlink 17" xfId="15317" hidden="1"/>
    <cellStyle name="Followed Hyperlink 17" xfId="15392" hidden="1"/>
    <cellStyle name="Followed Hyperlink 17" xfId="15595" hidden="1"/>
    <cellStyle name="Followed Hyperlink 17" xfId="15671" hidden="1"/>
    <cellStyle name="Followed Hyperlink 17" xfId="15741" hidden="1"/>
    <cellStyle name="Followed Hyperlink 17" xfId="15811" hidden="1"/>
    <cellStyle name="Followed Hyperlink 17" xfId="15881" hidden="1"/>
    <cellStyle name="Followed Hyperlink 17" xfId="16010" hidden="1"/>
    <cellStyle name="Followed Hyperlink 17" xfId="16086" hidden="1"/>
    <cellStyle name="Followed Hyperlink 17" xfId="16156" hidden="1"/>
    <cellStyle name="Followed Hyperlink 17" xfId="16226" hidden="1"/>
    <cellStyle name="Followed Hyperlink 17" xfId="16296" hidden="1"/>
    <cellStyle name="Followed Hyperlink 17" xfId="16409" hidden="1"/>
    <cellStyle name="Followed Hyperlink 17" xfId="16485" hidden="1"/>
    <cellStyle name="Followed Hyperlink 17" xfId="16555" hidden="1"/>
    <cellStyle name="Followed Hyperlink 17" xfId="16625" hidden="1"/>
    <cellStyle name="Followed Hyperlink 17" xfId="16695" hidden="1"/>
    <cellStyle name="Followed Hyperlink 17" xfId="16823" hidden="1"/>
    <cellStyle name="Followed Hyperlink 17" xfId="16899" hidden="1"/>
    <cellStyle name="Followed Hyperlink 17" xfId="16969" hidden="1"/>
    <cellStyle name="Followed Hyperlink 17" xfId="17039" hidden="1"/>
    <cellStyle name="Followed Hyperlink 17" xfId="17109" hidden="1"/>
    <cellStyle name="Followed Hyperlink 17" xfId="17223" hidden="1"/>
    <cellStyle name="Followed Hyperlink 17" xfId="17299" hidden="1"/>
    <cellStyle name="Followed Hyperlink 17" xfId="17369" hidden="1"/>
    <cellStyle name="Followed Hyperlink 17" xfId="17439" hidden="1"/>
    <cellStyle name="Followed Hyperlink 17" xfId="17509" hidden="1"/>
    <cellStyle name="Followed Hyperlink 17" xfId="17609" hidden="1"/>
    <cellStyle name="Followed Hyperlink 17" xfId="17685" hidden="1"/>
    <cellStyle name="Followed Hyperlink 17" xfId="17755" hidden="1"/>
    <cellStyle name="Followed Hyperlink 17" xfId="17825" hidden="1"/>
    <cellStyle name="Followed Hyperlink 17" xfId="17895" hidden="1"/>
    <cellStyle name="Followed Hyperlink 17" xfId="18013" hidden="1"/>
    <cellStyle name="Followed Hyperlink 17" xfId="18089" hidden="1"/>
    <cellStyle name="Followed Hyperlink 17" xfId="18159" hidden="1"/>
    <cellStyle name="Followed Hyperlink 17" xfId="18229" hidden="1"/>
    <cellStyle name="Followed Hyperlink 17" xfId="18299" hidden="1"/>
    <cellStyle name="Followed Hyperlink 17" xfId="18410" hidden="1"/>
    <cellStyle name="Followed Hyperlink 17" xfId="18486" hidden="1"/>
    <cellStyle name="Followed Hyperlink 17" xfId="18556" hidden="1"/>
    <cellStyle name="Followed Hyperlink 17" xfId="18626" hidden="1"/>
    <cellStyle name="Followed Hyperlink 17" xfId="18696" hidden="1"/>
    <cellStyle name="Followed Hyperlink 17" xfId="18800" hidden="1"/>
    <cellStyle name="Followed Hyperlink 17" xfId="18876" hidden="1"/>
    <cellStyle name="Followed Hyperlink 17" xfId="18946" hidden="1"/>
    <cellStyle name="Followed Hyperlink 17" xfId="19016" hidden="1"/>
    <cellStyle name="Followed Hyperlink 17" xfId="19086" hidden="1"/>
    <cellStyle name="Followed Hyperlink 17" xfId="19196" hidden="1"/>
    <cellStyle name="Followed Hyperlink 17" xfId="19272" hidden="1"/>
    <cellStyle name="Followed Hyperlink 17" xfId="19342" hidden="1"/>
    <cellStyle name="Followed Hyperlink 17" xfId="19412" hidden="1"/>
    <cellStyle name="Followed Hyperlink 17" xfId="19482" hidden="1"/>
    <cellStyle name="Followed Hyperlink 17" xfId="19590" hidden="1"/>
    <cellStyle name="Followed Hyperlink 17" xfId="19666" hidden="1"/>
    <cellStyle name="Followed Hyperlink 17" xfId="19736" hidden="1"/>
    <cellStyle name="Followed Hyperlink 17" xfId="19806" hidden="1"/>
    <cellStyle name="Followed Hyperlink 17" xfId="19876" hidden="1"/>
    <cellStyle name="Followed Hyperlink 17" xfId="19984" hidden="1"/>
    <cellStyle name="Followed Hyperlink 17" xfId="20060" hidden="1"/>
    <cellStyle name="Followed Hyperlink 17" xfId="20130" hidden="1"/>
    <cellStyle name="Followed Hyperlink 17" xfId="20200" hidden="1"/>
    <cellStyle name="Followed Hyperlink 17" xfId="20270" hidden="1"/>
    <cellStyle name="Followed Hyperlink 17" xfId="20373" hidden="1"/>
    <cellStyle name="Followed Hyperlink 17" xfId="20449" hidden="1"/>
    <cellStyle name="Followed Hyperlink 17" xfId="20519" hidden="1"/>
    <cellStyle name="Followed Hyperlink 17" xfId="20589" hidden="1"/>
    <cellStyle name="Followed Hyperlink 17" xfId="20659" hidden="1"/>
    <cellStyle name="Followed Hyperlink 17" xfId="20766" hidden="1"/>
    <cellStyle name="Followed Hyperlink 17" xfId="20842" hidden="1"/>
    <cellStyle name="Followed Hyperlink 17" xfId="20912" hidden="1"/>
    <cellStyle name="Followed Hyperlink 17" xfId="20982" hidden="1"/>
    <cellStyle name="Followed Hyperlink 17" xfId="21052" hidden="1"/>
    <cellStyle name="Followed Hyperlink 17" xfId="21155" hidden="1"/>
    <cellStyle name="Followed Hyperlink 17" xfId="21231" hidden="1"/>
    <cellStyle name="Followed Hyperlink 17" xfId="21301" hidden="1"/>
    <cellStyle name="Followed Hyperlink 17" xfId="21371" hidden="1"/>
    <cellStyle name="Followed Hyperlink 17" xfId="21441" hidden="1"/>
    <cellStyle name="Followed Hyperlink 17" xfId="21544" hidden="1"/>
    <cellStyle name="Followed Hyperlink 17" xfId="21620" hidden="1"/>
    <cellStyle name="Followed Hyperlink 17" xfId="21690" hidden="1"/>
    <cellStyle name="Followed Hyperlink 17" xfId="21760" hidden="1"/>
    <cellStyle name="Followed Hyperlink 17" xfId="21830" hidden="1"/>
    <cellStyle name="Followed Hyperlink 17" xfId="21925" hidden="1"/>
    <cellStyle name="Followed Hyperlink 17" xfId="22001" hidden="1"/>
    <cellStyle name="Followed Hyperlink 17" xfId="22071" hidden="1"/>
    <cellStyle name="Followed Hyperlink 17" xfId="22141" hidden="1"/>
    <cellStyle name="Followed Hyperlink 17" xfId="22211" hidden="1"/>
    <cellStyle name="Followed Hyperlink 17" xfId="22304" hidden="1"/>
    <cellStyle name="Followed Hyperlink 17" xfId="22380" hidden="1"/>
    <cellStyle name="Followed Hyperlink 17" xfId="22450" hidden="1"/>
    <cellStyle name="Followed Hyperlink 17" xfId="22520" hidden="1"/>
    <cellStyle name="Followed Hyperlink 17" xfId="22590" hidden="1"/>
    <cellStyle name="Followed Hyperlink 17" xfId="16367" hidden="1"/>
    <cellStyle name="Followed Hyperlink 17" xfId="16739" hidden="1"/>
    <cellStyle name="Followed Hyperlink 17" xfId="7948" hidden="1"/>
    <cellStyle name="Followed Hyperlink 17" xfId="22685" hidden="1"/>
    <cellStyle name="Followed Hyperlink 17" xfId="22755" hidden="1"/>
    <cellStyle name="Followed Hyperlink 17" xfId="22825" hidden="1"/>
    <cellStyle name="Followed Hyperlink 17" xfId="22956" hidden="1"/>
    <cellStyle name="Followed Hyperlink 17" xfId="23032" hidden="1"/>
    <cellStyle name="Followed Hyperlink 17" xfId="23102" hidden="1"/>
    <cellStyle name="Followed Hyperlink 17" xfId="23172" hidden="1"/>
    <cellStyle name="Followed Hyperlink 17" xfId="23242" hidden="1"/>
    <cellStyle name="Followed Hyperlink 17" xfId="23356" hidden="1"/>
    <cellStyle name="Followed Hyperlink 17" xfId="23432" hidden="1"/>
    <cellStyle name="Followed Hyperlink 17" xfId="23502" hidden="1"/>
    <cellStyle name="Followed Hyperlink 17" xfId="23572" hidden="1"/>
    <cellStyle name="Followed Hyperlink 17" xfId="23642" hidden="1"/>
    <cellStyle name="Followed Hyperlink 17" xfId="23776" hidden="1"/>
    <cellStyle name="Followed Hyperlink 17" xfId="23852" hidden="1"/>
    <cellStyle name="Followed Hyperlink 17" xfId="23922" hidden="1"/>
    <cellStyle name="Followed Hyperlink 17" xfId="23992" hidden="1"/>
    <cellStyle name="Followed Hyperlink 17" xfId="24062" hidden="1"/>
    <cellStyle name="Followed Hyperlink 17" xfId="24180" hidden="1"/>
    <cellStyle name="Followed Hyperlink 17" xfId="24256" hidden="1"/>
    <cellStyle name="Followed Hyperlink 17" xfId="24326" hidden="1"/>
    <cellStyle name="Followed Hyperlink 17" xfId="24396" hidden="1"/>
    <cellStyle name="Followed Hyperlink 17" xfId="24466" hidden="1"/>
    <cellStyle name="Followed Hyperlink 17" xfId="24576" hidden="1"/>
    <cellStyle name="Followed Hyperlink 17" xfId="24652" hidden="1"/>
    <cellStyle name="Followed Hyperlink 17" xfId="24722" hidden="1"/>
    <cellStyle name="Followed Hyperlink 17" xfId="24792" hidden="1"/>
    <cellStyle name="Followed Hyperlink 17" xfId="24862" hidden="1"/>
    <cellStyle name="Followed Hyperlink 17" xfId="24986" hidden="1"/>
    <cellStyle name="Followed Hyperlink 17" xfId="25062" hidden="1"/>
    <cellStyle name="Followed Hyperlink 17" xfId="25132" hidden="1"/>
    <cellStyle name="Followed Hyperlink 17" xfId="25202" hidden="1"/>
    <cellStyle name="Followed Hyperlink 17" xfId="25272" hidden="1"/>
    <cellStyle name="Followed Hyperlink 17" xfId="25390" hidden="1"/>
    <cellStyle name="Followed Hyperlink 17" xfId="25466" hidden="1"/>
    <cellStyle name="Followed Hyperlink 17" xfId="25536" hidden="1"/>
    <cellStyle name="Followed Hyperlink 17" xfId="25606" hidden="1"/>
    <cellStyle name="Followed Hyperlink 17" xfId="25676" hidden="1"/>
    <cellStyle name="Followed Hyperlink 17" xfId="25787" hidden="1"/>
    <cellStyle name="Followed Hyperlink 17" xfId="25863" hidden="1"/>
    <cellStyle name="Followed Hyperlink 17" xfId="25933" hidden="1"/>
    <cellStyle name="Followed Hyperlink 17" xfId="26003" hidden="1"/>
    <cellStyle name="Followed Hyperlink 17" xfId="26073" hidden="1"/>
    <cellStyle name="Followed Hyperlink 17" xfId="26192" hidden="1"/>
    <cellStyle name="Followed Hyperlink 17" xfId="26268" hidden="1"/>
    <cellStyle name="Followed Hyperlink 17" xfId="26338" hidden="1"/>
    <cellStyle name="Followed Hyperlink 17" xfId="26408" hidden="1"/>
    <cellStyle name="Followed Hyperlink 17" xfId="26478" hidden="1"/>
    <cellStyle name="Followed Hyperlink 17" xfId="26597" hidden="1"/>
    <cellStyle name="Followed Hyperlink 17" xfId="26673" hidden="1"/>
    <cellStyle name="Followed Hyperlink 17" xfId="26743" hidden="1"/>
    <cellStyle name="Followed Hyperlink 17" xfId="26813" hidden="1"/>
    <cellStyle name="Followed Hyperlink 17" xfId="26883" hidden="1"/>
    <cellStyle name="Followed Hyperlink 17" xfId="26996" hidden="1"/>
    <cellStyle name="Followed Hyperlink 17" xfId="27072" hidden="1"/>
    <cellStyle name="Followed Hyperlink 17" xfId="27142" hidden="1"/>
    <cellStyle name="Followed Hyperlink 17" xfId="27212" hidden="1"/>
    <cellStyle name="Followed Hyperlink 17" xfId="27282" hidden="1"/>
    <cellStyle name="Followed Hyperlink 17" xfId="27391" hidden="1"/>
    <cellStyle name="Followed Hyperlink 17" xfId="27467" hidden="1"/>
    <cellStyle name="Followed Hyperlink 17" xfId="27537" hidden="1"/>
    <cellStyle name="Followed Hyperlink 17" xfId="27607" hidden="1"/>
    <cellStyle name="Followed Hyperlink 17" xfId="27677" hidden="1"/>
    <cellStyle name="Followed Hyperlink 17" xfId="27795" hidden="1"/>
    <cellStyle name="Followed Hyperlink 17" xfId="27871" hidden="1"/>
    <cellStyle name="Followed Hyperlink 17" xfId="27941" hidden="1"/>
    <cellStyle name="Followed Hyperlink 17" xfId="28011" hidden="1"/>
    <cellStyle name="Followed Hyperlink 17" xfId="28081" hidden="1"/>
    <cellStyle name="Followed Hyperlink 17" xfId="28186" hidden="1"/>
    <cellStyle name="Followed Hyperlink 17" xfId="28262" hidden="1"/>
    <cellStyle name="Followed Hyperlink 17" xfId="28332" hidden="1"/>
    <cellStyle name="Followed Hyperlink 17" xfId="28402" hidden="1"/>
    <cellStyle name="Followed Hyperlink 17" xfId="28472" hidden="1"/>
    <cellStyle name="Followed Hyperlink 17" xfId="28579" hidden="1"/>
    <cellStyle name="Followed Hyperlink 17" xfId="28655" hidden="1"/>
    <cellStyle name="Followed Hyperlink 17" xfId="28725" hidden="1"/>
    <cellStyle name="Followed Hyperlink 17" xfId="28795" hidden="1"/>
    <cellStyle name="Followed Hyperlink 17" xfId="28865" hidden="1"/>
    <cellStyle name="Followed Hyperlink 17" xfId="28961" hidden="1"/>
    <cellStyle name="Followed Hyperlink 17" xfId="29037" hidden="1"/>
    <cellStyle name="Followed Hyperlink 17" xfId="29107" hidden="1"/>
    <cellStyle name="Followed Hyperlink 17" xfId="29177" hidden="1"/>
    <cellStyle name="Followed Hyperlink 17" xfId="29247" hidden="1"/>
    <cellStyle name="Followed Hyperlink 17" xfId="29340" hidden="1"/>
    <cellStyle name="Followed Hyperlink 17" xfId="29416" hidden="1"/>
    <cellStyle name="Followed Hyperlink 17" xfId="29486" hidden="1"/>
    <cellStyle name="Followed Hyperlink 17" xfId="29556" hidden="1"/>
    <cellStyle name="Followed Hyperlink 17" xfId="29626" hidden="1"/>
    <cellStyle name="Followed Hyperlink 17" xfId="29719" hidden="1"/>
    <cellStyle name="Followed Hyperlink 17" xfId="29795" hidden="1"/>
    <cellStyle name="Followed Hyperlink 17" xfId="29865" hidden="1"/>
    <cellStyle name="Followed Hyperlink 17" xfId="29935" hidden="1"/>
    <cellStyle name="Followed Hyperlink 17" xfId="30005" hidden="1"/>
    <cellStyle name="Followed Hyperlink 17" xfId="30162" hidden="1"/>
    <cellStyle name="Followed Hyperlink 17" xfId="30293" hidden="1"/>
    <cellStyle name="Followed Hyperlink 17" xfId="30369" hidden="1"/>
    <cellStyle name="Followed Hyperlink 17" xfId="30439" hidden="1"/>
    <cellStyle name="Followed Hyperlink 17" xfId="30509" hidden="1"/>
    <cellStyle name="Followed Hyperlink 17" xfId="30579" hidden="1"/>
    <cellStyle name="Followed Hyperlink 17" xfId="30684" hidden="1"/>
    <cellStyle name="Followed Hyperlink 17" xfId="30760" hidden="1"/>
    <cellStyle name="Followed Hyperlink 17" xfId="30830" hidden="1"/>
    <cellStyle name="Followed Hyperlink 17" xfId="30900" hidden="1"/>
    <cellStyle name="Followed Hyperlink 17" xfId="30970" hidden="1"/>
    <cellStyle name="Followed Hyperlink 17" xfId="31068" hidden="1"/>
    <cellStyle name="Followed Hyperlink 17" xfId="31144" hidden="1"/>
    <cellStyle name="Followed Hyperlink 17" xfId="31214" hidden="1"/>
    <cellStyle name="Followed Hyperlink 17" xfId="31284" hidden="1"/>
    <cellStyle name="Followed Hyperlink 17" xfId="31354" hidden="1"/>
    <cellStyle name="Followed Hyperlink 17" xfId="31458" hidden="1"/>
    <cellStyle name="Followed Hyperlink 17" xfId="31534" hidden="1"/>
    <cellStyle name="Followed Hyperlink 17" xfId="31604" hidden="1"/>
    <cellStyle name="Followed Hyperlink 17" xfId="31674" hidden="1"/>
    <cellStyle name="Followed Hyperlink 17" xfId="31744" hidden="1"/>
    <cellStyle name="Followed Hyperlink 17" xfId="31843" hidden="1"/>
    <cellStyle name="Followed Hyperlink 17" xfId="31919" hidden="1"/>
    <cellStyle name="Followed Hyperlink 17" xfId="31989" hidden="1"/>
    <cellStyle name="Followed Hyperlink 17" xfId="32059" hidden="1"/>
    <cellStyle name="Followed Hyperlink 17" xfId="32129" hidden="1"/>
    <cellStyle name="Followed Hyperlink 17" xfId="32223" hidden="1"/>
    <cellStyle name="Followed Hyperlink 17" xfId="32299" hidden="1"/>
    <cellStyle name="Followed Hyperlink 17" xfId="32369" hidden="1"/>
    <cellStyle name="Followed Hyperlink 17" xfId="32439" hidden="1"/>
    <cellStyle name="Followed Hyperlink 17" xfId="32509" hidden="1"/>
    <cellStyle name="Followed Hyperlink 17" xfId="32612" hidden="1"/>
    <cellStyle name="Followed Hyperlink 17" xfId="32688" hidden="1"/>
    <cellStyle name="Followed Hyperlink 17" xfId="32758" hidden="1"/>
    <cellStyle name="Followed Hyperlink 17" xfId="32828" hidden="1"/>
    <cellStyle name="Followed Hyperlink 17" xfId="32898" hidden="1"/>
    <cellStyle name="Followed Hyperlink 17" xfId="32998" hidden="1"/>
    <cellStyle name="Followed Hyperlink 17" xfId="33074" hidden="1"/>
    <cellStyle name="Followed Hyperlink 17" xfId="33144" hidden="1"/>
    <cellStyle name="Followed Hyperlink 17" xfId="33214" hidden="1"/>
    <cellStyle name="Followed Hyperlink 17" xfId="33284" hidden="1"/>
    <cellStyle name="Followed Hyperlink 17" xfId="33381" hidden="1"/>
    <cellStyle name="Followed Hyperlink 17" xfId="33457" hidden="1"/>
    <cellStyle name="Followed Hyperlink 17" xfId="33527" hidden="1"/>
    <cellStyle name="Followed Hyperlink 17" xfId="33597" hidden="1"/>
    <cellStyle name="Followed Hyperlink 17" xfId="33667" hidden="1"/>
    <cellStyle name="Followed Hyperlink 17" xfId="33768" hidden="1"/>
    <cellStyle name="Followed Hyperlink 17" xfId="33844" hidden="1"/>
    <cellStyle name="Followed Hyperlink 17" xfId="33914" hidden="1"/>
    <cellStyle name="Followed Hyperlink 17" xfId="33984" hidden="1"/>
    <cellStyle name="Followed Hyperlink 17" xfId="34054" hidden="1"/>
    <cellStyle name="Followed Hyperlink 17" xfId="34156" hidden="1"/>
    <cellStyle name="Followed Hyperlink 17" xfId="34232" hidden="1"/>
    <cellStyle name="Followed Hyperlink 17" xfId="34302" hidden="1"/>
    <cellStyle name="Followed Hyperlink 17" xfId="34372" hidden="1"/>
    <cellStyle name="Followed Hyperlink 17" xfId="34442" hidden="1"/>
    <cellStyle name="Followed Hyperlink 17" xfId="34542" hidden="1"/>
    <cellStyle name="Followed Hyperlink 17" xfId="34618" hidden="1"/>
    <cellStyle name="Followed Hyperlink 17" xfId="34688" hidden="1"/>
    <cellStyle name="Followed Hyperlink 17" xfId="34758" hidden="1"/>
    <cellStyle name="Followed Hyperlink 17" xfId="34828" hidden="1"/>
    <cellStyle name="Followed Hyperlink 17" xfId="34926" hidden="1"/>
    <cellStyle name="Followed Hyperlink 17" xfId="35002" hidden="1"/>
    <cellStyle name="Followed Hyperlink 17" xfId="35072" hidden="1"/>
    <cellStyle name="Followed Hyperlink 17" xfId="35142" hidden="1"/>
    <cellStyle name="Followed Hyperlink 17" xfId="35212" hidden="1"/>
    <cellStyle name="Followed Hyperlink 17" xfId="35314" hidden="1"/>
    <cellStyle name="Followed Hyperlink 17" xfId="35390" hidden="1"/>
    <cellStyle name="Followed Hyperlink 17" xfId="35460" hidden="1"/>
    <cellStyle name="Followed Hyperlink 17" xfId="35530" hidden="1"/>
    <cellStyle name="Followed Hyperlink 17" xfId="35600" hidden="1"/>
    <cellStyle name="Followed Hyperlink 17" xfId="35699" hidden="1"/>
    <cellStyle name="Followed Hyperlink 17" xfId="35775" hidden="1"/>
    <cellStyle name="Followed Hyperlink 17" xfId="35845" hidden="1"/>
    <cellStyle name="Followed Hyperlink 17" xfId="35915" hidden="1"/>
    <cellStyle name="Followed Hyperlink 17" xfId="35985" hidden="1"/>
    <cellStyle name="Followed Hyperlink 17" xfId="36083" hidden="1"/>
    <cellStyle name="Followed Hyperlink 17" xfId="36159" hidden="1"/>
    <cellStyle name="Followed Hyperlink 17" xfId="36229" hidden="1"/>
    <cellStyle name="Followed Hyperlink 17" xfId="36299" hidden="1"/>
    <cellStyle name="Followed Hyperlink 17" xfId="36369" hidden="1"/>
    <cellStyle name="Followed Hyperlink 17" xfId="36463" hidden="1"/>
    <cellStyle name="Followed Hyperlink 17" xfId="36539" hidden="1"/>
    <cellStyle name="Followed Hyperlink 17" xfId="36609" hidden="1"/>
    <cellStyle name="Followed Hyperlink 17" xfId="36679" hidden="1"/>
    <cellStyle name="Followed Hyperlink 17" xfId="36749" hidden="1"/>
    <cellStyle name="Followed Hyperlink 17" xfId="36842" hidden="1"/>
    <cellStyle name="Followed Hyperlink 17" xfId="36918" hidden="1"/>
    <cellStyle name="Followed Hyperlink 17" xfId="36988" hidden="1"/>
    <cellStyle name="Followed Hyperlink 17" xfId="37058" hidden="1"/>
    <cellStyle name="Followed Hyperlink 17" xfId="37128" hidden="1"/>
    <cellStyle name="Followed Hyperlink 17" xfId="37203" hidden="1"/>
    <cellStyle name="Followed Hyperlink 17" xfId="37406" hidden="1"/>
    <cellStyle name="Followed Hyperlink 17" xfId="37482" hidden="1"/>
    <cellStyle name="Followed Hyperlink 17" xfId="37552" hidden="1"/>
    <cellStyle name="Followed Hyperlink 17" xfId="37622" hidden="1"/>
    <cellStyle name="Followed Hyperlink 17" xfId="37692" hidden="1"/>
    <cellStyle name="Followed Hyperlink 17" xfId="37821" hidden="1"/>
    <cellStyle name="Followed Hyperlink 17" xfId="37897" hidden="1"/>
    <cellStyle name="Followed Hyperlink 17" xfId="37967" hidden="1"/>
    <cellStyle name="Followed Hyperlink 17" xfId="38037" hidden="1"/>
    <cellStyle name="Followed Hyperlink 17" xfId="38107" hidden="1"/>
    <cellStyle name="Followed Hyperlink 17" xfId="38220" hidden="1"/>
    <cellStyle name="Followed Hyperlink 17" xfId="38296" hidden="1"/>
    <cellStyle name="Followed Hyperlink 17" xfId="38366" hidden="1"/>
    <cellStyle name="Followed Hyperlink 17" xfId="38436" hidden="1"/>
    <cellStyle name="Followed Hyperlink 17" xfId="38506" hidden="1"/>
    <cellStyle name="Followed Hyperlink 17" xfId="38634" hidden="1"/>
    <cellStyle name="Followed Hyperlink 17" xfId="38710" hidden="1"/>
    <cellStyle name="Followed Hyperlink 17" xfId="38780" hidden="1"/>
    <cellStyle name="Followed Hyperlink 17" xfId="38850" hidden="1"/>
    <cellStyle name="Followed Hyperlink 17" xfId="38920" hidden="1"/>
    <cellStyle name="Followed Hyperlink 17" xfId="39034" hidden="1"/>
    <cellStyle name="Followed Hyperlink 17" xfId="39110" hidden="1"/>
    <cellStyle name="Followed Hyperlink 17" xfId="39180" hidden="1"/>
    <cellStyle name="Followed Hyperlink 17" xfId="39250" hidden="1"/>
    <cellStyle name="Followed Hyperlink 17" xfId="39320" hidden="1"/>
    <cellStyle name="Followed Hyperlink 17" xfId="39420" hidden="1"/>
    <cellStyle name="Followed Hyperlink 17" xfId="39496" hidden="1"/>
    <cellStyle name="Followed Hyperlink 17" xfId="39566" hidden="1"/>
    <cellStyle name="Followed Hyperlink 17" xfId="39636" hidden="1"/>
    <cellStyle name="Followed Hyperlink 17" xfId="39706" hidden="1"/>
    <cellStyle name="Followed Hyperlink 17" xfId="39824" hidden="1"/>
    <cellStyle name="Followed Hyperlink 17" xfId="39900" hidden="1"/>
    <cellStyle name="Followed Hyperlink 17" xfId="39970" hidden="1"/>
    <cellStyle name="Followed Hyperlink 17" xfId="40040" hidden="1"/>
    <cellStyle name="Followed Hyperlink 17" xfId="40110" hidden="1"/>
    <cellStyle name="Followed Hyperlink 17" xfId="40221" hidden="1"/>
    <cellStyle name="Followed Hyperlink 17" xfId="40297" hidden="1"/>
    <cellStyle name="Followed Hyperlink 17" xfId="40367" hidden="1"/>
    <cellStyle name="Followed Hyperlink 17" xfId="40437" hidden="1"/>
    <cellStyle name="Followed Hyperlink 17" xfId="40507" hidden="1"/>
    <cellStyle name="Followed Hyperlink 17" xfId="40611" hidden="1"/>
    <cellStyle name="Followed Hyperlink 17" xfId="40687" hidden="1"/>
    <cellStyle name="Followed Hyperlink 17" xfId="40757" hidden="1"/>
    <cellStyle name="Followed Hyperlink 17" xfId="40827" hidden="1"/>
    <cellStyle name="Followed Hyperlink 17" xfId="40897" hidden="1"/>
    <cellStyle name="Followed Hyperlink 17" xfId="41007" hidden="1"/>
    <cellStyle name="Followed Hyperlink 17" xfId="41083" hidden="1"/>
    <cellStyle name="Followed Hyperlink 17" xfId="41153" hidden="1"/>
    <cellStyle name="Followed Hyperlink 17" xfId="41223" hidden="1"/>
    <cellStyle name="Followed Hyperlink 17" xfId="41293" hidden="1"/>
    <cellStyle name="Followed Hyperlink 17" xfId="41401" hidden="1"/>
    <cellStyle name="Followed Hyperlink 17" xfId="41477" hidden="1"/>
    <cellStyle name="Followed Hyperlink 17" xfId="41547" hidden="1"/>
    <cellStyle name="Followed Hyperlink 17" xfId="41617" hidden="1"/>
    <cellStyle name="Followed Hyperlink 17" xfId="41687" hidden="1"/>
    <cellStyle name="Followed Hyperlink 17" xfId="41795" hidden="1"/>
    <cellStyle name="Followed Hyperlink 17" xfId="41871" hidden="1"/>
    <cellStyle name="Followed Hyperlink 17" xfId="41941" hidden="1"/>
    <cellStyle name="Followed Hyperlink 17" xfId="42011" hidden="1"/>
    <cellStyle name="Followed Hyperlink 17" xfId="42081" hidden="1"/>
    <cellStyle name="Followed Hyperlink 17" xfId="42184" hidden="1"/>
    <cellStyle name="Followed Hyperlink 17" xfId="42260" hidden="1"/>
    <cellStyle name="Followed Hyperlink 17" xfId="42330" hidden="1"/>
    <cellStyle name="Followed Hyperlink 17" xfId="42400" hidden="1"/>
    <cellStyle name="Followed Hyperlink 17" xfId="42470" hidden="1"/>
    <cellStyle name="Followed Hyperlink 17" xfId="42577" hidden="1"/>
    <cellStyle name="Followed Hyperlink 17" xfId="42653" hidden="1"/>
    <cellStyle name="Followed Hyperlink 17" xfId="42723" hidden="1"/>
    <cellStyle name="Followed Hyperlink 17" xfId="42793" hidden="1"/>
    <cellStyle name="Followed Hyperlink 17" xfId="42863" hidden="1"/>
    <cellStyle name="Followed Hyperlink 17" xfId="42966" hidden="1"/>
    <cellStyle name="Followed Hyperlink 17" xfId="43042" hidden="1"/>
    <cellStyle name="Followed Hyperlink 17" xfId="43112" hidden="1"/>
    <cellStyle name="Followed Hyperlink 17" xfId="43182" hidden="1"/>
    <cellStyle name="Followed Hyperlink 17" xfId="43252" hidden="1"/>
    <cellStyle name="Followed Hyperlink 17" xfId="43355" hidden="1"/>
    <cellStyle name="Followed Hyperlink 17" xfId="43431" hidden="1"/>
    <cellStyle name="Followed Hyperlink 17" xfId="43501" hidden="1"/>
    <cellStyle name="Followed Hyperlink 17" xfId="43571" hidden="1"/>
    <cellStyle name="Followed Hyperlink 17" xfId="43641" hidden="1"/>
    <cellStyle name="Followed Hyperlink 17" xfId="43736" hidden="1"/>
    <cellStyle name="Followed Hyperlink 17" xfId="43812" hidden="1"/>
    <cellStyle name="Followed Hyperlink 17" xfId="43882" hidden="1"/>
    <cellStyle name="Followed Hyperlink 17" xfId="43952" hidden="1"/>
    <cellStyle name="Followed Hyperlink 17" xfId="44022" hidden="1"/>
    <cellStyle name="Followed Hyperlink 17" xfId="44115" hidden="1"/>
    <cellStyle name="Followed Hyperlink 17" xfId="44191" hidden="1"/>
    <cellStyle name="Followed Hyperlink 17" xfId="44261" hidden="1"/>
    <cellStyle name="Followed Hyperlink 17" xfId="44331" hidden="1"/>
    <cellStyle name="Followed Hyperlink 17" xfId="44401" hidden="1"/>
    <cellStyle name="Followed Hyperlink 17" xfId="38178" hidden="1"/>
    <cellStyle name="Followed Hyperlink 17" xfId="38550" hidden="1"/>
    <cellStyle name="Followed Hyperlink 17" xfId="30083" hidden="1"/>
    <cellStyle name="Followed Hyperlink 17" xfId="44496" hidden="1"/>
    <cellStyle name="Followed Hyperlink 17" xfId="44566" hidden="1"/>
    <cellStyle name="Followed Hyperlink 17" xfId="44636" hidden="1"/>
    <cellStyle name="Followed Hyperlink 17" xfId="44767" hidden="1"/>
    <cellStyle name="Followed Hyperlink 17" xfId="44843" hidden="1"/>
    <cellStyle name="Followed Hyperlink 17" xfId="44913" hidden="1"/>
    <cellStyle name="Followed Hyperlink 17" xfId="44983" hidden="1"/>
    <cellStyle name="Followed Hyperlink 17" xfId="45053" hidden="1"/>
    <cellStyle name="Followed Hyperlink 17" xfId="45167" hidden="1"/>
    <cellStyle name="Followed Hyperlink 17" xfId="45243" hidden="1"/>
    <cellStyle name="Followed Hyperlink 17" xfId="45313" hidden="1"/>
    <cellStyle name="Followed Hyperlink 17" xfId="45383" hidden="1"/>
    <cellStyle name="Followed Hyperlink 17" xfId="45453" hidden="1"/>
    <cellStyle name="Followed Hyperlink 17" xfId="45587" hidden="1"/>
    <cellStyle name="Followed Hyperlink 17" xfId="45663" hidden="1"/>
    <cellStyle name="Followed Hyperlink 17" xfId="45733" hidden="1"/>
    <cellStyle name="Followed Hyperlink 17" xfId="45803" hidden="1"/>
    <cellStyle name="Followed Hyperlink 17" xfId="45873" hidden="1"/>
    <cellStyle name="Followed Hyperlink 17" xfId="45991" hidden="1"/>
    <cellStyle name="Followed Hyperlink 17" xfId="46067" hidden="1"/>
    <cellStyle name="Followed Hyperlink 17" xfId="46137" hidden="1"/>
    <cellStyle name="Followed Hyperlink 17" xfId="46207" hidden="1"/>
    <cellStyle name="Followed Hyperlink 17" xfId="46277" hidden="1"/>
    <cellStyle name="Followed Hyperlink 17" xfId="46387" hidden="1"/>
    <cellStyle name="Followed Hyperlink 17" xfId="46463" hidden="1"/>
    <cellStyle name="Followed Hyperlink 17" xfId="46533" hidden="1"/>
    <cellStyle name="Followed Hyperlink 17" xfId="46603" hidden="1"/>
    <cellStyle name="Followed Hyperlink 17" xfId="46673" hidden="1"/>
    <cellStyle name="Followed Hyperlink 17" xfId="46797" hidden="1"/>
    <cellStyle name="Followed Hyperlink 17" xfId="46873" hidden="1"/>
    <cellStyle name="Followed Hyperlink 17" xfId="46943" hidden="1"/>
    <cellStyle name="Followed Hyperlink 17" xfId="47013" hidden="1"/>
    <cellStyle name="Followed Hyperlink 17" xfId="47083" hidden="1"/>
    <cellStyle name="Followed Hyperlink 17" xfId="47201" hidden="1"/>
    <cellStyle name="Followed Hyperlink 17" xfId="47277" hidden="1"/>
    <cellStyle name="Followed Hyperlink 17" xfId="47347" hidden="1"/>
    <cellStyle name="Followed Hyperlink 17" xfId="47417" hidden="1"/>
    <cellStyle name="Followed Hyperlink 17" xfId="47487" hidden="1"/>
    <cellStyle name="Followed Hyperlink 17" xfId="47598" hidden="1"/>
    <cellStyle name="Followed Hyperlink 17" xfId="47674" hidden="1"/>
    <cellStyle name="Followed Hyperlink 17" xfId="47744" hidden="1"/>
    <cellStyle name="Followed Hyperlink 17" xfId="47814" hidden="1"/>
    <cellStyle name="Followed Hyperlink 17" xfId="47884" hidden="1"/>
    <cellStyle name="Followed Hyperlink 17" xfId="48003" hidden="1"/>
    <cellStyle name="Followed Hyperlink 17" xfId="48079" hidden="1"/>
    <cellStyle name="Followed Hyperlink 17" xfId="48149" hidden="1"/>
    <cellStyle name="Followed Hyperlink 17" xfId="48219" hidden="1"/>
    <cellStyle name="Followed Hyperlink 17" xfId="48289" hidden="1"/>
    <cellStyle name="Followed Hyperlink 17" xfId="48408" hidden="1"/>
    <cellStyle name="Followed Hyperlink 17" xfId="48484" hidden="1"/>
    <cellStyle name="Followed Hyperlink 17" xfId="48554" hidden="1"/>
    <cellStyle name="Followed Hyperlink 17" xfId="48624" hidden="1"/>
    <cellStyle name="Followed Hyperlink 17" xfId="48694" hidden="1"/>
    <cellStyle name="Followed Hyperlink 17" xfId="48807" hidden="1"/>
    <cellStyle name="Followed Hyperlink 17" xfId="48883" hidden="1"/>
    <cellStyle name="Followed Hyperlink 17" xfId="48953" hidden="1"/>
    <cellStyle name="Followed Hyperlink 17" xfId="49023" hidden="1"/>
    <cellStyle name="Followed Hyperlink 17" xfId="49093" hidden="1"/>
    <cellStyle name="Followed Hyperlink 17" xfId="49202" hidden="1"/>
    <cellStyle name="Followed Hyperlink 17" xfId="49278" hidden="1"/>
    <cellStyle name="Followed Hyperlink 17" xfId="49348" hidden="1"/>
    <cellStyle name="Followed Hyperlink 17" xfId="49418" hidden="1"/>
    <cellStyle name="Followed Hyperlink 17" xfId="49488" hidden="1"/>
    <cellStyle name="Followed Hyperlink 17" xfId="49606" hidden="1"/>
    <cellStyle name="Followed Hyperlink 17" xfId="49682" hidden="1"/>
    <cellStyle name="Followed Hyperlink 17" xfId="49752" hidden="1"/>
    <cellStyle name="Followed Hyperlink 17" xfId="49822" hidden="1"/>
    <cellStyle name="Followed Hyperlink 17" xfId="49892" hidden="1"/>
    <cellStyle name="Followed Hyperlink 17" xfId="49997" hidden="1"/>
    <cellStyle name="Followed Hyperlink 17" xfId="50073" hidden="1"/>
    <cellStyle name="Followed Hyperlink 17" xfId="50143" hidden="1"/>
    <cellStyle name="Followed Hyperlink 17" xfId="50213" hidden="1"/>
    <cellStyle name="Followed Hyperlink 17" xfId="50283" hidden="1"/>
    <cellStyle name="Followed Hyperlink 17" xfId="50390" hidden="1"/>
    <cellStyle name="Followed Hyperlink 17" xfId="50466" hidden="1"/>
    <cellStyle name="Followed Hyperlink 17" xfId="50536" hidden="1"/>
    <cellStyle name="Followed Hyperlink 17" xfId="50606" hidden="1"/>
    <cellStyle name="Followed Hyperlink 17" xfId="50676" hidden="1"/>
    <cellStyle name="Followed Hyperlink 17" xfId="50772" hidden="1"/>
    <cellStyle name="Followed Hyperlink 17" xfId="50848" hidden="1"/>
    <cellStyle name="Followed Hyperlink 17" xfId="50918" hidden="1"/>
    <cellStyle name="Followed Hyperlink 17" xfId="50988" hidden="1"/>
    <cellStyle name="Followed Hyperlink 17" xfId="51058" hidden="1"/>
    <cellStyle name="Followed Hyperlink 17" xfId="51151" hidden="1"/>
    <cellStyle name="Followed Hyperlink 17" xfId="51227" hidden="1"/>
    <cellStyle name="Followed Hyperlink 17" xfId="51297" hidden="1"/>
    <cellStyle name="Followed Hyperlink 17" xfId="51367" hidden="1"/>
    <cellStyle name="Followed Hyperlink 17" xfId="51437"/>
    <cellStyle name="Followed Hyperlink 170" xfId="11432" hidden="1"/>
    <cellStyle name="Followed Hyperlink 170" xfId="25741" hidden="1"/>
    <cellStyle name="Followed Hyperlink 170" xfId="47552"/>
    <cellStyle name="Followed Hyperlink 171" xfId="12650" hidden="1"/>
    <cellStyle name="Followed Hyperlink 171" xfId="26959" hidden="1"/>
    <cellStyle name="Followed Hyperlink 171" xfId="48770"/>
    <cellStyle name="Followed Hyperlink 172" xfId="13452" hidden="1"/>
    <cellStyle name="Followed Hyperlink 172" xfId="27761" hidden="1"/>
    <cellStyle name="Followed Hyperlink 172" xfId="49572"/>
    <cellStyle name="Followed Hyperlink 173" xfId="13415" hidden="1"/>
    <cellStyle name="Followed Hyperlink 173" xfId="27724" hidden="1"/>
    <cellStyle name="Followed Hyperlink 173" xfId="49535"/>
    <cellStyle name="Followed Hyperlink 174" xfId="8977" hidden="1"/>
    <cellStyle name="Followed Hyperlink 174" xfId="23286" hidden="1"/>
    <cellStyle name="Followed Hyperlink 174" xfId="45097"/>
    <cellStyle name="Followed Hyperlink 175" xfId="11842" hidden="1"/>
    <cellStyle name="Followed Hyperlink 175" xfId="26151" hidden="1"/>
    <cellStyle name="Followed Hyperlink 175" xfId="47962"/>
    <cellStyle name="Followed Hyperlink 176" xfId="13048" hidden="1"/>
    <cellStyle name="Followed Hyperlink 176" xfId="27357" hidden="1"/>
    <cellStyle name="Followed Hyperlink 176" xfId="49168"/>
    <cellStyle name="Followed Hyperlink 177" xfId="12642" hidden="1"/>
    <cellStyle name="Followed Hyperlink 177" xfId="26951" hidden="1"/>
    <cellStyle name="Followed Hyperlink 177" xfId="48762"/>
    <cellStyle name="Followed Hyperlink 178" xfId="12614" hidden="1"/>
    <cellStyle name="Followed Hyperlink 178" xfId="26923" hidden="1"/>
    <cellStyle name="Followed Hyperlink 178" xfId="48734"/>
    <cellStyle name="Followed Hyperlink 179" xfId="8140" hidden="1"/>
    <cellStyle name="Followed Hyperlink 179" xfId="20340" hidden="1"/>
    <cellStyle name="Followed Hyperlink 179" xfId="42151"/>
    <cellStyle name="Followed Hyperlink 18" xfId="148" hidden="1"/>
    <cellStyle name="Followed Hyperlink 18" xfId="351" hidden="1"/>
    <cellStyle name="Followed Hyperlink 18" xfId="427" hidden="1"/>
    <cellStyle name="Followed Hyperlink 18" xfId="497" hidden="1"/>
    <cellStyle name="Followed Hyperlink 18" xfId="567" hidden="1"/>
    <cellStyle name="Followed Hyperlink 18" xfId="637" hidden="1"/>
    <cellStyle name="Followed Hyperlink 18" xfId="768" hidden="1"/>
    <cellStyle name="Followed Hyperlink 18" xfId="844" hidden="1"/>
    <cellStyle name="Followed Hyperlink 18" xfId="914" hidden="1"/>
    <cellStyle name="Followed Hyperlink 18" xfId="984" hidden="1"/>
    <cellStyle name="Followed Hyperlink 18" xfId="1054" hidden="1"/>
    <cellStyle name="Followed Hyperlink 18" xfId="1168" hidden="1"/>
    <cellStyle name="Followed Hyperlink 18" xfId="1244" hidden="1"/>
    <cellStyle name="Followed Hyperlink 18" xfId="1314" hidden="1"/>
    <cellStyle name="Followed Hyperlink 18" xfId="1384" hidden="1"/>
    <cellStyle name="Followed Hyperlink 18" xfId="1454" hidden="1"/>
    <cellStyle name="Followed Hyperlink 18" xfId="1588" hidden="1"/>
    <cellStyle name="Followed Hyperlink 18" xfId="1664" hidden="1"/>
    <cellStyle name="Followed Hyperlink 18" xfId="1734" hidden="1"/>
    <cellStyle name="Followed Hyperlink 18" xfId="1804" hidden="1"/>
    <cellStyle name="Followed Hyperlink 18" xfId="1874" hidden="1"/>
    <cellStyle name="Followed Hyperlink 18" xfId="1992" hidden="1"/>
    <cellStyle name="Followed Hyperlink 18" xfId="2068" hidden="1"/>
    <cellStyle name="Followed Hyperlink 18" xfId="2138" hidden="1"/>
    <cellStyle name="Followed Hyperlink 18" xfId="2208" hidden="1"/>
    <cellStyle name="Followed Hyperlink 18" xfId="2278" hidden="1"/>
    <cellStyle name="Followed Hyperlink 18" xfId="2388" hidden="1"/>
    <cellStyle name="Followed Hyperlink 18" xfId="2464" hidden="1"/>
    <cellStyle name="Followed Hyperlink 18" xfId="2534" hidden="1"/>
    <cellStyle name="Followed Hyperlink 18" xfId="2604" hidden="1"/>
    <cellStyle name="Followed Hyperlink 18" xfId="2674" hidden="1"/>
    <cellStyle name="Followed Hyperlink 18" xfId="2798" hidden="1"/>
    <cellStyle name="Followed Hyperlink 18" xfId="2874" hidden="1"/>
    <cellStyle name="Followed Hyperlink 18" xfId="2944" hidden="1"/>
    <cellStyle name="Followed Hyperlink 18" xfId="3014" hidden="1"/>
    <cellStyle name="Followed Hyperlink 18" xfId="3084" hidden="1"/>
    <cellStyle name="Followed Hyperlink 18" xfId="3202" hidden="1"/>
    <cellStyle name="Followed Hyperlink 18" xfId="3278" hidden="1"/>
    <cellStyle name="Followed Hyperlink 18" xfId="3348" hidden="1"/>
    <cellStyle name="Followed Hyperlink 18" xfId="3418" hidden="1"/>
    <cellStyle name="Followed Hyperlink 18" xfId="3488" hidden="1"/>
    <cellStyle name="Followed Hyperlink 18" xfId="3599" hidden="1"/>
    <cellStyle name="Followed Hyperlink 18" xfId="3675" hidden="1"/>
    <cellStyle name="Followed Hyperlink 18" xfId="3745" hidden="1"/>
    <cellStyle name="Followed Hyperlink 18" xfId="3815" hidden="1"/>
    <cellStyle name="Followed Hyperlink 18" xfId="3885" hidden="1"/>
    <cellStyle name="Followed Hyperlink 18" xfId="4004" hidden="1"/>
    <cellStyle name="Followed Hyperlink 18" xfId="4080" hidden="1"/>
    <cellStyle name="Followed Hyperlink 18" xfId="4150" hidden="1"/>
    <cellStyle name="Followed Hyperlink 18" xfId="4220" hidden="1"/>
    <cellStyle name="Followed Hyperlink 18" xfId="4290" hidden="1"/>
    <cellStyle name="Followed Hyperlink 18" xfId="4409" hidden="1"/>
    <cellStyle name="Followed Hyperlink 18" xfId="4485" hidden="1"/>
    <cellStyle name="Followed Hyperlink 18" xfId="4555" hidden="1"/>
    <cellStyle name="Followed Hyperlink 18" xfId="4625" hidden="1"/>
    <cellStyle name="Followed Hyperlink 18" xfId="4695" hidden="1"/>
    <cellStyle name="Followed Hyperlink 18" xfId="4808" hidden="1"/>
    <cellStyle name="Followed Hyperlink 18" xfId="4884" hidden="1"/>
    <cellStyle name="Followed Hyperlink 18" xfId="4954" hidden="1"/>
    <cellStyle name="Followed Hyperlink 18" xfId="5024" hidden="1"/>
    <cellStyle name="Followed Hyperlink 18" xfId="5094" hidden="1"/>
    <cellStyle name="Followed Hyperlink 18" xfId="5203" hidden="1"/>
    <cellStyle name="Followed Hyperlink 18" xfId="5279" hidden="1"/>
    <cellStyle name="Followed Hyperlink 18" xfId="5349" hidden="1"/>
    <cellStyle name="Followed Hyperlink 18" xfId="5419" hidden="1"/>
    <cellStyle name="Followed Hyperlink 18" xfId="5489" hidden="1"/>
    <cellStyle name="Followed Hyperlink 18" xfId="5607" hidden="1"/>
    <cellStyle name="Followed Hyperlink 18" xfId="5683" hidden="1"/>
    <cellStyle name="Followed Hyperlink 18" xfId="5753" hidden="1"/>
    <cellStyle name="Followed Hyperlink 18" xfId="5823" hidden="1"/>
    <cellStyle name="Followed Hyperlink 18" xfId="5893" hidden="1"/>
    <cellStyle name="Followed Hyperlink 18" xfId="5998" hidden="1"/>
    <cellStyle name="Followed Hyperlink 18" xfId="6074" hidden="1"/>
    <cellStyle name="Followed Hyperlink 18" xfId="6144" hidden="1"/>
    <cellStyle name="Followed Hyperlink 18" xfId="6214" hidden="1"/>
    <cellStyle name="Followed Hyperlink 18" xfId="6284" hidden="1"/>
    <cellStyle name="Followed Hyperlink 18" xfId="6391" hidden="1"/>
    <cellStyle name="Followed Hyperlink 18" xfId="6467" hidden="1"/>
    <cellStyle name="Followed Hyperlink 18" xfId="6537" hidden="1"/>
    <cellStyle name="Followed Hyperlink 18" xfId="6607" hidden="1"/>
    <cellStyle name="Followed Hyperlink 18" xfId="6677" hidden="1"/>
    <cellStyle name="Followed Hyperlink 18" xfId="6775" hidden="1"/>
    <cellStyle name="Followed Hyperlink 18" xfId="6851" hidden="1"/>
    <cellStyle name="Followed Hyperlink 18" xfId="6921" hidden="1"/>
    <cellStyle name="Followed Hyperlink 18" xfId="6991" hidden="1"/>
    <cellStyle name="Followed Hyperlink 18" xfId="7061" hidden="1"/>
    <cellStyle name="Followed Hyperlink 18" xfId="7154" hidden="1"/>
    <cellStyle name="Followed Hyperlink 18" xfId="7230" hidden="1"/>
    <cellStyle name="Followed Hyperlink 18" xfId="7300" hidden="1"/>
    <cellStyle name="Followed Hyperlink 18" xfId="7370" hidden="1"/>
    <cellStyle name="Followed Hyperlink 18" xfId="7440" hidden="1"/>
    <cellStyle name="Followed Hyperlink 18" xfId="7581" hidden="1"/>
    <cellStyle name="Followed Hyperlink 18" xfId="7657" hidden="1"/>
    <cellStyle name="Followed Hyperlink 18" xfId="7727" hidden="1"/>
    <cellStyle name="Followed Hyperlink 18" xfId="7797" hidden="1"/>
    <cellStyle name="Followed Hyperlink 18" xfId="7867" hidden="1"/>
    <cellStyle name="Followed Hyperlink 18" xfId="8029" hidden="1"/>
    <cellStyle name="Followed Hyperlink 18" xfId="8232" hidden="1"/>
    <cellStyle name="Followed Hyperlink 18" xfId="8308" hidden="1"/>
    <cellStyle name="Followed Hyperlink 18" xfId="8378" hidden="1"/>
    <cellStyle name="Followed Hyperlink 18" xfId="8448" hidden="1"/>
    <cellStyle name="Followed Hyperlink 18" xfId="8518" hidden="1"/>
    <cellStyle name="Followed Hyperlink 18" xfId="8649" hidden="1"/>
    <cellStyle name="Followed Hyperlink 18" xfId="8725" hidden="1"/>
    <cellStyle name="Followed Hyperlink 18" xfId="8795" hidden="1"/>
    <cellStyle name="Followed Hyperlink 18" xfId="8865" hidden="1"/>
    <cellStyle name="Followed Hyperlink 18" xfId="8935" hidden="1"/>
    <cellStyle name="Followed Hyperlink 18" xfId="9049" hidden="1"/>
    <cellStyle name="Followed Hyperlink 18" xfId="9125" hidden="1"/>
    <cellStyle name="Followed Hyperlink 18" xfId="9195" hidden="1"/>
    <cellStyle name="Followed Hyperlink 18" xfId="9265" hidden="1"/>
    <cellStyle name="Followed Hyperlink 18" xfId="9335" hidden="1"/>
    <cellStyle name="Followed Hyperlink 18" xfId="9469" hidden="1"/>
    <cellStyle name="Followed Hyperlink 18" xfId="9545" hidden="1"/>
    <cellStyle name="Followed Hyperlink 18" xfId="9615" hidden="1"/>
    <cellStyle name="Followed Hyperlink 18" xfId="9685" hidden="1"/>
    <cellStyle name="Followed Hyperlink 18" xfId="9755" hidden="1"/>
    <cellStyle name="Followed Hyperlink 18" xfId="9873" hidden="1"/>
    <cellStyle name="Followed Hyperlink 18" xfId="9949" hidden="1"/>
    <cellStyle name="Followed Hyperlink 18" xfId="10019" hidden="1"/>
    <cellStyle name="Followed Hyperlink 18" xfId="10089" hidden="1"/>
    <cellStyle name="Followed Hyperlink 18" xfId="10159" hidden="1"/>
    <cellStyle name="Followed Hyperlink 18" xfId="10269" hidden="1"/>
    <cellStyle name="Followed Hyperlink 18" xfId="10345" hidden="1"/>
    <cellStyle name="Followed Hyperlink 18" xfId="10415" hidden="1"/>
    <cellStyle name="Followed Hyperlink 18" xfId="10485" hidden="1"/>
    <cellStyle name="Followed Hyperlink 18" xfId="10555" hidden="1"/>
    <cellStyle name="Followed Hyperlink 18" xfId="10679" hidden="1"/>
    <cellStyle name="Followed Hyperlink 18" xfId="10755" hidden="1"/>
    <cellStyle name="Followed Hyperlink 18" xfId="10825" hidden="1"/>
    <cellStyle name="Followed Hyperlink 18" xfId="10895" hidden="1"/>
    <cellStyle name="Followed Hyperlink 18" xfId="10965" hidden="1"/>
    <cellStyle name="Followed Hyperlink 18" xfId="11083" hidden="1"/>
    <cellStyle name="Followed Hyperlink 18" xfId="11159" hidden="1"/>
    <cellStyle name="Followed Hyperlink 18" xfId="11229" hidden="1"/>
    <cellStyle name="Followed Hyperlink 18" xfId="11299" hidden="1"/>
    <cellStyle name="Followed Hyperlink 18" xfId="11369" hidden="1"/>
    <cellStyle name="Followed Hyperlink 18" xfId="11480" hidden="1"/>
    <cellStyle name="Followed Hyperlink 18" xfId="11556" hidden="1"/>
    <cellStyle name="Followed Hyperlink 18" xfId="11626" hidden="1"/>
    <cellStyle name="Followed Hyperlink 18" xfId="11696" hidden="1"/>
    <cellStyle name="Followed Hyperlink 18" xfId="11766" hidden="1"/>
    <cellStyle name="Followed Hyperlink 18" xfId="11885" hidden="1"/>
    <cellStyle name="Followed Hyperlink 18" xfId="11961" hidden="1"/>
    <cellStyle name="Followed Hyperlink 18" xfId="12031" hidden="1"/>
    <cellStyle name="Followed Hyperlink 18" xfId="12101" hidden="1"/>
    <cellStyle name="Followed Hyperlink 18" xfId="12171" hidden="1"/>
    <cellStyle name="Followed Hyperlink 18" xfId="12290" hidden="1"/>
    <cellStyle name="Followed Hyperlink 18" xfId="12366" hidden="1"/>
    <cellStyle name="Followed Hyperlink 18" xfId="12436" hidden="1"/>
    <cellStyle name="Followed Hyperlink 18" xfId="12506" hidden="1"/>
    <cellStyle name="Followed Hyperlink 18" xfId="12576" hidden="1"/>
    <cellStyle name="Followed Hyperlink 18" xfId="12689" hidden="1"/>
    <cellStyle name="Followed Hyperlink 18" xfId="12765" hidden="1"/>
    <cellStyle name="Followed Hyperlink 18" xfId="12835" hidden="1"/>
    <cellStyle name="Followed Hyperlink 18" xfId="12905" hidden="1"/>
    <cellStyle name="Followed Hyperlink 18" xfId="12975" hidden="1"/>
    <cellStyle name="Followed Hyperlink 18" xfId="13084" hidden="1"/>
    <cellStyle name="Followed Hyperlink 18" xfId="13160" hidden="1"/>
    <cellStyle name="Followed Hyperlink 18" xfId="13230" hidden="1"/>
    <cellStyle name="Followed Hyperlink 18" xfId="13300" hidden="1"/>
    <cellStyle name="Followed Hyperlink 18" xfId="13370" hidden="1"/>
    <cellStyle name="Followed Hyperlink 18" xfId="13488" hidden="1"/>
    <cellStyle name="Followed Hyperlink 18" xfId="13564" hidden="1"/>
    <cellStyle name="Followed Hyperlink 18" xfId="13634" hidden="1"/>
    <cellStyle name="Followed Hyperlink 18" xfId="13704" hidden="1"/>
    <cellStyle name="Followed Hyperlink 18" xfId="13774" hidden="1"/>
    <cellStyle name="Followed Hyperlink 18" xfId="13879" hidden="1"/>
    <cellStyle name="Followed Hyperlink 18" xfId="13955" hidden="1"/>
    <cellStyle name="Followed Hyperlink 18" xfId="14025" hidden="1"/>
    <cellStyle name="Followed Hyperlink 18" xfId="14095" hidden="1"/>
    <cellStyle name="Followed Hyperlink 18" xfId="14165" hidden="1"/>
    <cellStyle name="Followed Hyperlink 18" xfId="14272" hidden="1"/>
    <cellStyle name="Followed Hyperlink 18" xfId="14348" hidden="1"/>
    <cellStyle name="Followed Hyperlink 18" xfId="14418" hidden="1"/>
    <cellStyle name="Followed Hyperlink 18" xfId="14488" hidden="1"/>
    <cellStyle name="Followed Hyperlink 18" xfId="14558" hidden="1"/>
    <cellStyle name="Followed Hyperlink 18" xfId="14654" hidden="1"/>
    <cellStyle name="Followed Hyperlink 18" xfId="14730" hidden="1"/>
    <cellStyle name="Followed Hyperlink 18" xfId="14800" hidden="1"/>
    <cellStyle name="Followed Hyperlink 18" xfId="14870" hidden="1"/>
    <cellStyle name="Followed Hyperlink 18" xfId="14940" hidden="1"/>
    <cellStyle name="Followed Hyperlink 18" xfId="15033" hidden="1"/>
    <cellStyle name="Followed Hyperlink 18" xfId="15109" hidden="1"/>
    <cellStyle name="Followed Hyperlink 18" xfId="15179" hidden="1"/>
    <cellStyle name="Followed Hyperlink 18" xfId="15249" hidden="1"/>
    <cellStyle name="Followed Hyperlink 18" xfId="15319" hidden="1"/>
    <cellStyle name="Followed Hyperlink 18" xfId="15394" hidden="1"/>
    <cellStyle name="Followed Hyperlink 18" xfId="15597" hidden="1"/>
    <cellStyle name="Followed Hyperlink 18" xfId="15673" hidden="1"/>
    <cellStyle name="Followed Hyperlink 18" xfId="15743" hidden="1"/>
    <cellStyle name="Followed Hyperlink 18" xfId="15813" hidden="1"/>
    <cellStyle name="Followed Hyperlink 18" xfId="15883" hidden="1"/>
    <cellStyle name="Followed Hyperlink 18" xfId="16012" hidden="1"/>
    <cellStyle name="Followed Hyperlink 18" xfId="16088" hidden="1"/>
    <cellStyle name="Followed Hyperlink 18" xfId="16158" hidden="1"/>
    <cellStyle name="Followed Hyperlink 18" xfId="16228" hidden="1"/>
    <cellStyle name="Followed Hyperlink 18" xfId="16298" hidden="1"/>
    <cellStyle name="Followed Hyperlink 18" xfId="16411" hidden="1"/>
    <cellStyle name="Followed Hyperlink 18" xfId="16487" hidden="1"/>
    <cellStyle name="Followed Hyperlink 18" xfId="16557" hidden="1"/>
    <cellStyle name="Followed Hyperlink 18" xfId="16627" hidden="1"/>
    <cellStyle name="Followed Hyperlink 18" xfId="16697" hidden="1"/>
    <cellStyle name="Followed Hyperlink 18" xfId="16825" hidden="1"/>
    <cellStyle name="Followed Hyperlink 18" xfId="16901" hidden="1"/>
    <cellStyle name="Followed Hyperlink 18" xfId="16971" hidden="1"/>
    <cellStyle name="Followed Hyperlink 18" xfId="17041" hidden="1"/>
    <cellStyle name="Followed Hyperlink 18" xfId="17111" hidden="1"/>
    <cellStyle name="Followed Hyperlink 18" xfId="17225" hidden="1"/>
    <cellStyle name="Followed Hyperlink 18" xfId="17301" hidden="1"/>
    <cellStyle name="Followed Hyperlink 18" xfId="17371" hidden="1"/>
    <cellStyle name="Followed Hyperlink 18" xfId="17441" hidden="1"/>
    <cellStyle name="Followed Hyperlink 18" xfId="17511" hidden="1"/>
    <cellStyle name="Followed Hyperlink 18" xfId="17611" hidden="1"/>
    <cellStyle name="Followed Hyperlink 18" xfId="17687" hidden="1"/>
    <cellStyle name="Followed Hyperlink 18" xfId="17757" hidden="1"/>
    <cellStyle name="Followed Hyperlink 18" xfId="17827" hidden="1"/>
    <cellStyle name="Followed Hyperlink 18" xfId="17897" hidden="1"/>
    <cellStyle name="Followed Hyperlink 18" xfId="18015" hidden="1"/>
    <cellStyle name="Followed Hyperlink 18" xfId="18091" hidden="1"/>
    <cellStyle name="Followed Hyperlink 18" xfId="18161" hidden="1"/>
    <cellStyle name="Followed Hyperlink 18" xfId="18231" hidden="1"/>
    <cellStyle name="Followed Hyperlink 18" xfId="18301" hidden="1"/>
    <cellStyle name="Followed Hyperlink 18" xfId="18412" hidden="1"/>
    <cellStyle name="Followed Hyperlink 18" xfId="18488" hidden="1"/>
    <cellStyle name="Followed Hyperlink 18" xfId="18558" hidden="1"/>
    <cellStyle name="Followed Hyperlink 18" xfId="18628" hidden="1"/>
    <cellStyle name="Followed Hyperlink 18" xfId="18698" hidden="1"/>
    <cellStyle name="Followed Hyperlink 18" xfId="18802" hidden="1"/>
    <cellStyle name="Followed Hyperlink 18" xfId="18878" hidden="1"/>
    <cellStyle name="Followed Hyperlink 18" xfId="18948" hidden="1"/>
    <cellStyle name="Followed Hyperlink 18" xfId="19018" hidden="1"/>
    <cellStyle name="Followed Hyperlink 18" xfId="19088" hidden="1"/>
    <cellStyle name="Followed Hyperlink 18" xfId="19198" hidden="1"/>
    <cellStyle name="Followed Hyperlink 18" xfId="19274" hidden="1"/>
    <cellStyle name="Followed Hyperlink 18" xfId="19344" hidden="1"/>
    <cellStyle name="Followed Hyperlink 18" xfId="19414" hidden="1"/>
    <cellStyle name="Followed Hyperlink 18" xfId="19484" hidden="1"/>
    <cellStyle name="Followed Hyperlink 18" xfId="19592" hidden="1"/>
    <cellStyle name="Followed Hyperlink 18" xfId="19668" hidden="1"/>
    <cellStyle name="Followed Hyperlink 18" xfId="19738" hidden="1"/>
    <cellStyle name="Followed Hyperlink 18" xfId="19808" hidden="1"/>
    <cellStyle name="Followed Hyperlink 18" xfId="19878" hidden="1"/>
    <cellStyle name="Followed Hyperlink 18" xfId="19986" hidden="1"/>
    <cellStyle name="Followed Hyperlink 18" xfId="20062" hidden="1"/>
    <cellStyle name="Followed Hyperlink 18" xfId="20132" hidden="1"/>
    <cellStyle name="Followed Hyperlink 18" xfId="20202" hidden="1"/>
    <cellStyle name="Followed Hyperlink 18" xfId="20272" hidden="1"/>
    <cellStyle name="Followed Hyperlink 18" xfId="20375" hidden="1"/>
    <cellStyle name="Followed Hyperlink 18" xfId="20451" hidden="1"/>
    <cellStyle name="Followed Hyperlink 18" xfId="20521" hidden="1"/>
    <cellStyle name="Followed Hyperlink 18" xfId="20591" hidden="1"/>
    <cellStyle name="Followed Hyperlink 18" xfId="20661" hidden="1"/>
    <cellStyle name="Followed Hyperlink 18" xfId="20768" hidden="1"/>
    <cellStyle name="Followed Hyperlink 18" xfId="20844" hidden="1"/>
    <cellStyle name="Followed Hyperlink 18" xfId="20914" hidden="1"/>
    <cellStyle name="Followed Hyperlink 18" xfId="20984" hidden="1"/>
    <cellStyle name="Followed Hyperlink 18" xfId="21054" hidden="1"/>
    <cellStyle name="Followed Hyperlink 18" xfId="21157" hidden="1"/>
    <cellStyle name="Followed Hyperlink 18" xfId="21233" hidden="1"/>
    <cellStyle name="Followed Hyperlink 18" xfId="21303" hidden="1"/>
    <cellStyle name="Followed Hyperlink 18" xfId="21373" hidden="1"/>
    <cellStyle name="Followed Hyperlink 18" xfId="21443" hidden="1"/>
    <cellStyle name="Followed Hyperlink 18" xfId="21546" hidden="1"/>
    <cellStyle name="Followed Hyperlink 18" xfId="21622" hidden="1"/>
    <cellStyle name="Followed Hyperlink 18" xfId="21692" hidden="1"/>
    <cellStyle name="Followed Hyperlink 18" xfId="21762" hidden="1"/>
    <cellStyle name="Followed Hyperlink 18" xfId="21832" hidden="1"/>
    <cellStyle name="Followed Hyperlink 18" xfId="21927" hidden="1"/>
    <cellStyle name="Followed Hyperlink 18" xfId="22003" hidden="1"/>
    <cellStyle name="Followed Hyperlink 18" xfId="22073" hidden="1"/>
    <cellStyle name="Followed Hyperlink 18" xfId="22143" hidden="1"/>
    <cellStyle name="Followed Hyperlink 18" xfId="22213" hidden="1"/>
    <cellStyle name="Followed Hyperlink 18" xfId="22306" hidden="1"/>
    <cellStyle name="Followed Hyperlink 18" xfId="22382" hidden="1"/>
    <cellStyle name="Followed Hyperlink 18" xfId="22452" hidden="1"/>
    <cellStyle name="Followed Hyperlink 18" xfId="22522" hidden="1"/>
    <cellStyle name="Followed Hyperlink 18" xfId="22592" hidden="1"/>
    <cellStyle name="Followed Hyperlink 18" xfId="15972" hidden="1"/>
    <cellStyle name="Followed Hyperlink 18" xfId="15918" hidden="1"/>
    <cellStyle name="Followed Hyperlink 18" xfId="7957" hidden="1"/>
    <cellStyle name="Followed Hyperlink 18" xfId="22687" hidden="1"/>
    <cellStyle name="Followed Hyperlink 18" xfId="22757" hidden="1"/>
    <cellStyle name="Followed Hyperlink 18" xfId="22827" hidden="1"/>
    <cellStyle name="Followed Hyperlink 18" xfId="22958" hidden="1"/>
    <cellStyle name="Followed Hyperlink 18" xfId="23034" hidden="1"/>
    <cellStyle name="Followed Hyperlink 18" xfId="23104" hidden="1"/>
    <cellStyle name="Followed Hyperlink 18" xfId="23174" hidden="1"/>
    <cellStyle name="Followed Hyperlink 18" xfId="23244" hidden="1"/>
    <cellStyle name="Followed Hyperlink 18" xfId="23358" hidden="1"/>
    <cellStyle name="Followed Hyperlink 18" xfId="23434" hidden="1"/>
    <cellStyle name="Followed Hyperlink 18" xfId="23504" hidden="1"/>
    <cellStyle name="Followed Hyperlink 18" xfId="23574" hidden="1"/>
    <cellStyle name="Followed Hyperlink 18" xfId="23644" hidden="1"/>
    <cellStyle name="Followed Hyperlink 18" xfId="23778" hidden="1"/>
    <cellStyle name="Followed Hyperlink 18" xfId="23854" hidden="1"/>
    <cellStyle name="Followed Hyperlink 18" xfId="23924" hidden="1"/>
    <cellStyle name="Followed Hyperlink 18" xfId="23994" hidden="1"/>
    <cellStyle name="Followed Hyperlink 18" xfId="24064" hidden="1"/>
    <cellStyle name="Followed Hyperlink 18" xfId="24182" hidden="1"/>
    <cellStyle name="Followed Hyperlink 18" xfId="24258" hidden="1"/>
    <cellStyle name="Followed Hyperlink 18" xfId="24328" hidden="1"/>
    <cellStyle name="Followed Hyperlink 18" xfId="24398" hidden="1"/>
    <cellStyle name="Followed Hyperlink 18" xfId="24468" hidden="1"/>
    <cellStyle name="Followed Hyperlink 18" xfId="24578" hidden="1"/>
    <cellStyle name="Followed Hyperlink 18" xfId="24654" hidden="1"/>
    <cellStyle name="Followed Hyperlink 18" xfId="24724" hidden="1"/>
    <cellStyle name="Followed Hyperlink 18" xfId="24794" hidden="1"/>
    <cellStyle name="Followed Hyperlink 18" xfId="24864" hidden="1"/>
    <cellStyle name="Followed Hyperlink 18" xfId="24988" hidden="1"/>
    <cellStyle name="Followed Hyperlink 18" xfId="25064" hidden="1"/>
    <cellStyle name="Followed Hyperlink 18" xfId="25134" hidden="1"/>
    <cellStyle name="Followed Hyperlink 18" xfId="25204" hidden="1"/>
    <cellStyle name="Followed Hyperlink 18" xfId="25274" hidden="1"/>
    <cellStyle name="Followed Hyperlink 18" xfId="25392" hidden="1"/>
    <cellStyle name="Followed Hyperlink 18" xfId="25468" hidden="1"/>
    <cellStyle name="Followed Hyperlink 18" xfId="25538" hidden="1"/>
    <cellStyle name="Followed Hyperlink 18" xfId="25608" hidden="1"/>
    <cellStyle name="Followed Hyperlink 18" xfId="25678" hidden="1"/>
    <cellStyle name="Followed Hyperlink 18" xfId="25789" hidden="1"/>
    <cellStyle name="Followed Hyperlink 18" xfId="25865" hidden="1"/>
    <cellStyle name="Followed Hyperlink 18" xfId="25935" hidden="1"/>
    <cellStyle name="Followed Hyperlink 18" xfId="26005" hidden="1"/>
    <cellStyle name="Followed Hyperlink 18" xfId="26075" hidden="1"/>
    <cellStyle name="Followed Hyperlink 18" xfId="26194" hidden="1"/>
    <cellStyle name="Followed Hyperlink 18" xfId="26270" hidden="1"/>
    <cellStyle name="Followed Hyperlink 18" xfId="26340" hidden="1"/>
    <cellStyle name="Followed Hyperlink 18" xfId="26410" hidden="1"/>
    <cellStyle name="Followed Hyperlink 18" xfId="26480" hidden="1"/>
    <cellStyle name="Followed Hyperlink 18" xfId="26599" hidden="1"/>
    <cellStyle name="Followed Hyperlink 18" xfId="26675" hidden="1"/>
    <cellStyle name="Followed Hyperlink 18" xfId="26745" hidden="1"/>
    <cellStyle name="Followed Hyperlink 18" xfId="26815" hidden="1"/>
    <cellStyle name="Followed Hyperlink 18" xfId="26885" hidden="1"/>
    <cellStyle name="Followed Hyperlink 18" xfId="26998" hidden="1"/>
    <cellStyle name="Followed Hyperlink 18" xfId="27074" hidden="1"/>
    <cellStyle name="Followed Hyperlink 18" xfId="27144" hidden="1"/>
    <cellStyle name="Followed Hyperlink 18" xfId="27214" hidden="1"/>
    <cellStyle name="Followed Hyperlink 18" xfId="27284" hidden="1"/>
    <cellStyle name="Followed Hyperlink 18" xfId="27393" hidden="1"/>
    <cellStyle name="Followed Hyperlink 18" xfId="27469" hidden="1"/>
    <cellStyle name="Followed Hyperlink 18" xfId="27539" hidden="1"/>
    <cellStyle name="Followed Hyperlink 18" xfId="27609" hidden="1"/>
    <cellStyle name="Followed Hyperlink 18" xfId="27679" hidden="1"/>
    <cellStyle name="Followed Hyperlink 18" xfId="27797" hidden="1"/>
    <cellStyle name="Followed Hyperlink 18" xfId="27873" hidden="1"/>
    <cellStyle name="Followed Hyperlink 18" xfId="27943" hidden="1"/>
    <cellStyle name="Followed Hyperlink 18" xfId="28013" hidden="1"/>
    <cellStyle name="Followed Hyperlink 18" xfId="28083" hidden="1"/>
    <cellStyle name="Followed Hyperlink 18" xfId="28188" hidden="1"/>
    <cellStyle name="Followed Hyperlink 18" xfId="28264" hidden="1"/>
    <cellStyle name="Followed Hyperlink 18" xfId="28334" hidden="1"/>
    <cellStyle name="Followed Hyperlink 18" xfId="28404" hidden="1"/>
    <cellStyle name="Followed Hyperlink 18" xfId="28474" hidden="1"/>
    <cellStyle name="Followed Hyperlink 18" xfId="28581" hidden="1"/>
    <cellStyle name="Followed Hyperlink 18" xfId="28657" hidden="1"/>
    <cellStyle name="Followed Hyperlink 18" xfId="28727" hidden="1"/>
    <cellStyle name="Followed Hyperlink 18" xfId="28797" hidden="1"/>
    <cellStyle name="Followed Hyperlink 18" xfId="28867" hidden="1"/>
    <cellStyle name="Followed Hyperlink 18" xfId="28963" hidden="1"/>
    <cellStyle name="Followed Hyperlink 18" xfId="29039" hidden="1"/>
    <cellStyle name="Followed Hyperlink 18" xfId="29109" hidden="1"/>
    <cellStyle name="Followed Hyperlink 18" xfId="29179" hidden="1"/>
    <cellStyle name="Followed Hyperlink 18" xfId="29249" hidden="1"/>
    <cellStyle name="Followed Hyperlink 18" xfId="29342" hidden="1"/>
    <cellStyle name="Followed Hyperlink 18" xfId="29418" hidden="1"/>
    <cellStyle name="Followed Hyperlink 18" xfId="29488" hidden="1"/>
    <cellStyle name="Followed Hyperlink 18" xfId="29558" hidden="1"/>
    <cellStyle name="Followed Hyperlink 18" xfId="29628" hidden="1"/>
    <cellStyle name="Followed Hyperlink 18" xfId="29721" hidden="1"/>
    <cellStyle name="Followed Hyperlink 18" xfId="29797" hidden="1"/>
    <cellStyle name="Followed Hyperlink 18" xfId="29867" hidden="1"/>
    <cellStyle name="Followed Hyperlink 18" xfId="29937" hidden="1"/>
    <cellStyle name="Followed Hyperlink 18" xfId="30007" hidden="1"/>
    <cellStyle name="Followed Hyperlink 18" xfId="30164" hidden="1"/>
    <cellStyle name="Followed Hyperlink 18" xfId="30295" hidden="1"/>
    <cellStyle name="Followed Hyperlink 18" xfId="30371" hidden="1"/>
    <cellStyle name="Followed Hyperlink 18" xfId="30441" hidden="1"/>
    <cellStyle name="Followed Hyperlink 18" xfId="30511" hidden="1"/>
    <cellStyle name="Followed Hyperlink 18" xfId="30581" hidden="1"/>
    <cellStyle name="Followed Hyperlink 18" xfId="30686" hidden="1"/>
    <cellStyle name="Followed Hyperlink 18" xfId="30762" hidden="1"/>
    <cellStyle name="Followed Hyperlink 18" xfId="30832" hidden="1"/>
    <cellStyle name="Followed Hyperlink 18" xfId="30902" hidden="1"/>
    <cellStyle name="Followed Hyperlink 18" xfId="30972" hidden="1"/>
    <cellStyle name="Followed Hyperlink 18" xfId="31070" hidden="1"/>
    <cellStyle name="Followed Hyperlink 18" xfId="31146" hidden="1"/>
    <cellStyle name="Followed Hyperlink 18" xfId="31216" hidden="1"/>
    <cellStyle name="Followed Hyperlink 18" xfId="31286" hidden="1"/>
    <cellStyle name="Followed Hyperlink 18" xfId="31356" hidden="1"/>
    <cellStyle name="Followed Hyperlink 18" xfId="31460" hidden="1"/>
    <cellStyle name="Followed Hyperlink 18" xfId="31536" hidden="1"/>
    <cellStyle name="Followed Hyperlink 18" xfId="31606" hidden="1"/>
    <cellStyle name="Followed Hyperlink 18" xfId="31676" hidden="1"/>
    <cellStyle name="Followed Hyperlink 18" xfId="31746" hidden="1"/>
    <cellStyle name="Followed Hyperlink 18" xfId="31845" hidden="1"/>
    <cellStyle name="Followed Hyperlink 18" xfId="31921" hidden="1"/>
    <cellStyle name="Followed Hyperlink 18" xfId="31991" hidden="1"/>
    <cellStyle name="Followed Hyperlink 18" xfId="32061" hidden="1"/>
    <cellStyle name="Followed Hyperlink 18" xfId="32131" hidden="1"/>
    <cellStyle name="Followed Hyperlink 18" xfId="32225" hidden="1"/>
    <cellStyle name="Followed Hyperlink 18" xfId="32301" hidden="1"/>
    <cellStyle name="Followed Hyperlink 18" xfId="32371" hidden="1"/>
    <cellStyle name="Followed Hyperlink 18" xfId="32441" hidden="1"/>
    <cellStyle name="Followed Hyperlink 18" xfId="32511" hidden="1"/>
    <cellStyle name="Followed Hyperlink 18" xfId="32614" hidden="1"/>
    <cellStyle name="Followed Hyperlink 18" xfId="32690" hidden="1"/>
    <cellStyle name="Followed Hyperlink 18" xfId="32760" hidden="1"/>
    <cellStyle name="Followed Hyperlink 18" xfId="32830" hidden="1"/>
    <cellStyle name="Followed Hyperlink 18" xfId="32900" hidden="1"/>
    <cellStyle name="Followed Hyperlink 18" xfId="33000" hidden="1"/>
    <cellStyle name="Followed Hyperlink 18" xfId="33076" hidden="1"/>
    <cellStyle name="Followed Hyperlink 18" xfId="33146" hidden="1"/>
    <cellStyle name="Followed Hyperlink 18" xfId="33216" hidden="1"/>
    <cellStyle name="Followed Hyperlink 18" xfId="33286" hidden="1"/>
    <cellStyle name="Followed Hyperlink 18" xfId="33383" hidden="1"/>
    <cellStyle name="Followed Hyperlink 18" xfId="33459" hidden="1"/>
    <cellStyle name="Followed Hyperlink 18" xfId="33529" hidden="1"/>
    <cellStyle name="Followed Hyperlink 18" xfId="33599" hidden="1"/>
    <cellStyle name="Followed Hyperlink 18" xfId="33669" hidden="1"/>
    <cellStyle name="Followed Hyperlink 18" xfId="33770" hidden="1"/>
    <cellStyle name="Followed Hyperlink 18" xfId="33846" hidden="1"/>
    <cellStyle name="Followed Hyperlink 18" xfId="33916" hidden="1"/>
    <cellStyle name="Followed Hyperlink 18" xfId="33986" hidden="1"/>
    <cellStyle name="Followed Hyperlink 18" xfId="34056" hidden="1"/>
    <cellStyle name="Followed Hyperlink 18" xfId="34158" hidden="1"/>
    <cellStyle name="Followed Hyperlink 18" xfId="34234" hidden="1"/>
    <cellStyle name="Followed Hyperlink 18" xfId="34304" hidden="1"/>
    <cellStyle name="Followed Hyperlink 18" xfId="34374" hidden="1"/>
    <cellStyle name="Followed Hyperlink 18" xfId="34444" hidden="1"/>
    <cellStyle name="Followed Hyperlink 18" xfId="34544" hidden="1"/>
    <cellStyle name="Followed Hyperlink 18" xfId="34620" hidden="1"/>
    <cellStyle name="Followed Hyperlink 18" xfId="34690" hidden="1"/>
    <cellStyle name="Followed Hyperlink 18" xfId="34760" hidden="1"/>
    <cellStyle name="Followed Hyperlink 18" xfId="34830" hidden="1"/>
    <cellStyle name="Followed Hyperlink 18" xfId="34928" hidden="1"/>
    <cellStyle name="Followed Hyperlink 18" xfId="35004" hidden="1"/>
    <cellStyle name="Followed Hyperlink 18" xfId="35074" hidden="1"/>
    <cellStyle name="Followed Hyperlink 18" xfId="35144" hidden="1"/>
    <cellStyle name="Followed Hyperlink 18" xfId="35214" hidden="1"/>
    <cellStyle name="Followed Hyperlink 18" xfId="35316" hidden="1"/>
    <cellStyle name="Followed Hyperlink 18" xfId="35392" hidden="1"/>
    <cellStyle name="Followed Hyperlink 18" xfId="35462" hidden="1"/>
    <cellStyle name="Followed Hyperlink 18" xfId="35532" hidden="1"/>
    <cellStyle name="Followed Hyperlink 18" xfId="35602" hidden="1"/>
    <cellStyle name="Followed Hyperlink 18" xfId="35701" hidden="1"/>
    <cellStyle name="Followed Hyperlink 18" xfId="35777" hidden="1"/>
    <cellStyle name="Followed Hyperlink 18" xfId="35847" hidden="1"/>
    <cellStyle name="Followed Hyperlink 18" xfId="35917" hidden="1"/>
    <cellStyle name="Followed Hyperlink 18" xfId="35987" hidden="1"/>
    <cellStyle name="Followed Hyperlink 18" xfId="36085" hidden="1"/>
    <cellStyle name="Followed Hyperlink 18" xfId="36161" hidden="1"/>
    <cellStyle name="Followed Hyperlink 18" xfId="36231" hidden="1"/>
    <cellStyle name="Followed Hyperlink 18" xfId="36301" hidden="1"/>
    <cellStyle name="Followed Hyperlink 18" xfId="36371" hidden="1"/>
    <cellStyle name="Followed Hyperlink 18" xfId="36465" hidden="1"/>
    <cellStyle name="Followed Hyperlink 18" xfId="36541" hidden="1"/>
    <cellStyle name="Followed Hyperlink 18" xfId="36611" hidden="1"/>
    <cellStyle name="Followed Hyperlink 18" xfId="36681" hidden="1"/>
    <cellStyle name="Followed Hyperlink 18" xfId="36751" hidden="1"/>
    <cellStyle name="Followed Hyperlink 18" xfId="36844" hidden="1"/>
    <cellStyle name="Followed Hyperlink 18" xfId="36920" hidden="1"/>
    <cellStyle name="Followed Hyperlink 18" xfId="36990" hidden="1"/>
    <cellStyle name="Followed Hyperlink 18" xfId="37060" hidden="1"/>
    <cellStyle name="Followed Hyperlink 18" xfId="37130" hidden="1"/>
    <cellStyle name="Followed Hyperlink 18" xfId="37205" hidden="1"/>
    <cellStyle name="Followed Hyperlink 18" xfId="37408" hidden="1"/>
    <cellStyle name="Followed Hyperlink 18" xfId="37484" hidden="1"/>
    <cellStyle name="Followed Hyperlink 18" xfId="37554" hidden="1"/>
    <cellStyle name="Followed Hyperlink 18" xfId="37624" hidden="1"/>
    <cellStyle name="Followed Hyperlink 18" xfId="37694" hidden="1"/>
    <cellStyle name="Followed Hyperlink 18" xfId="37823" hidden="1"/>
    <cellStyle name="Followed Hyperlink 18" xfId="37899" hidden="1"/>
    <cellStyle name="Followed Hyperlink 18" xfId="37969" hidden="1"/>
    <cellStyle name="Followed Hyperlink 18" xfId="38039" hidden="1"/>
    <cellStyle name="Followed Hyperlink 18" xfId="38109" hidden="1"/>
    <cellStyle name="Followed Hyperlink 18" xfId="38222" hidden="1"/>
    <cellStyle name="Followed Hyperlink 18" xfId="38298" hidden="1"/>
    <cellStyle name="Followed Hyperlink 18" xfId="38368" hidden="1"/>
    <cellStyle name="Followed Hyperlink 18" xfId="38438" hidden="1"/>
    <cellStyle name="Followed Hyperlink 18" xfId="38508" hidden="1"/>
    <cellStyle name="Followed Hyperlink 18" xfId="38636" hidden="1"/>
    <cellStyle name="Followed Hyperlink 18" xfId="38712" hidden="1"/>
    <cellStyle name="Followed Hyperlink 18" xfId="38782" hidden="1"/>
    <cellStyle name="Followed Hyperlink 18" xfId="38852" hidden="1"/>
    <cellStyle name="Followed Hyperlink 18" xfId="38922" hidden="1"/>
    <cellStyle name="Followed Hyperlink 18" xfId="39036" hidden="1"/>
    <cellStyle name="Followed Hyperlink 18" xfId="39112" hidden="1"/>
    <cellStyle name="Followed Hyperlink 18" xfId="39182" hidden="1"/>
    <cellStyle name="Followed Hyperlink 18" xfId="39252" hidden="1"/>
    <cellStyle name="Followed Hyperlink 18" xfId="39322" hidden="1"/>
    <cellStyle name="Followed Hyperlink 18" xfId="39422" hidden="1"/>
    <cellStyle name="Followed Hyperlink 18" xfId="39498" hidden="1"/>
    <cellStyle name="Followed Hyperlink 18" xfId="39568" hidden="1"/>
    <cellStyle name="Followed Hyperlink 18" xfId="39638" hidden="1"/>
    <cellStyle name="Followed Hyperlink 18" xfId="39708" hidden="1"/>
    <cellStyle name="Followed Hyperlink 18" xfId="39826" hidden="1"/>
    <cellStyle name="Followed Hyperlink 18" xfId="39902" hidden="1"/>
    <cellStyle name="Followed Hyperlink 18" xfId="39972" hidden="1"/>
    <cellStyle name="Followed Hyperlink 18" xfId="40042" hidden="1"/>
    <cellStyle name="Followed Hyperlink 18" xfId="40112" hidden="1"/>
    <cellStyle name="Followed Hyperlink 18" xfId="40223" hidden="1"/>
    <cellStyle name="Followed Hyperlink 18" xfId="40299" hidden="1"/>
    <cellStyle name="Followed Hyperlink 18" xfId="40369" hidden="1"/>
    <cellStyle name="Followed Hyperlink 18" xfId="40439" hidden="1"/>
    <cellStyle name="Followed Hyperlink 18" xfId="40509" hidden="1"/>
    <cellStyle name="Followed Hyperlink 18" xfId="40613" hidden="1"/>
    <cellStyle name="Followed Hyperlink 18" xfId="40689" hidden="1"/>
    <cellStyle name="Followed Hyperlink 18" xfId="40759" hidden="1"/>
    <cellStyle name="Followed Hyperlink 18" xfId="40829" hidden="1"/>
    <cellStyle name="Followed Hyperlink 18" xfId="40899" hidden="1"/>
    <cellStyle name="Followed Hyperlink 18" xfId="41009" hidden="1"/>
    <cellStyle name="Followed Hyperlink 18" xfId="41085" hidden="1"/>
    <cellStyle name="Followed Hyperlink 18" xfId="41155" hidden="1"/>
    <cellStyle name="Followed Hyperlink 18" xfId="41225" hidden="1"/>
    <cellStyle name="Followed Hyperlink 18" xfId="41295" hidden="1"/>
    <cellStyle name="Followed Hyperlink 18" xfId="41403" hidden="1"/>
    <cellStyle name="Followed Hyperlink 18" xfId="41479" hidden="1"/>
    <cellStyle name="Followed Hyperlink 18" xfId="41549" hidden="1"/>
    <cellStyle name="Followed Hyperlink 18" xfId="41619" hidden="1"/>
    <cellStyle name="Followed Hyperlink 18" xfId="41689" hidden="1"/>
    <cellStyle name="Followed Hyperlink 18" xfId="41797" hidden="1"/>
    <cellStyle name="Followed Hyperlink 18" xfId="41873" hidden="1"/>
    <cellStyle name="Followed Hyperlink 18" xfId="41943" hidden="1"/>
    <cellStyle name="Followed Hyperlink 18" xfId="42013" hidden="1"/>
    <cellStyle name="Followed Hyperlink 18" xfId="42083" hidden="1"/>
    <cellStyle name="Followed Hyperlink 18" xfId="42186" hidden="1"/>
    <cellStyle name="Followed Hyperlink 18" xfId="42262" hidden="1"/>
    <cellStyle name="Followed Hyperlink 18" xfId="42332" hidden="1"/>
    <cellStyle name="Followed Hyperlink 18" xfId="42402" hidden="1"/>
    <cellStyle name="Followed Hyperlink 18" xfId="42472" hidden="1"/>
    <cellStyle name="Followed Hyperlink 18" xfId="42579" hidden="1"/>
    <cellStyle name="Followed Hyperlink 18" xfId="42655" hidden="1"/>
    <cellStyle name="Followed Hyperlink 18" xfId="42725" hidden="1"/>
    <cellStyle name="Followed Hyperlink 18" xfId="42795" hidden="1"/>
    <cellStyle name="Followed Hyperlink 18" xfId="42865" hidden="1"/>
    <cellStyle name="Followed Hyperlink 18" xfId="42968" hidden="1"/>
    <cellStyle name="Followed Hyperlink 18" xfId="43044" hidden="1"/>
    <cellStyle name="Followed Hyperlink 18" xfId="43114" hidden="1"/>
    <cellStyle name="Followed Hyperlink 18" xfId="43184" hidden="1"/>
    <cellStyle name="Followed Hyperlink 18" xfId="43254" hidden="1"/>
    <cellStyle name="Followed Hyperlink 18" xfId="43357" hidden="1"/>
    <cellStyle name="Followed Hyperlink 18" xfId="43433" hidden="1"/>
    <cellStyle name="Followed Hyperlink 18" xfId="43503" hidden="1"/>
    <cellStyle name="Followed Hyperlink 18" xfId="43573" hidden="1"/>
    <cellStyle name="Followed Hyperlink 18" xfId="43643" hidden="1"/>
    <cellStyle name="Followed Hyperlink 18" xfId="43738" hidden="1"/>
    <cellStyle name="Followed Hyperlink 18" xfId="43814" hidden="1"/>
    <cellStyle name="Followed Hyperlink 18" xfId="43884" hidden="1"/>
    <cellStyle name="Followed Hyperlink 18" xfId="43954" hidden="1"/>
    <cellStyle name="Followed Hyperlink 18" xfId="44024" hidden="1"/>
    <cellStyle name="Followed Hyperlink 18" xfId="44117" hidden="1"/>
    <cellStyle name="Followed Hyperlink 18" xfId="44193" hidden="1"/>
    <cellStyle name="Followed Hyperlink 18" xfId="44263" hidden="1"/>
    <cellStyle name="Followed Hyperlink 18" xfId="44333" hidden="1"/>
    <cellStyle name="Followed Hyperlink 18" xfId="44403" hidden="1"/>
    <cellStyle name="Followed Hyperlink 18" xfId="37783" hidden="1"/>
    <cellStyle name="Followed Hyperlink 18" xfId="37729" hidden="1"/>
    <cellStyle name="Followed Hyperlink 18" xfId="30092" hidden="1"/>
    <cellStyle name="Followed Hyperlink 18" xfId="44498" hidden="1"/>
    <cellStyle name="Followed Hyperlink 18" xfId="44568" hidden="1"/>
    <cellStyle name="Followed Hyperlink 18" xfId="44638" hidden="1"/>
    <cellStyle name="Followed Hyperlink 18" xfId="44769" hidden="1"/>
    <cellStyle name="Followed Hyperlink 18" xfId="44845" hidden="1"/>
    <cellStyle name="Followed Hyperlink 18" xfId="44915" hidden="1"/>
    <cellStyle name="Followed Hyperlink 18" xfId="44985" hidden="1"/>
    <cellStyle name="Followed Hyperlink 18" xfId="45055" hidden="1"/>
    <cellStyle name="Followed Hyperlink 18" xfId="45169" hidden="1"/>
    <cellStyle name="Followed Hyperlink 18" xfId="45245" hidden="1"/>
    <cellStyle name="Followed Hyperlink 18" xfId="45315" hidden="1"/>
    <cellStyle name="Followed Hyperlink 18" xfId="45385" hidden="1"/>
    <cellStyle name="Followed Hyperlink 18" xfId="45455" hidden="1"/>
    <cellStyle name="Followed Hyperlink 18" xfId="45589" hidden="1"/>
    <cellStyle name="Followed Hyperlink 18" xfId="45665" hidden="1"/>
    <cellStyle name="Followed Hyperlink 18" xfId="45735" hidden="1"/>
    <cellStyle name="Followed Hyperlink 18" xfId="45805" hidden="1"/>
    <cellStyle name="Followed Hyperlink 18" xfId="45875" hidden="1"/>
    <cellStyle name="Followed Hyperlink 18" xfId="45993" hidden="1"/>
    <cellStyle name="Followed Hyperlink 18" xfId="46069" hidden="1"/>
    <cellStyle name="Followed Hyperlink 18" xfId="46139" hidden="1"/>
    <cellStyle name="Followed Hyperlink 18" xfId="46209" hidden="1"/>
    <cellStyle name="Followed Hyperlink 18" xfId="46279" hidden="1"/>
    <cellStyle name="Followed Hyperlink 18" xfId="46389" hidden="1"/>
    <cellStyle name="Followed Hyperlink 18" xfId="46465" hidden="1"/>
    <cellStyle name="Followed Hyperlink 18" xfId="46535" hidden="1"/>
    <cellStyle name="Followed Hyperlink 18" xfId="46605" hidden="1"/>
    <cellStyle name="Followed Hyperlink 18" xfId="46675" hidden="1"/>
    <cellStyle name="Followed Hyperlink 18" xfId="46799" hidden="1"/>
    <cellStyle name="Followed Hyperlink 18" xfId="46875" hidden="1"/>
    <cellStyle name="Followed Hyperlink 18" xfId="46945" hidden="1"/>
    <cellStyle name="Followed Hyperlink 18" xfId="47015" hidden="1"/>
    <cellStyle name="Followed Hyperlink 18" xfId="47085" hidden="1"/>
    <cellStyle name="Followed Hyperlink 18" xfId="47203" hidden="1"/>
    <cellStyle name="Followed Hyperlink 18" xfId="47279" hidden="1"/>
    <cellStyle name="Followed Hyperlink 18" xfId="47349" hidden="1"/>
    <cellStyle name="Followed Hyperlink 18" xfId="47419" hidden="1"/>
    <cellStyle name="Followed Hyperlink 18" xfId="47489" hidden="1"/>
    <cellStyle name="Followed Hyperlink 18" xfId="47600" hidden="1"/>
    <cellStyle name="Followed Hyperlink 18" xfId="47676" hidden="1"/>
    <cellStyle name="Followed Hyperlink 18" xfId="47746" hidden="1"/>
    <cellStyle name="Followed Hyperlink 18" xfId="47816" hidden="1"/>
    <cellStyle name="Followed Hyperlink 18" xfId="47886" hidden="1"/>
    <cellStyle name="Followed Hyperlink 18" xfId="48005" hidden="1"/>
    <cellStyle name="Followed Hyperlink 18" xfId="48081" hidden="1"/>
    <cellStyle name="Followed Hyperlink 18" xfId="48151" hidden="1"/>
    <cellStyle name="Followed Hyperlink 18" xfId="48221" hidden="1"/>
    <cellStyle name="Followed Hyperlink 18" xfId="48291" hidden="1"/>
    <cellStyle name="Followed Hyperlink 18" xfId="48410" hidden="1"/>
    <cellStyle name="Followed Hyperlink 18" xfId="48486" hidden="1"/>
    <cellStyle name="Followed Hyperlink 18" xfId="48556" hidden="1"/>
    <cellStyle name="Followed Hyperlink 18" xfId="48626" hidden="1"/>
    <cellStyle name="Followed Hyperlink 18" xfId="48696" hidden="1"/>
    <cellStyle name="Followed Hyperlink 18" xfId="48809" hidden="1"/>
    <cellStyle name="Followed Hyperlink 18" xfId="48885" hidden="1"/>
    <cellStyle name="Followed Hyperlink 18" xfId="48955" hidden="1"/>
    <cellStyle name="Followed Hyperlink 18" xfId="49025" hidden="1"/>
    <cellStyle name="Followed Hyperlink 18" xfId="49095" hidden="1"/>
    <cellStyle name="Followed Hyperlink 18" xfId="49204" hidden="1"/>
    <cellStyle name="Followed Hyperlink 18" xfId="49280" hidden="1"/>
    <cellStyle name="Followed Hyperlink 18" xfId="49350" hidden="1"/>
    <cellStyle name="Followed Hyperlink 18" xfId="49420" hidden="1"/>
    <cellStyle name="Followed Hyperlink 18" xfId="49490" hidden="1"/>
    <cellStyle name="Followed Hyperlink 18" xfId="49608" hidden="1"/>
    <cellStyle name="Followed Hyperlink 18" xfId="49684" hidden="1"/>
    <cellStyle name="Followed Hyperlink 18" xfId="49754" hidden="1"/>
    <cellStyle name="Followed Hyperlink 18" xfId="49824" hidden="1"/>
    <cellStyle name="Followed Hyperlink 18" xfId="49894" hidden="1"/>
    <cellStyle name="Followed Hyperlink 18" xfId="49999" hidden="1"/>
    <cellStyle name="Followed Hyperlink 18" xfId="50075" hidden="1"/>
    <cellStyle name="Followed Hyperlink 18" xfId="50145" hidden="1"/>
    <cellStyle name="Followed Hyperlink 18" xfId="50215" hidden="1"/>
    <cellStyle name="Followed Hyperlink 18" xfId="50285" hidden="1"/>
    <cellStyle name="Followed Hyperlink 18" xfId="50392" hidden="1"/>
    <cellStyle name="Followed Hyperlink 18" xfId="50468" hidden="1"/>
    <cellStyle name="Followed Hyperlink 18" xfId="50538" hidden="1"/>
    <cellStyle name="Followed Hyperlink 18" xfId="50608" hidden="1"/>
    <cellStyle name="Followed Hyperlink 18" xfId="50678" hidden="1"/>
    <cellStyle name="Followed Hyperlink 18" xfId="50774" hidden="1"/>
    <cellStyle name="Followed Hyperlink 18" xfId="50850" hidden="1"/>
    <cellStyle name="Followed Hyperlink 18" xfId="50920" hidden="1"/>
    <cellStyle name="Followed Hyperlink 18" xfId="50990" hidden="1"/>
    <cellStyle name="Followed Hyperlink 18" xfId="51060" hidden="1"/>
    <cellStyle name="Followed Hyperlink 18" xfId="51153" hidden="1"/>
    <cellStyle name="Followed Hyperlink 18" xfId="51229" hidden="1"/>
    <cellStyle name="Followed Hyperlink 18" xfId="51299" hidden="1"/>
    <cellStyle name="Followed Hyperlink 18" xfId="51369" hidden="1"/>
    <cellStyle name="Followed Hyperlink 18" xfId="51439"/>
    <cellStyle name="Followed Hyperlink 180" xfId="10602" hidden="1"/>
    <cellStyle name="Followed Hyperlink 180" xfId="24911" hidden="1"/>
    <cellStyle name="Followed Hyperlink 180" xfId="46722"/>
    <cellStyle name="Followed Hyperlink 181" xfId="13844" hidden="1"/>
    <cellStyle name="Followed Hyperlink 181" xfId="28153" hidden="1"/>
    <cellStyle name="Followed Hyperlink 181" xfId="49964"/>
    <cellStyle name="Followed Hyperlink 182" xfId="13811" hidden="1"/>
    <cellStyle name="Followed Hyperlink 182" xfId="28120" hidden="1"/>
    <cellStyle name="Followed Hyperlink 182" xfId="49931"/>
    <cellStyle name="Followed Hyperlink 183" xfId="13011" hidden="1"/>
    <cellStyle name="Followed Hyperlink 183" xfId="27320" hidden="1"/>
    <cellStyle name="Followed Hyperlink 183" xfId="49131"/>
    <cellStyle name="Followed Hyperlink 184" xfId="13445" hidden="1"/>
    <cellStyle name="Followed Hyperlink 184" xfId="27754" hidden="1"/>
    <cellStyle name="Followed Hyperlink 184" xfId="49565"/>
    <cellStyle name="Followed Hyperlink 185" xfId="11844" hidden="1"/>
    <cellStyle name="Followed Hyperlink 185" xfId="26153" hidden="1"/>
    <cellStyle name="Followed Hyperlink 185" xfId="47964"/>
    <cellStyle name="Followed Hyperlink 186" xfId="12244" hidden="1"/>
    <cellStyle name="Followed Hyperlink 186" xfId="26553" hidden="1"/>
    <cellStyle name="Followed Hyperlink 186" xfId="48364"/>
    <cellStyle name="Followed Hyperlink 187" xfId="12210" hidden="1"/>
    <cellStyle name="Followed Hyperlink 187" xfId="26519" hidden="1"/>
    <cellStyle name="Followed Hyperlink 187" xfId="48330"/>
    <cellStyle name="Followed Hyperlink 188" xfId="12617" hidden="1"/>
    <cellStyle name="Followed Hyperlink 188" xfId="26926" hidden="1"/>
    <cellStyle name="Followed Hyperlink 188" xfId="48737"/>
    <cellStyle name="Followed Hyperlink 189" xfId="12651" hidden="1"/>
    <cellStyle name="Followed Hyperlink 189" xfId="26960" hidden="1"/>
    <cellStyle name="Followed Hyperlink 189" xfId="48771"/>
    <cellStyle name="Followed Hyperlink 19" xfId="149" hidden="1"/>
    <cellStyle name="Followed Hyperlink 19" xfId="352" hidden="1"/>
    <cellStyle name="Followed Hyperlink 19" xfId="428" hidden="1"/>
    <cellStyle name="Followed Hyperlink 19" xfId="498" hidden="1"/>
    <cellStyle name="Followed Hyperlink 19" xfId="568" hidden="1"/>
    <cellStyle name="Followed Hyperlink 19" xfId="638" hidden="1"/>
    <cellStyle name="Followed Hyperlink 19" xfId="769" hidden="1"/>
    <cellStyle name="Followed Hyperlink 19" xfId="845" hidden="1"/>
    <cellStyle name="Followed Hyperlink 19" xfId="915" hidden="1"/>
    <cellStyle name="Followed Hyperlink 19" xfId="985" hidden="1"/>
    <cellStyle name="Followed Hyperlink 19" xfId="1055" hidden="1"/>
    <cellStyle name="Followed Hyperlink 19" xfId="1169" hidden="1"/>
    <cellStyle name="Followed Hyperlink 19" xfId="1245" hidden="1"/>
    <cellStyle name="Followed Hyperlink 19" xfId="1315" hidden="1"/>
    <cellStyle name="Followed Hyperlink 19" xfId="1385" hidden="1"/>
    <cellStyle name="Followed Hyperlink 19" xfId="1455" hidden="1"/>
    <cellStyle name="Followed Hyperlink 19" xfId="1589" hidden="1"/>
    <cellStyle name="Followed Hyperlink 19" xfId="1665" hidden="1"/>
    <cellStyle name="Followed Hyperlink 19" xfId="1735" hidden="1"/>
    <cellStyle name="Followed Hyperlink 19" xfId="1805" hidden="1"/>
    <cellStyle name="Followed Hyperlink 19" xfId="1875" hidden="1"/>
    <cellStyle name="Followed Hyperlink 19" xfId="1993" hidden="1"/>
    <cellStyle name="Followed Hyperlink 19" xfId="2069" hidden="1"/>
    <cellStyle name="Followed Hyperlink 19" xfId="2139" hidden="1"/>
    <cellStyle name="Followed Hyperlink 19" xfId="2209" hidden="1"/>
    <cellStyle name="Followed Hyperlink 19" xfId="2279" hidden="1"/>
    <cellStyle name="Followed Hyperlink 19" xfId="2389" hidden="1"/>
    <cellStyle name="Followed Hyperlink 19" xfId="2465" hidden="1"/>
    <cellStyle name="Followed Hyperlink 19" xfId="2535" hidden="1"/>
    <cellStyle name="Followed Hyperlink 19" xfId="2605" hidden="1"/>
    <cellStyle name="Followed Hyperlink 19" xfId="2675" hidden="1"/>
    <cellStyle name="Followed Hyperlink 19" xfId="2799" hidden="1"/>
    <cellStyle name="Followed Hyperlink 19" xfId="2875" hidden="1"/>
    <cellStyle name="Followed Hyperlink 19" xfId="2945" hidden="1"/>
    <cellStyle name="Followed Hyperlink 19" xfId="3015" hidden="1"/>
    <cellStyle name="Followed Hyperlink 19" xfId="3085" hidden="1"/>
    <cellStyle name="Followed Hyperlink 19" xfId="3203" hidden="1"/>
    <cellStyle name="Followed Hyperlink 19" xfId="3279" hidden="1"/>
    <cellStyle name="Followed Hyperlink 19" xfId="3349" hidden="1"/>
    <cellStyle name="Followed Hyperlink 19" xfId="3419" hidden="1"/>
    <cellStyle name="Followed Hyperlink 19" xfId="3489" hidden="1"/>
    <cellStyle name="Followed Hyperlink 19" xfId="3600" hidden="1"/>
    <cellStyle name="Followed Hyperlink 19" xfId="3676" hidden="1"/>
    <cellStyle name="Followed Hyperlink 19" xfId="3746" hidden="1"/>
    <cellStyle name="Followed Hyperlink 19" xfId="3816" hidden="1"/>
    <cellStyle name="Followed Hyperlink 19" xfId="3886" hidden="1"/>
    <cellStyle name="Followed Hyperlink 19" xfId="4005" hidden="1"/>
    <cellStyle name="Followed Hyperlink 19" xfId="4081" hidden="1"/>
    <cellStyle name="Followed Hyperlink 19" xfId="4151" hidden="1"/>
    <cellStyle name="Followed Hyperlink 19" xfId="4221" hidden="1"/>
    <cellStyle name="Followed Hyperlink 19" xfId="4291" hidden="1"/>
    <cellStyle name="Followed Hyperlink 19" xfId="4410" hidden="1"/>
    <cellStyle name="Followed Hyperlink 19" xfId="4486" hidden="1"/>
    <cellStyle name="Followed Hyperlink 19" xfId="4556" hidden="1"/>
    <cellStyle name="Followed Hyperlink 19" xfId="4626" hidden="1"/>
    <cellStyle name="Followed Hyperlink 19" xfId="4696" hidden="1"/>
    <cellStyle name="Followed Hyperlink 19" xfId="4809" hidden="1"/>
    <cellStyle name="Followed Hyperlink 19" xfId="4885" hidden="1"/>
    <cellStyle name="Followed Hyperlink 19" xfId="4955" hidden="1"/>
    <cellStyle name="Followed Hyperlink 19" xfId="5025" hidden="1"/>
    <cellStyle name="Followed Hyperlink 19" xfId="5095" hidden="1"/>
    <cellStyle name="Followed Hyperlink 19" xfId="5204" hidden="1"/>
    <cellStyle name="Followed Hyperlink 19" xfId="5280" hidden="1"/>
    <cellStyle name="Followed Hyperlink 19" xfId="5350" hidden="1"/>
    <cellStyle name="Followed Hyperlink 19" xfId="5420" hidden="1"/>
    <cellStyle name="Followed Hyperlink 19" xfId="5490" hidden="1"/>
    <cellStyle name="Followed Hyperlink 19" xfId="5608" hidden="1"/>
    <cellStyle name="Followed Hyperlink 19" xfId="5684" hidden="1"/>
    <cellStyle name="Followed Hyperlink 19" xfId="5754" hidden="1"/>
    <cellStyle name="Followed Hyperlink 19" xfId="5824" hidden="1"/>
    <cellStyle name="Followed Hyperlink 19" xfId="5894" hidden="1"/>
    <cellStyle name="Followed Hyperlink 19" xfId="5999" hidden="1"/>
    <cellStyle name="Followed Hyperlink 19" xfId="6075" hidden="1"/>
    <cellStyle name="Followed Hyperlink 19" xfId="6145" hidden="1"/>
    <cellStyle name="Followed Hyperlink 19" xfId="6215" hidden="1"/>
    <cellStyle name="Followed Hyperlink 19" xfId="6285" hidden="1"/>
    <cellStyle name="Followed Hyperlink 19" xfId="6392" hidden="1"/>
    <cellStyle name="Followed Hyperlink 19" xfId="6468" hidden="1"/>
    <cellStyle name="Followed Hyperlink 19" xfId="6538" hidden="1"/>
    <cellStyle name="Followed Hyperlink 19" xfId="6608" hidden="1"/>
    <cellStyle name="Followed Hyperlink 19" xfId="6678" hidden="1"/>
    <cellStyle name="Followed Hyperlink 19" xfId="6776" hidden="1"/>
    <cellStyle name="Followed Hyperlink 19" xfId="6852" hidden="1"/>
    <cellStyle name="Followed Hyperlink 19" xfId="6922" hidden="1"/>
    <cellStyle name="Followed Hyperlink 19" xfId="6992" hidden="1"/>
    <cellStyle name="Followed Hyperlink 19" xfId="7062" hidden="1"/>
    <cellStyle name="Followed Hyperlink 19" xfId="7155" hidden="1"/>
    <cellStyle name="Followed Hyperlink 19" xfId="7231" hidden="1"/>
    <cellStyle name="Followed Hyperlink 19" xfId="7301" hidden="1"/>
    <cellStyle name="Followed Hyperlink 19" xfId="7371" hidden="1"/>
    <cellStyle name="Followed Hyperlink 19" xfId="7441" hidden="1"/>
    <cellStyle name="Followed Hyperlink 19" xfId="7582" hidden="1"/>
    <cellStyle name="Followed Hyperlink 19" xfId="7658" hidden="1"/>
    <cellStyle name="Followed Hyperlink 19" xfId="7728" hidden="1"/>
    <cellStyle name="Followed Hyperlink 19" xfId="7798" hidden="1"/>
    <cellStyle name="Followed Hyperlink 19" xfId="7868" hidden="1"/>
    <cellStyle name="Followed Hyperlink 19" xfId="8030" hidden="1"/>
    <cellStyle name="Followed Hyperlink 19" xfId="8233" hidden="1"/>
    <cellStyle name="Followed Hyperlink 19" xfId="8309" hidden="1"/>
    <cellStyle name="Followed Hyperlink 19" xfId="8379" hidden="1"/>
    <cellStyle name="Followed Hyperlink 19" xfId="8449" hidden="1"/>
    <cellStyle name="Followed Hyperlink 19" xfId="8519" hidden="1"/>
    <cellStyle name="Followed Hyperlink 19" xfId="8650" hidden="1"/>
    <cellStyle name="Followed Hyperlink 19" xfId="8726" hidden="1"/>
    <cellStyle name="Followed Hyperlink 19" xfId="8796" hidden="1"/>
    <cellStyle name="Followed Hyperlink 19" xfId="8866" hidden="1"/>
    <cellStyle name="Followed Hyperlink 19" xfId="8936" hidden="1"/>
    <cellStyle name="Followed Hyperlink 19" xfId="9050" hidden="1"/>
    <cellStyle name="Followed Hyperlink 19" xfId="9126" hidden="1"/>
    <cellStyle name="Followed Hyperlink 19" xfId="9196" hidden="1"/>
    <cellStyle name="Followed Hyperlink 19" xfId="9266" hidden="1"/>
    <cellStyle name="Followed Hyperlink 19" xfId="9336" hidden="1"/>
    <cellStyle name="Followed Hyperlink 19" xfId="9470" hidden="1"/>
    <cellStyle name="Followed Hyperlink 19" xfId="9546" hidden="1"/>
    <cellStyle name="Followed Hyperlink 19" xfId="9616" hidden="1"/>
    <cellStyle name="Followed Hyperlink 19" xfId="9686" hidden="1"/>
    <cellStyle name="Followed Hyperlink 19" xfId="9756" hidden="1"/>
    <cellStyle name="Followed Hyperlink 19" xfId="9874" hidden="1"/>
    <cellStyle name="Followed Hyperlink 19" xfId="9950" hidden="1"/>
    <cellStyle name="Followed Hyperlink 19" xfId="10020" hidden="1"/>
    <cellStyle name="Followed Hyperlink 19" xfId="10090" hidden="1"/>
    <cellStyle name="Followed Hyperlink 19" xfId="10160" hidden="1"/>
    <cellStyle name="Followed Hyperlink 19" xfId="10270" hidden="1"/>
    <cellStyle name="Followed Hyperlink 19" xfId="10346" hidden="1"/>
    <cellStyle name="Followed Hyperlink 19" xfId="10416" hidden="1"/>
    <cellStyle name="Followed Hyperlink 19" xfId="10486" hidden="1"/>
    <cellStyle name="Followed Hyperlink 19" xfId="10556" hidden="1"/>
    <cellStyle name="Followed Hyperlink 19" xfId="10680" hidden="1"/>
    <cellStyle name="Followed Hyperlink 19" xfId="10756" hidden="1"/>
    <cellStyle name="Followed Hyperlink 19" xfId="10826" hidden="1"/>
    <cellStyle name="Followed Hyperlink 19" xfId="10896" hidden="1"/>
    <cellStyle name="Followed Hyperlink 19" xfId="10966" hidden="1"/>
    <cellStyle name="Followed Hyperlink 19" xfId="11084" hidden="1"/>
    <cellStyle name="Followed Hyperlink 19" xfId="11160" hidden="1"/>
    <cellStyle name="Followed Hyperlink 19" xfId="11230" hidden="1"/>
    <cellStyle name="Followed Hyperlink 19" xfId="11300" hidden="1"/>
    <cellStyle name="Followed Hyperlink 19" xfId="11370" hidden="1"/>
    <cellStyle name="Followed Hyperlink 19" xfId="11481" hidden="1"/>
    <cellStyle name="Followed Hyperlink 19" xfId="11557" hidden="1"/>
    <cellStyle name="Followed Hyperlink 19" xfId="11627" hidden="1"/>
    <cellStyle name="Followed Hyperlink 19" xfId="11697" hidden="1"/>
    <cellStyle name="Followed Hyperlink 19" xfId="11767" hidden="1"/>
    <cellStyle name="Followed Hyperlink 19" xfId="11886" hidden="1"/>
    <cellStyle name="Followed Hyperlink 19" xfId="11962" hidden="1"/>
    <cellStyle name="Followed Hyperlink 19" xfId="12032" hidden="1"/>
    <cellStyle name="Followed Hyperlink 19" xfId="12102" hidden="1"/>
    <cellStyle name="Followed Hyperlink 19" xfId="12172" hidden="1"/>
    <cellStyle name="Followed Hyperlink 19" xfId="12291" hidden="1"/>
    <cellStyle name="Followed Hyperlink 19" xfId="12367" hidden="1"/>
    <cellStyle name="Followed Hyperlink 19" xfId="12437" hidden="1"/>
    <cellStyle name="Followed Hyperlink 19" xfId="12507" hidden="1"/>
    <cellStyle name="Followed Hyperlink 19" xfId="12577" hidden="1"/>
    <cellStyle name="Followed Hyperlink 19" xfId="12690" hidden="1"/>
    <cellStyle name="Followed Hyperlink 19" xfId="12766" hidden="1"/>
    <cellStyle name="Followed Hyperlink 19" xfId="12836" hidden="1"/>
    <cellStyle name="Followed Hyperlink 19" xfId="12906" hidden="1"/>
    <cellStyle name="Followed Hyperlink 19" xfId="12976" hidden="1"/>
    <cellStyle name="Followed Hyperlink 19" xfId="13085" hidden="1"/>
    <cellStyle name="Followed Hyperlink 19" xfId="13161" hidden="1"/>
    <cellStyle name="Followed Hyperlink 19" xfId="13231" hidden="1"/>
    <cellStyle name="Followed Hyperlink 19" xfId="13301" hidden="1"/>
    <cellStyle name="Followed Hyperlink 19" xfId="13371" hidden="1"/>
    <cellStyle name="Followed Hyperlink 19" xfId="13489" hidden="1"/>
    <cellStyle name="Followed Hyperlink 19" xfId="13565" hidden="1"/>
    <cellStyle name="Followed Hyperlink 19" xfId="13635" hidden="1"/>
    <cellStyle name="Followed Hyperlink 19" xfId="13705" hidden="1"/>
    <cellStyle name="Followed Hyperlink 19" xfId="13775" hidden="1"/>
    <cellStyle name="Followed Hyperlink 19" xfId="13880" hidden="1"/>
    <cellStyle name="Followed Hyperlink 19" xfId="13956" hidden="1"/>
    <cellStyle name="Followed Hyperlink 19" xfId="14026" hidden="1"/>
    <cellStyle name="Followed Hyperlink 19" xfId="14096" hidden="1"/>
    <cellStyle name="Followed Hyperlink 19" xfId="14166" hidden="1"/>
    <cellStyle name="Followed Hyperlink 19" xfId="14273" hidden="1"/>
    <cellStyle name="Followed Hyperlink 19" xfId="14349" hidden="1"/>
    <cellStyle name="Followed Hyperlink 19" xfId="14419" hidden="1"/>
    <cellStyle name="Followed Hyperlink 19" xfId="14489" hidden="1"/>
    <cellStyle name="Followed Hyperlink 19" xfId="14559" hidden="1"/>
    <cellStyle name="Followed Hyperlink 19" xfId="14655" hidden="1"/>
    <cellStyle name="Followed Hyperlink 19" xfId="14731" hidden="1"/>
    <cellStyle name="Followed Hyperlink 19" xfId="14801" hidden="1"/>
    <cellStyle name="Followed Hyperlink 19" xfId="14871" hidden="1"/>
    <cellStyle name="Followed Hyperlink 19" xfId="14941" hidden="1"/>
    <cellStyle name="Followed Hyperlink 19" xfId="15034" hidden="1"/>
    <cellStyle name="Followed Hyperlink 19" xfId="15110" hidden="1"/>
    <cellStyle name="Followed Hyperlink 19" xfId="15180" hidden="1"/>
    <cellStyle name="Followed Hyperlink 19" xfId="15250" hidden="1"/>
    <cellStyle name="Followed Hyperlink 19" xfId="15320" hidden="1"/>
    <cellStyle name="Followed Hyperlink 19" xfId="15395" hidden="1"/>
    <cellStyle name="Followed Hyperlink 19" xfId="15598" hidden="1"/>
    <cellStyle name="Followed Hyperlink 19" xfId="15674" hidden="1"/>
    <cellStyle name="Followed Hyperlink 19" xfId="15744" hidden="1"/>
    <cellStyle name="Followed Hyperlink 19" xfId="15814" hidden="1"/>
    <cellStyle name="Followed Hyperlink 19" xfId="15884" hidden="1"/>
    <cellStyle name="Followed Hyperlink 19" xfId="16013" hidden="1"/>
    <cellStyle name="Followed Hyperlink 19" xfId="16089" hidden="1"/>
    <cellStyle name="Followed Hyperlink 19" xfId="16159" hidden="1"/>
    <cellStyle name="Followed Hyperlink 19" xfId="16229" hidden="1"/>
    <cellStyle name="Followed Hyperlink 19" xfId="16299" hidden="1"/>
    <cellStyle name="Followed Hyperlink 19" xfId="16412" hidden="1"/>
    <cellStyle name="Followed Hyperlink 19" xfId="16488" hidden="1"/>
    <cellStyle name="Followed Hyperlink 19" xfId="16558" hidden="1"/>
    <cellStyle name="Followed Hyperlink 19" xfId="16628" hidden="1"/>
    <cellStyle name="Followed Hyperlink 19" xfId="16698" hidden="1"/>
    <cellStyle name="Followed Hyperlink 19" xfId="16826" hidden="1"/>
    <cellStyle name="Followed Hyperlink 19" xfId="16902" hidden="1"/>
    <cellStyle name="Followed Hyperlink 19" xfId="16972" hidden="1"/>
    <cellStyle name="Followed Hyperlink 19" xfId="17042" hidden="1"/>
    <cellStyle name="Followed Hyperlink 19" xfId="17112" hidden="1"/>
    <cellStyle name="Followed Hyperlink 19" xfId="17226" hidden="1"/>
    <cellStyle name="Followed Hyperlink 19" xfId="17302" hidden="1"/>
    <cellStyle name="Followed Hyperlink 19" xfId="17372" hidden="1"/>
    <cellStyle name="Followed Hyperlink 19" xfId="17442" hidden="1"/>
    <cellStyle name="Followed Hyperlink 19" xfId="17512" hidden="1"/>
    <cellStyle name="Followed Hyperlink 19" xfId="17612" hidden="1"/>
    <cellStyle name="Followed Hyperlink 19" xfId="17688" hidden="1"/>
    <cellStyle name="Followed Hyperlink 19" xfId="17758" hidden="1"/>
    <cellStyle name="Followed Hyperlink 19" xfId="17828" hidden="1"/>
    <cellStyle name="Followed Hyperlink 19" xfId="17898" hidden="1"/>
    <cellStyle name="Followed Hyperlink 19" xfId="18016" hidden="1"/>
    <cellStyle name="Followed Hyperlink 19" xfId="18092" hidden="1"/>
    <cellStyle name="Followed Hyperlink 19" xfId="18162" hidden="1"/>
    <cellStyle name="Followed Hyperlink 19" xfId="18232" hidden="1"/>
    <cellStyle name="Followed Hyperlink 19" xfId="18302" hidden="1"/>
    <cellStyle name="Followed Hyperlink 19" xfId="18413" hidden="1"/>
    <cellStyle name="Followed Hyperlink 19" xfId="18489" hidden="1"/>
    <cellStyle name="Followed Hyperlink 19" xfId="18559" hidden="1"/>
    <cellStyle name="Followed Hyperlink 19" xfId="18629" hidden="1"/>
    <cellStyle name="Followed Hyperlink 19" xfId="18699" hidden="1"/>
    <cellStyle name="Followed Hyperlink 19" xfId="18803" hidden="1"/>
    <cellStyle name="Followed Hyperlink 19" xfId="18879" hidden="1"/>
    <cellStyle name="Followed Hyperlink 19" xfId="18949" hidden="1"/>
    <cellStyle name="Followed Hyperlink 19" xfId="19019" hidden="1"/>
    <cellStyle name="Followed Hyperlink 19" xfId="19089" hidden="1"/>
    <cellStyle name="Followed Hyperlink 19" xfId="19199" hidden="1"/>
    <cellStyle name="Followed Hyperlink 19" xfId="19275" hidden="1"/>
    <cellStyle name="Followed Hyperlink 19" xfId="19345" hidden="1"/>
    <cellStyle name="Followed Hyperlink 19" xfId="19415" hidden="1"/>
    <cellStyle name="Followed Hyperlink 19" xfId="19485" hidden="1"/>
    <cellStyle name="Followed Hyperlink 19" xfId="19593" hidden="1"/>
    <cellStyle name="Followed Hyperlink 19" xfId="19669" hidden="1"/>
    <cellStyle name="Followed Hyperlink 19" xfId="19739" hidden="1"/>
    <cellStyle name="Followed Hyperlink 19" xfId="19809" hidden="1"/>
    <cellStyle name="Followed Hyperlink 19" xfId="19879" hidden="1"/>
    <cellStyle name="Followed Hyperlink 19" xfId="19987" hidden="1"/>
    <cellStyle name="Followed Hyperlink 19" xfId="20063" hidden="1"/>
    <cellStyle name="Followed Hyperlink 19" xfId="20133" hidden="1"/>
    <cellStyle name="Followed Hyperlink 19" xfId="20203" hidden="1"/>
    <cellStyle name="Followed Hyperlink 19" xfId="20273" hidden="1"/>
    <cellStyle name="Followed Hyperlink 19" xfId="20376" hidden="1"/>
    <cellStyle name="Followed Hyperlink 19" xfId="20452" hidden="1"/>
    <cellStyle name="Followed Hyperlink 19" xfId="20522" hidden="1"/>
    <cellStyle name="Followed Hyperlink 19" xfId="20592" hidden="1"/>
    <cellStyle name="Followed Hyperlink 19" xfId="20662" hidden="1"/>
    <cellStyle name="Followed Hyperlink 19" xfId="20769" hidden="1"/>
    <cellStyle name="Followed Hyperlink 19" xfId="20845" hidden="1"/>
    <cellStyle name="Followed Hyperlink 19" xfId="20915" hidden="1"/>
    <cellStyle name="Followed Hyperlink 19" xfId="20985" hidden="1"/>
    <cellStyle name="Followed Hyperlink 19" xfId="21055" hidden="1"/>
    <cellStyle name="Followed Hyperlink 19" xfId="21158" hidden="1"/>
    <cellStyle name="Followed Hyperlink 19" xfId="21234" hidden="1"/>
    <cellStyle name="Followed Hyperlink 19" xfId="21304" hidden="1"/>
    <cellStyle name="Followed Hyperlink 19" xfId="21374" hidden="1"/>
    <cellStyle name="Followed Hyperlink 19" xfId="21444" hidden="1"/>
    <cellStyle name="Followed Hyperlink 19" xfId="21547" hidden="1"/>
    <cellStyle name="Followed Hyperlink 19" xfId="21623" hidden="1"/>
    <cellStyle name="Followed Hyperlink 19" xfId="21693" hidden="1"/>
    <cellStyle name="Followed Hyperlink 19" xfId="21763" hidden="1"/>
    <cellStyle name="Followed Hyperlink 19" xfId="21833" hidden="1"/>
    <cellStyle name="Followed Hyperlink 19" xfId="21928" hidden="1"/>
    <cellStyle name="Followed Hyperlink 19" xfId="22004" hidden="1"/>
    <cellStyle name="Followed Hyperlink 19" xfId="22074" hidden="1"/>
    <cellStyle name="Followed Hyperlink 19" xfId="22144" hidden="1"/>
    <cellStyle name="Followed Hyperlink 19" xfId="22214" hidden="1"/>
    <cellStyle name="Followed Hyperlink 19" xfId="22307" hidden="1"/>
    <cellStyle name="Followed Hyperlink 19" xfId="22383" hidden="1"/>
    <cellStyle name="Followed Hyperlink 19" xfId="22453" hidden="1"/>
    <cellStyle name="Followed Hyperlink 19" xfId="22523" hidden="1"/>
    <cellStyle name="Followed Hyperlink 19" xfId="22593" hidden="1"/>
    <cellStyle name="Followed Hyperlink 19" xfId="15434" hidden="1"/>
    <cellStyle name="Followed Hyperlink 19" xfId="16745" hidden="1"/>
    <cellStyle name="Followed Hyperlink 19" xfId="7956" hidden="1"/>
    <cellStyle name="Followed Hyperlink 19" xfId="22688" hidden="1"/>
    <cellStyle name="Followed Hyperlink 19" xfId="22758" hidden="1"/>
    <cellStyle name="Followed Hyperlink 19" xfId="22828" hidden="1"/>
    <cellStyle name="Followed Hyperlink 19" xfId="22959" hidden="1"/>
    <cellStyle name="Followed Hyperlink 19" xfId="23035" hidden="1"/>
    <cellStyle name="Followed Hyperlink 19" xfId="23105" hidden="1"/>
    <cellStyle name="Followed Hyperlink 19" xfId="23175" hidden="1"/>
    <cellStyle name="Followed Hyperlink 19" xfId="23245" hidden="1"/>
    <cellStyle name="Followed Hyperlink 19" xfId="23359" hidden="1"/>
    <cellStyle name="Followed Hyperlink 19" xfId="23435" hidden="1"/>
    <cellStyle name="Followed Hyperlink 19" xfId="23505" hidden="1"/>
    <cellStyle name="Followed Hyperlink 19" xfId="23575" hidden="1"/>
    <cellStyle name="Followed Hyperlink 19" xfId="23645" hidden="1"/>
    <cellStyle name="Followed Hyperlink 19" xfId="23779" hidden="1"/>
    <cellStyle name="Followed Hyperlink 19" xfId="23855" hidden="1"/>
    <cellStyle name="Followed Hyperlink 19" xfId="23925" hidden="1"/>
    <cellStyle name="Followed Hyperlink 19" xfId="23995" hidden="1"/>
    <cellStyle name="Followed Hyperlink 19" xfId="24065" hidden="1"/>
    <cellStyle name="Followed Hyperlink 19" xfId="24183" hidden="1"/>
    <cellStyle name="Followed Hyperlink 19" xfId="24259" hidden="1"/>
    <cellStyle name="Followed Hyperlink 19" xfId="24329" hidden="1"/>
    <cellStyle name="Followed Hyperlink 19" xfId="24399" hidden="1"/>
    <cellStyle name="Followed Hyperlink 19" xfId="24469" hidden="1"/>
    <cellStyle name="Followed Hyperlink 19" xfId="24579" hidden="1"/>
    <cellStyle name="Followed Hyperlink 19" xfId="24655" hidden="1"/>
    <cellStyle name="Followed Hyperlink 19" xfId="24725" hidden="1"/>
    <cellStyle name="Followed Hyperlink 19" xfId="24795" hidden="1"/>
    <cellStyle name="Followed Hyperlink 19" xfId="24865" hidden="1"/>
    <cellStyle name="Followed Hyperlink 19" xfId="24989" hidden="1"/>
    <cellStyle name="Followed Hyperlink 19" xfId="25065" hidden="1"/>
    <cellStyle name="Followed Hyperlink 19" xfId="25135" hidden="1"/>
    <cellStyle name="Followed Hyperlink 19" xfId="25205" hidden="1"/>
    <cellStyle name="Followed Hyperlink 19" xfId="25275" hidden="1"/>
    <cellStyle name="Followed Hyperlink 19" xfId="25393" hidden="1"/>
    <cellStyle name="Followed Hyperlink 19" xfId="25469" hidden="1"/>
    <cellStyle name="Followed Hyperlink 19" xfId="25539" hidden="1"/>
    <cellStyle name="Followed Hyperlink 19" xfId="25609" hidden="1"/>
    <cellStyle name="Followed Hyperlink 19" xfId="25679" hidden="1"/>
    <cellStyle name="Followed Hyperlink 19" xfId="25790" hidden="1"/>
    <cellStyle name="Followed Hyperlink 19" xfId="25866" hidden="1"/>
    <cellStyle name="Followed Hyperlink 19" xfId="25936" hidden="1"/>
    <cellStyle name="Followed Hyperlink 19" xfId="26006" hidden="1"/>
    <cellStyle name="Followed Hyperlink 19" xfId="26076" hidden="1"/>
    <cellStyle name="Followed Hyperlink 19" xfId="26195" hidden="1"/>
    <cellStyle name="Followed Hyperlink 19" xfId="26271" hidden="1"/>
    <cellStyle name="Followed Hyperlink 19" xfId="26341" hidden="1"/>
    <cellStyle name="Followed Hyperlink 19" xfId="26411" hidden="1"/>
    <cellStyle name="Followed Hyperlink 19" xfId="26481" hidden="1"/>
    <cellStyle name="Followed Hyperlink 19" xfId="26600" hidden="1"/>
    <cellStyle name="Followed Hyperlink 19" xfId="26676" hidden="1"/>
    <cellStyle name="Followed Hyperlink 19" xfId="26746" hidden="1"/>
    <cellStyle name="Followed Hyperlink 19" xfId="26816" hidden="1"/>
    <cellStyle name="Followed Hyperlink 19" xfId="26886" hidden="1"/>
    <cellStyle name="Followed Hyperlink 19" xfId="26999" hidden="1"/>
    <cellStyle name="Followed Hyperlink 19" xfId="27075" hidden="1"/>
    <cellStyle name="Followed Hyperlink 19" xfId="27145" hidden="1"/>
    <cellStyle name="Followed Hyperlink 19" xfId="27215" hidden="1"/>
    <cellStyle name="Followed Hyperlink 19" xfId="27285" hidden="1"/>
    <cellStyle name="Followed Hyperlink 19" xfId="27394" hidden="1"/>
    <cellStyle name="Followed Hyperlink 19" xfId="27470" hidden="1"/>
    <cellStyle name="Followed Hyperlink 19" xfId="27540" hidden="1"/>
    <cellStyle name="Followed Hyperlink 19" xfId="27610" hidden="1"/>
    <cellStyle name="Followed Hyperlink 19" xfId="27680" hidden="1"/>
    <cellStyle name="Followed Hyperlink 19" xfId="27798" hidden="1"/>
    <cellStyle name="Followed Hyperlink 19" xfId="27874" hidden="1"/>
    <cellStyle name="Followed Hyperlink 19" xfId="27944" hidden="1"/>
    <cellStyle name="Followed Hyperlink 19" xfId="28014" hidden="1"/>
    <cellStyle name="Followed Hyperlink 19" xfId="28084" hidden="1"/>
    <cellStyle name="Followed Hyperlink 19" xfId="28189" hidden="1"/>
    <cellStyle name="Followed Hyperlink 19" xfId="28265" hidden="1"/>
    <cellStyle name="Followed Hyperlink 19" xfId="28335" hidden="1"/>
    <cellStyle name="Followed Hyperlink 19" xfId="28405" hidden="1"/>
    <cellStyle name="Followed Hyperlink 19" xfId="28475" hidden="1"/>
    <cellStyle name="Followed Hyperlink 19" xfId="28582" hidden="1"/>
    <cellStyle name="Followed Hyperlink 19" xfId="28658" hidden="1"/>
    <cellStyle name="Followed Hyperlink 19" xfId="28728" hidden="1"/>
    <cellStyle name="Followed Hyperlink 19" xfId="28798" hidden="1"/>
    <cellStyle name="Followed Hyperlink 19" xfId="28868" hidden="1"/>
    <cellStyle name="Followed Hyperlink 19" xfId="28964" hidden="1"/>
    <cellStyle name="Followed Hyperlink 19" xfId="29040" hidden="1"/>
    <cellStyle name="Followed Hyperlink 19" xfId="29110" hidden="1"/>
    <cellStyle name="Followed Hyperlink 19" xfId="29180" hidden="1"/>
    <cellStyle name="Followed Hyperlink 19" xfId="29250" hidden="1"/>
    <cellStyle name="Followed Hyperlink 19" xfId="29343" hidden="1"/>
    <cellStyle name="Followed Hyperlink 19" xfId="29419" hidden="1"/>
    <cellStyle name="Followed Hyperlink 19" xfId="29489" hidden="1"/>
    <cellStyle name="Followed Hyperlink 19" xfId="29559" hidden="1"/>
    <cellStyle name="Followed Hyperlink 19" xfId="29629" hidden="1"/>
    <cellStyle name="Followed Hyperlink 19" xfId="29722" hidden="1"/>
    <cellStyle name="Followed Hyperlink 19" xfId="29798" hidden="1"/>
    <cellStyle name="Followed Hyperlink 19" xfId="29868" hidden="1"/>
    <cellStyle name="Followed Hyperlink 19" xfId="29938" hidden="1"/>
    <cellStyle name="Followed Hyperlink 19" xfId="30008" hidden="1"/>
    <cellStyle name="Followed Hyperlink 19" xfId="30165" hidden="1"/>
    <cellStyle name="Followed Hyperlink 19" xfId="30296" hidden="1"/>
    <cellStyle name="Followed Hyperlink 19" xfId="30372" hidden="1"/>
    <cellStyle name="Followed Hyperlink 19" xfId="30442" hidden="1"/>
    <cellStyle name="Followed Hyperlink 19" xfId="30512" hidden="1"/>
    <cellStyle name="Followed Hyperlink 19" xfId="30582" hidden="1"/>
    <cellStyle name="Followed Hyperlink 19" xfId="30687" hidden="1"/>
    <cellStyle name="Followed Hyperlink 19" xfId="30763" hidden="1"/>
    <cellStyle name="Followed Hyperlink 19" xfId="30833" hidden="1"/>
    <cellStyle name="Followed Hyperlink 19" xfId="30903" hidden="1"/>
    <cellStyle name="Followed Hyperlink 19" xfId="30973" hidden="1"/>
    <cellStyle name="Followed Hyperlink 19" xfId="31071" hidden="1"/>
    <cellStyle name="Followed Hyperlink 19" xfId="31147" hidden="1"/>
    <cellStyle name="Followed Hyperlink 19" xfId="31217" hidden="1"/>
    <cellStyle name="Followed Hyperlink 19" xfId="31287" hidden="1"/>
    <cellStyle name="Followed Hyperlink 19" xfId="31357" hidden="1"/>
    <cellStyle name="Followed Hyperlink 19" xfId="31461" hidden="1"/>
    <cellStyle name="Followed Hyperlink 19" xfId="31537" hidden="1"/>
    <cellStyle name="Followed Hyperlink 19" xfId="31607" hidden="1"/>
    <cellStyle name="Followed Hyperlink 19" xfId="31677" hidden="1"/>
    <cellStyle name="Followed Hyperlink 19" xfId="31747" hidden="1"/>
    <cellStyle name="Followed Hyperlink 19" xfId="31846" hidden="1"/>
    <cellStyle name="Followed Hyperlink 19" xfId="31922" hidden="1"/>
    <cellStyle name="Followed Hyperlink 19" xfId="31992" hidden="1"/>
    <cellStyle name="Followed Hyperlink 19" xfId="32062" hidden="1"/>
    <cellStyle name="Followed Hyperlink 19" xfId="32132" hidden="1"/>
    <cellStyle name="Followed Hyperlink 19" xfId="32226" hidden="1"/>
    <cellStyle name="Followed Hyperlink 19" xfId="32302" hidden="1"/>
    <cellStyle name="Followed Hyperlink 19" xfId="32372" hidden="1"/>
    <cellStyle name="Followed Hyperlink 19" xfId="32442" hidden="1"/>
    <cellStyle name="Followed Hyperlink 19" xfId="32512" hidden="1"/>
    <cellStyle name="Followed Hyperlink 19" xfId="32615" hidden="1"/>
    <cellStyle name="Followed Hyperlink 19" xfId="32691" hidden="1"/>
    <cellStyle name="Followed Hyperlink 19" xfId="32761" hidden="1"/>
    <cellStyle name="Followed Hyperlink 19" xfId="32831" hidden="1"/>
    <cellStyle name="Followed Hyperlink 19" xfId="32901" hidden="1"/>
    <cellStyle name="Followed Hyperlink 19" xfId="33001" hidden="1"/>
    <cellStyle name="Followed Hyperlink 19" xfId="33077" hidden="1"/>
    <cellStyle name="Followed Hyperlink 19" xfId="33147" hidden="1"/>
    <cellStyle name="Followed Hyperlink 19" xfId="33217" hidden="1"/>
    <cellStyle name="Followed Hyperlink 19" xfId="33287" hidden="1"/>
    <cellStyle name="Followed Hyperlink 19" xfId="33384" hidden="1"/>
    <cellStyle name="Followed Hyperlink 19" xfId="33460" hidden="1"/>
    <cellStyle name="Followed Hyperlink 19" xfId="33530" hidden="1"/>
    <cellStyle name="Followed Hyperlink 19" xfId="33600" hidden="1"/>
    <cellStyle name="Followed Hyperlink 19" xfId="33670" hidden="1"/>
    <cellStyle name="Followed Hyperlink 19" xfId="33771" hidden="1"/>
    <cellStyle name="Followed Hyperlink 19" xfId="33847" hidden="1"/>
    <cellStyle name="Followed Hyperlink 19" xfId="33917" hidden="1"/>
    <cellStyle name="Followed Hyperlink 19" xfId="33987" hidden="1"/>
    <cellStyle name="Followed Hyperlink 19" xfId="34057" hidden="1"/>
    <cellStyle name="Followed Hyperlink 19" xfId="34159" hidden="1"/>
    <cellStyle name="Followed Hyperlink 19" xfId="34235" hidden="1"/>
    <cellStyle name="Followed Hyperlink 19" xfId="34305" hidden="1"/>
    <cellStyle name="Followed Hyperlink 19" xfId="34375" hidden="1"/>
    <cellStyle name="Followed Hyperlink 19" xfId="34445" hidden="1"/>
    <cellStyle name="Followed Hyperlink 19" xfId="34545" hidden="1"/>
    <cellStyle name="Followed Hyperlink 19" xfId="34621" hidden="1"/>
    <cellStyle name="Followed Hyperlink 19" xfId="34691" hidden="1"/>
    <cellStyle name="Followed Hyperlink 19" xfId="34761" hidden="1"/>
    <cellStyle name="Followed Hyperlink 19" xfId="34831" hidden="1"/>
    <cellStyle name="Followed Hyperlink 19" xfId="34929" hidden="1"/>
    <cellStyle name="Followed Hyperlink 19" xfId="35005" hidden="1"/>
    <cellStyle name="Followed Hyperlink 19" xfId="35075" hidden="1"/>
    <cellStyle name="Followed Hyperlink 19" xfId="35145" hidden="1"/>
    <cellStyle name="Followed Hyperlink 19" xfId="35215" hidden="1"/>
    <cellStyle name="Followed Hyperlink 19" xfId="35317" hidden="1"/>
    <cellStyle name="Followed Hyperlink 19" xfId="35393" hidden="1"/>
    <cellStyle name="Followed Hyperlink 19" xfId="35463" hidden="1"/>
    <cellStyle name="Followed Hyperlink 19" xfId="35533" hidden="1"/>
    <cellStyle name="Followed Hyperlink 19" xfId="35603" hidden="1"/>
    <cellStyle name="Followed Hyperlink 19" xfId="35702" hidden="1"/>
    <cellStyle name="Followed Hyperlink 19" xfId="35778" hidden="1"/>
    <cellStyle name="Followed Hyperlink 19" xfId="35848" hidden="1"/>
    <cellStyle name="Followed Hyperlink 19" xfId="35918" hidden="1"/>
    <cellStyle name="Followed Hyperlink 19" xfId="35988" hidden="1"/>
    <cellStyle name="Followed Hyperlink 19" xfId="36086" hidden="1"/>
    <cellStyle name="Followed Hyperlink 19" xfId="36162" hidden="1"/>
    <cellStyle name="Followed Hyperlink 19" xfId="36232" hidden="1"/>
    <cellStyle name="Followed Hyperlink 19" xfId="36302" hidden="1"/>
    <cellStyle name="Followed Hyperlink 19" xfId="36372" hidden="1"/>
    <cellStyle name="Followed Hyperlink 19" xfId="36466" hidden="1"/>
    <cellStyle name="Followed Hyperlink 19" xfId="36542" hidden="1"/>
    <cellStyle name="Followed Hyperlink 19" xfId="36612" hidden="1"/>
    <cellStyle name="Followed Hyperlink 19" xfId="36682" hidden="1"/>
    <cellStyle name="Followed Hyperlink 19" xfId="36752" hidden="1"/>
    <cellStyle name="Followed Hyperlink 19" xfId="36845" hidden="1"/>
    <cellStyle name="Followed Hyperlink 19" xfId="36921" hidden="1"/>
    <cellStyle name="Followed Hyperlink 19" xfId="36991" hidden="1"/>
    <cellStyle name="Followed Hyperlink 19" xfId="37061" hidden="1"/>
    <cellStyle name="Followed Hyperlink 19" xfId="37131" hidden="1"/>
    <cellStyle name="Followed Hyperlink 19" xfId="37206" hidden="1"/>
    <cellStyle name="Followed Hyperlink 19" xfId="37409" hidden="1"/>
    <cellStyle name="Followed Hyperlink 19" xfId="37485" hidden="1"/>
    <cellStyle name="Followed Hyperlink 19" xfId="37555" hidden="1"/>
    <cellStyle name="Followed Hyperlink 19" xfId="37625" hidden="1"/>
    <cellStyle name="Followed Hyperlink 19" xfId="37695" hidden="1"/>
    <cellStyle name="Followed Hyperlink 19" xfId="37824" hidden="1"/>
    <cellStyle name="Followed Hyperlink 19" xfId="37900" hidden="1"/>
    <cellStyle name="Followed Hyperlink 19" xfId="37970" hidden="1"/>
    <cellStyle name="Followed Hyperlink 19" xfId="38040" hidden="1"/>
    <cellStyle name="Followed Hyperlink 19" xfId="38110" hidden="1"/>
    <cellStyle name="Followed Hyperlink 19" xfId="38223" hidden="1"/>
    <cellStyle name="Followed Hyperlink 19" xfId="38299" hidden="1"/>
    <cellStyle name="Followed Hyperlink 19" xfId="38369" hidden="1"/>
    <cellStyle name="Followed Hyperlink 19" xfId="38439" hidden="1"/>
    <cellStyle name="Followed Hyperlink 19" xfId="38509" hidden="1"/>
    <cellStyle name="Followed Hyperlink 19" xfId="38637" hidden="1"/>
    <cellStyle name="Followed Hyperlink 19" xfId="38713" hidden="1"/>
    <cellStyle name="Followed Hyperlink 19" xfId="38783" hidden="1"/>
    <cellStyle name="Followed Hyperlink 19" xfId="38853" hidden="1"/>
    <cellStyle name="Followed Hyperlink 19" xfId="38923" hidden="1"/>
    <cellStyle name="Followed Hyperlink 19" xfId="39037" hidden="1"/>
    <cellStyle name="Followed Hyperlink 19" xfId="39113" hidden="1"/>
    <cellStyle name="Followed Hyperlink 19" xfId="39183" hidden="1"/>
    <cellStyle name="Followed Hyperlink 19" xfId="39253" hidden="1"/>
    <cellStyle name="Followed Hyperlink 19" xfId="39323" hidden="1"/>
    <cellStyle name="Followed Hyperlink 19" xfId="39423" hidden="1"/>
    <cellStyle name="Followed Hyperlink 19" xfId="39499" hidden="1"/>
    <cellStyle name="Followed Hyperlink 19" xfId="39569" hidden="1"/>
    <cellStyle name="Followed Hyperlink 19" xfId="39639" hidden="1"/>
    <cellStyle name="Followed Hyperlink 19" xfId="39709" hidden="1"/>
    <cellStyle name="Followed Hyperlink 19" xfId="39827" hidden="1"/>
    <cellStyle name="Followed Hyperlink 19" xfId="39903" hidden="1"/>
    <cellStyle name="Followed Hyperlink 19" xfId="39973" hidden="1"/>
    <cellStyle name="Followed Hyperlink 19" xfId="40043" hidden="1"/>
    <cellStyle name="Followed Hyperlink 19" xfId="40113" hidden="1"/>
    <cellStyle name="Followed Hyperlink 19" xfId="40224" hidden="1"/>
    <cellStyle name="Followed Hyperlink 19" xfId="40300" hidden="1"/>
    <cellStyle name="Followed Hyperlink 19" xfId="40370" hidden="1"/>
    <cellStyle name="Followed Hyperlink 19" xfId="40440" hidden="1"/>
    <cellStyle name="Followed Hyperlink 19" xfId="40510" hidden="1"/>
    <cellStyle name="Followed Hyperlink 19" xfId="40614" hidden="1"/>
    <cellStyle name="Followed Hyperlink 19" xfId="40690" hidden="1"/>
    <cellStyle name="Followed Hyperlink 19" xfId="40760" hidden="1"/>
    <cellStyle name="Followed Hyperlink 19" xfId="40830" hidden="1"/>
    <cellStyle name="Followed Hyperlink 19" xfId="40900" hidden="1"/>
    <cellStyle name="Followed Hyperlink 19" xfId="41010" hidden="1"/>
    <cellStyle name="Followed Hyperlink 19" xfId="41086" hidden="1"/>
    <cellStyle name="Followed Hyperlink 19" xfId="41156" hidden="1"/>
    <cellStyle name="Followed Hyperlink 19" xfId="41226" hidden="1"/>
    <cellStyle name="Followed Hyperlink 19" xfId="41296" hidden="1"/>
    <cellStyle name="Followed Hyperlink 19" xfId="41404" hidden="1"/>
    <cellStyle name="Followed Hyperlink 19" xfId="41480" hidden="1"/>
    <cellStyle name="Followed Hyperlink 19" xfId="41550" hidden="1"/>
    <cellStyle name="Followed Hyperlink 19" xfId="41620" hidden="1"/>
    <cellStyle name="Followed Hyperlink 19" xfId="41690" hidden="1"/>
    <cellStyle name="Followed Hyperlink 19" xfId="41798" hidden="1"/>
    <cellStyle name="Followed Hyperlink 19" xfId="41874" hidden="1"/>
    <cellStyle name="Followed Hyperlink 19" xfId="41944" hidden="1"/>
    <cellStyle name="Followed Hyperlink 19" xfId="42014" hidden="1"/>
    <cellStyle name="Followed Hyperlink 19" xfId="42084" hidden="1"/>
    <cellStyle name="Followed Hyperlink 19" xfId="42187" hidden="1"/>
    <cellStyle name="Followed Hyperlink 19" xfId="42263" hidden="1"/>
    <cellStyle name="Followed Hyperlink 19" xfId="42333" hidden="1"/>
    <cellStyle name="Followed Hyperlink 19" xfId="42403" hidden="1"/>
    <cellStyle name="Followed Hyperlink 19" xfId="42473" hidden="1"/>
    <cellStyle name="Followed Hyperlink 19" xfId="42580" hidden="1"/>
    <cellStyle name="Followed Hyperlink 19" xfId="42656" hidden="1"/>
    <cellStyle name="Followed Hyperlink 19" xfId="42726" hidden="1"/>
    <cellStyle name="Followed Hyperlink 19" xfId="42796" hidden="1"/>
    <cellStyle name="Followed Hyperlink 19" xfId="42866" hidden="1"/>
    <cellStyle name="Followed Hyperlink 19" xfId="42969" hidden="1"/>
    <cellStyle name="Followed Hyperlink 19" xfId="43045" hidden="1"/>
    <cellStyle name="Followed Hyperlink 19" xfId="43115" hidden="1"/>
    <cellStyle name="Followed Hyperlink 19" xfId="43185" hidden="1"/>
    <cellStyle name="Followed Hyperlink 19" xfId="43255" hidden="1"/>
    <cellStyle name="Followed Hyperlink 19" xfId="43358" hidden="1"/>
    <cellStyle name="Followed Hyperlink 19" xfId="43434" hidden="1"/>
    <cellStyle name="Followed Hyperlink 19" xfId="43504" hidden="1"/>
    <cellStyle name="Followed Hyperlink 19" xfId="43574" hidden="1"/>
    <cellStyle name="Followed Hyperlink 19" xfId="43644" hidden="1"/>
    <cellStyle name="Followed Hyperlink 19" xfId="43739" hidden="1"/>
    <cellStyle name="Followed Hyperlink 19" xfId="43815" hidden="1"/>
    <cellStyle name="Followed Hyperlink 19" xfId="43885" hidden="1"/>
    <cellStyle name="Followed Hyperlink 19" xfId="43955" hidden="1"/>
    <cellStyle name="Followed Hyperlink 19" xfId="44025" hidden="1"/>
    <cellStyle name="Followed Hyperlink 19" xfId="44118" hidden="1"/>
    <cellStyle name="Followed Hyperlink 19" xfId="44194" hidden="1"/>
    <cellStyle name="Followed Hyperlink 19" xfId="44264" hidden="1"/>
    <cellStyle name="Followed Hyperlink 19" xfId="44334" hidden="1"/>
    <cellStyle name="Followed Hyperlink 19" xfId="44404" hidden="1"/>
    <cellStyle name="Followed Hyperlink 19" xfId="37245" hidden="1"/>
    <cellStyle name="Followed Hyperlink 19" xfId="38556" hidden="1"/>
    <cellStyle name="Followed Hyperlink 19" xfId="30091" hidden="1"/>
    <cellStyle name="Followed Hyperlink 19" xfId="44499" hidden="1"/>
    <cellStyle name="Followed Hyperlink 19" xfId="44569" hidden="1"/>
    <cellStyle name="Followed Hyperlink 19" xfId="44639" hidden="1"/>
    <cellStyle name="Followed Hyperlink 19" xfId="44770" hidden="1"/>
    <cellStyle name="Followed Hyperlink 19" xfId="44846" hidden="1"/>
    <cellStyle name="Followed Hyperlink 19" xfId="44916" hidden="1"/>
    <cellStyle name="Followed Hyperlink 19" xfId="44986" hidden="1"/>
    <cellStyle name="Followed Hyperlink 19" xfId="45056" hidden="1"/>
    <cellStyle name="Followed Hyperlink 19" xfId="45170" hidden="1"/>
    <cellStyle name="Followed Hyperlink 19" xfId="45246" hidden="1"/>
    <cellStyle name="Followed Hyperlink 19" xfId="45316" hidden="1"/>
    <cellStyle name="Followed Hyperlink 19" xfId="45386" hidden="1"/>
    <cellStyle name="Followed Hyperlink 19" xfId="45456" hidden="1"/>
    <cellStyle name="Followed Hyperlink 19" xfId="45590" hidden="1"/>
    <cellStyle name="Followed Hyperlink 19" xfId="45666" hidden="1"/>
    <cellStyle name="Followed Hyperlink 19" xfId="45736" hidden="1"/>
    <cellStyle name="Followed Hyperlink 19" xfId="45806" hidden="1"/>
    <cellStyle name="Followed Hyperlink 19" xfId="45876" hidden="1"/>
    <cellStyle name="Followed Hyperlink 19" xfId="45994" hidden="1"/>
    <cellStyle name="Followed Hyperlink 19" xfId="46070" hidden="1"/>
    <cellStyle name="Followed Hyperlink 19" xfId="46140" hidden="1"/>
    <cellStyle name="Followed Hyperlink 19" xfId="46210" hidden="1"/>
    <cellStyle name="Followed Hyperlink 19" xfId="46280" hidden="1"/>
    <cellStyle name="Followed Hyperlink 19" xfId="46390" hidden="1"/>
    <cellStyle name="Followed Hyperlink 19" xfId="46466" hidden="1"/>
    <cellStyle name="Followed Hyperlink 19" xfId="46536" hidden="1"/>
    <cellStyle name="Followed Hyperlink 19" xfId="46606" hidden="1"/>
    <cellStyle name="Followed Hyperlink 19" xfId="46676" hidden="1"/>
    <cellStyle name="Followed Hyperlink 19" xfId="46800" hidden="1"/>
    <cellStyle name="Followed Hyperlink 19" xfId="46876" hidden="1"/>
    <cellStyle name="Followed Hyperlink 19" xfId="46946" hidden="1"/>
    <cellStyle name="Followed Hyperlink 19" xfId="47016" hidden="1"/>
    <cellStyle name="Followed Hyperlink 19" xfId="47086" hidden="1"/>
    <cellStyle name="Followed Hyperlink 19" xfId="47204" hidden="1"/>
    <cellStyle name="Followed Hyperlink 19" xfId="47280" hidden="1"/>
    <cellStyle name="Followed Hyperlink 19" xfId="47350" hidden="1"/>
    <cellStyle name="Followed Hyperlink 19" xfId="47420" hidden="1"/>
    <cellStyle name="Followed Hyperlink 19" xfId="47490" hidden="1"/>
    <cellStyle name="Followed Hyperlink 19" xfId="47601" hidden="1"/>
    <cellStyle name="Followed Hyperlink 19" xfId="47677" hidden="1"/>
    <cellStyle name="Followed Hyperlink 19" xfId="47747" hidden="1"/>
    <cellStyle name="Followed Hyperlink 19" xfId="47817" hidden="1"/>
    <cellStyle name="Followed Hyperlink 19" xfId="47887" hidden="1"/>
    <cellStyle name="Followed Hyperlink 19" xfId="48006" hidden="1"/>
    <cellStyle name="Followed Hyperlink 19" xfId="48082" hidden="1"/>
    <cellStyle name="Followed Hyperlink 19" xfId="48152" hidden="1"/>
    <cellStyle name="Followed Hyperlink 19" xfId="48222" hidden="1"/>
    <cellStyle name="Followed Hyperlink 19" xfId="48292" hidden="1"/>
    <cellStyle name="Followed Hyperlink 19" xfId="48411" hidden="1"/>
    <cellStyle name="Followed Hyperlink 19" xfId="48487" hidden="1"/>
    <cellStyle name="Followed Hyperlink 19" xfId="48557" hidden="1"/>
    <cellStyle name="Followed Hyperlink 19" xfId="48627" hidden="1"/>
    <cellStyle name="Followed Hyperlink 19" xfId="48697" hidden="1"/>
    <cellStyle name="Followed Hyperlink 19" xfId="48810" hidden="1"/>
    <cellStyle name="Followed Hyperlink 19" xfId="48886" hidden="1"/>
    <cellStyle name="Followed Hyperlink 19" xfId="48956" hidden="1"/>
    <cellStyle name="Followed Hyperlink 19" xfId="49026" hidden="1"/>
    <cellStyle name="Followed Hyperlink 19" xfId="49096" hidden="1"/>
    <cellStyle name="Followed Hyperlink 19" xfId="49205" hidden="1"/>
    <cellStyle name="Followed Hyperlink 19" xfId="49281" hidden="1"/>
    <cellStyle name="Followed Hyperlink 19" xfId="49351" hidden="1"/>
    <cellStyle name="Followed Hyperlink 19" xfId="49421" hidden="1"/>
    <cellStyle name="Followed Hyperlink 19" xfId="49491" hidden="1"/>
    <cellStyle name="Followed Hyperlink 19" xfId="49609" hidden="1"/>
    <cellStyle name="Followed Hyperlink 19" xfId="49685" hidden="1"/>
    <cellStyle name="Followed Hyperlink 19" xfId="49755" hidden="1"/>
    <cellStyle name="Followed Hyperlink 19" xfId="49825" hidden="1"/>
    <cellStyle name="Followed Hyperlink 19" xfId="49895" hidden="1"/>
    <cellStyle name="Followed Hyperlink 19" xfId="50000" hidden="1"/>
    <cellStyle name="Followed Hyperlink 19" xfId="50076" hidden="1"/>
    <cellStyle name="Followed Hyperlink 19" xfId="50146" hidden="1"/>
    <cellStyle name="Followed Hyperlink 19" xfId="50216" hidden="1"/>
    <cellStyle name="Followed Hyperlink 19" xfId="50286" hidden="1"/>
    <cellStyle name="Followed Hyperlink 19" xfId="50393" hidden="1"/>
    <cellStyle name="Followed Hyperlink 19" xfId="50469" hidden="1"/>
    <cellStyle name="Followed Hyperlink 19" xfId="50539" hidden="1"/>
    <cellStyle name="Followed Hyperlink 19" xfId="50609" hidden="1"/>
    <cellStyle name="Followed Hyperlink 19" xfId="50679" hidden="1"/>
    <cellStyle name="Followed Hyperlink 19" xfId="50775" hidden="1"/>
    <cellStyle name="Followed Hyperlink 19" xfId="50851" hidden="1"/>
    <cellStyle name="Followed Hyperlink 19" xfId="50921" hidden="1"/>
    <cellStyle name="Followed Hyperlink 19" xfId="50991" hidden="1"/>
    <cellStyle name="Followed Hyperlink 19" xfId="51061" hidden="1"/>
    <cellStyle name="Followed Hyperlink 19" xfId="51154" hidden="1"/>
    <cellStyle name="Followed Hyperlink 19" xfId="51230" hidden="1"/>
    <cellStyle name="Followed Hyperlink 19" xfId="51300" hidden="1"/>
    <cellStyle name="Followed Hyperlink 19" xfId="51370" hidden="1"/>
    <cellStyle name="Followed Hyperlink 19" xfId="51440"/>
    <cellStyle name="Followed Hyperlink 190" xfId="14231" hidden="1"/>
    <cellStyle name="Followed Hyperlink 190" xfId="28540" hidden="1"/>
    <cellStyle name="Followed Hyperlink 190" xfId="50351"/>
    <cellStyle name="Followed Hyperlink 191" xfId="11848" hidden="1"/>
    <cellStyle name="Followed Hyperlink 191" xfId="26157" hidden="1"/>
    <cellStyle name="Followed Hyperlink 191" xfId="47968"/>
    <cellStyle name="Followed Hyperlink 192" xfId="13840" hidden="1"/>
    <cellStyle name="Followed Hyperlink 192" xfId="28149" hidden="1"/>
    <cellStyle name="Followed Hyperlink 192" xfId="49960"/>
    <cellStyle name="Followed Hyperlink 193" xfId="13042" hidden="1"/>
    <cellStyle name="Followed Hyperlink 193" xfId="27351" hidden="1"/>
    <cellStyle name="Followed Hyperlink 193" xfId="49162"/>
    <cellStyle name="Followed Hyperlink 194" xfId="13411" hidden="1"/>
    <cellStyle name="Followed Hyperlink 194" xfId="27720" hidden="1"/>
    <cellStyle name="Followed Hyperlink 194" xfId="49531"/>
    <cellStyle name="Followed Hyperlink 195" xfId="12251" hidden="1"/>
    <cellStyle name="Followed Hyperlink 195" xfId="26560" hidden="1"/>
    <cellStyle name="Followed Hyperlink 195" xfId="48371"/>
    <cellStyle name="Followed Hyperlink 196" xfId="12215" hidden="1"/>
    <cellStyle name="Followed Hyperlink 196" xfId="26524" hidden="1"/>
    <cellStyle name="Followed Hyperlink 196" xfId="48335"/>
    <cellStyle name="Followed Hyperlink 197" xfId="12612" hidden="1"/>
    <cellStyle name="Followed Hyperlink 197" xfId="26921" hidden="1"/>
    <cellStyle name="Followed Hyperlink 197" xfId="48732"/>
    <cellStyle name="Followed Hyperlink 198" xfId="13012" hidden="1"/>
    <cellStyle name="Followed Hyperlink 198" xfId="27321" hidden="1"/>
    <cellStyle name="Followed Hyperlink 198" xfId="49132"/>
    <cellStyle name="Followed Hyperlink 199" xfId="14594" hidden="1"/>
    <cellStyle name="Followed Hyperlink 199" xfId="28903" hidden="1"/>
    <cellStyle name="Followed Hyperlink 199" xfId="50714"/>
    <cellStyle name="Followed Hyperlink 2" xfId="114" hidden="1"/>
    <cellStyle name="Followed Hyperlink 2" xfId="317" hidden="1"/>
    <cellStyle name="Followed Hyperlink 2" xfId="393" hidden="1"/>
    <cellStyle name="Followed Hyperlink 2" xfId="463" hidden="1"/>
    <cellStyle name="Followed Hyperlink 2" xfId="533" hidden="1"/>
    <cellStyle name="Followed Hyperlink 2" xfId="603" hidden="1"/>
    <cellStyle name="Followed Hyperlink 2" xfId="734" hidden="1"/>
    <cellStyle name="Followed Hyperlink 2" xfId="810" hidden="1"/>
    <cellStyle name="Followed Hyperlink 2" xfId="880" hidden="1"/>
    <cellStyle name="Followed Hyperlink 2" xfId="950" hidden="1"/>
    <cellStyle name="Followed Hyperlink 2" xfId="1020" hidden="1"/>
    <cellStyle name="Followed Hyperlink 2" xfId="1134" hidden="1"/>
    <cellStyle name="Followed Hyperlink 2" xfId="1210" hidden="1"/>
    <cellStyle name="Followed Hyperlink 2" xfId="1280" hidden="1"/>
    <cellStyle name="Followed Hyperlink 2" xfId="1350" hidden="1"/>
    <cellStyle name="Followed Hyperlink 2" xfId="1420" hidden="1"/>
    <cellStyle name="Followed Hyperlink 2" xfId="1554" hidden="1"/>
    <cellStyle name="Followed Hyperlink 2" xfId="1630" hidden="1"/>
    <cellStyle name="Followed Hyperlink 2" xfId="1700" hidden="1"/>
    <cellStyle name="Followed Hyperlink 2" xfId="1770" hidden="1"/>
    <cellStyle name="Followed Hyperlink 2" xfId="1840" hidden="1"/>
    <cellStyle name="Followed Hyperlink 2" xfId="1958" hidden="1"/>
    <cellStyle name="Followed Hyperlink 2" xfId="2034" hidden="1"/>
    <cellStyle name="Followed Hyperlink 2" xfId="2104" hidden="1"/>
    <cellStyle name="Followed Hyperlink 2" xfId="2174" hidden="1"/>
    <cellStyle name="Followed Hyperlink 2" xfId="2244" hidden="1"/>
    <cellStyle name="Followed Hyperlink 2" xfId="2354" hidden="1"/>
    <cellStyle name="Followed Hyperlink 2" xfId="2430" hidden="1"/>
    <cellStyle name="Followed Hyperlink 2" xfId="2500" hidden="1"/>
    <cellStyle name="Followed Hyperlink 2" xfId="2570" hidden="1"/>
    <cellStyle name="Followed Hyperlink 2" xfId="2640" hidden="1"/>
    <cellStyle name="Followed Hyperlink 2" xfId="2764" hidden="1"/>
    <cellStyle name="Followed Hyperlink 2" xfId="2840" hidden="1"/>
    <cellStyle name="Followed Hyperlink 2" xfId="2910" hidden="1"/>
    <cellStyle name="Followed Hyperlink 2" xfId="2980" hidden="1"/>
    <cellStyle name="Followed Hyperlink 2" xfId="3050" hidden="1"/>
    <cellStyle name="Followed Hyperlink 2" xfId="3168" hidden="1"/>
    <cellStyle name="Followed Hyperlink 2" xfId="3244" hidden="1"/>
    <cellStyle name="Followed Hyperlink 2" xfId="3314" hidden="1"/>
    <cellStyle name="Followed Hyperlink 2" xfId="3384" hidden="1"/>
    <cellStyle name="Followed Hyperlink 2" xfId="3454" hidden="1"/>
    <cellStyle name="Followed Hyperlink 2" xfId="3565" hidden="1"/>
    <cellStyle name="Followed Hyperlink 2" xfId="3641" hidden="1"/>
    <cellStyle name="Followed Hyperlink 2" xfId="3711" hidden="1"/>
    <cellStyle name="Followed Hyperlink 2" xfId="3781" hidden="1"/>
    <cellStyle name="Followed Hyperlink 2" xfId="3851" hidden="1"/>
    <cellStyle name="Followed Hyperlink 2" xfId="3970" hidden="1"/>
    <cellStyle name="Followed Hyperlink 2" xfId="4046" hidden="1"/>
    <cellStyle name="Followed Hyperlink 2" xfId="4116" hidden="1"/>
    <cellStyle name="Followed Hyperlink 2" xfId="4186" hidden="1"/>
    <cellStyle name="Followed Hyperlink 2" xfId="4256" hidden="1"/>
    <cellStyle name="Followed Hyperlink 2" xfId="4375" hidden="1"/>
    <cellStyle name="Followed Hyperlink 2" xfId="4451" hidden="1"/>
    <cellStyle name="Followed Hyperlink 2" xfId="4521" hidden="1"/>
    <cellStyle name="Followed Hyperlink 2" xfId="4591" hidden="1"/>
    <cellStyle name="Followed Hyperlink 2" xfId="4661" hidden="1"/>
    <cellStyle name="Followed Hyperlink 2" xfId="4774" hidden="1"/>
    <cellStyle name="Followed Hyperlink 2" xfId="4850" hidden="1"/>
    <cellStyle name="Followed Hyperlink 2" xfId="4920" hidden="1"/>
    <cellStyle name="Followed Hyperlink 2" xfId="4990" hidden="1"/>
    <cellStyle name="Followed Hyperlink 2" xfId="5060" hidden="1"/>
    <cellStyle name="Followed Hyperlink 2" xfId="5169" hidden="1"/>
    <cellStyle name="Followed Hyperlink 2" xfId="5245" hidden="1"/>
    <cellStyle name="Followed Hyperlink 2" xfId="5315" hidden="1"/>
    <cellStyle name="Followed Hyperlink 2" xfId="5385" hidden="1"/>
    <cellStyle name="Followed Hyperlink 2" xfId="5455" hidden="1"/>
    <cellStyle name="Followed Hyperlink 2" xfId="5573" hidden="1"/>
    <cellStyle name="Followed Hyperlink 2" xfId="5649" hidden="1"/>
    <cellStyle name="Followed Hyperlink 2" xfId="5719" hidden="1"/>
    <cellStyle name="Followed Hyperlink 2" xfId="5789" hidden="1"/>
    <cellStyle name="Followed Hyperlink 2" xfId="5859" hidden="1"/>
    <cellStyle name="Followed Hyperlink 2" xfId="5964" hidden="1"/>
    <cellStyle name="Followed Hyperlink 2" xfId="6040" hidden="1"/>
    <cellStyle name="Followed Hyperlink 2" xfId="6110" hidden="1"/>
    <cellStyle name="Followed Hyperlink 2" xfId="6180" hidden="1"/>
    <cellStyle name="Followed Hyperlink 2" xfId="6250" hidden="1"/>
    <cellStyle name="Followed Hyperlink 2" xfId="6357" hidden="1"/>
    <cellStyle name="Followed Hyperlink 2" xfId="6433" hidden="1"/>
    <cellStyle name="Followed Hyperlink 2" xfId="6503" hidden="1"/>
    <cellStyle name="Followed Hyperlink 2" xfId="6573" hidden="1"/>
    <cellStyle name="Followed Hyperlink 2" xfId="6643" hidden="1"/>
    <cellStyle name="Followed Hyperlink 2" xfId="6741" hidden="1"/>
    <cellStyle name="Followed Hyperlink 2" xfId="6817" hidden="1"/>
    <cellStyle name="Followed Hyperlink 2" xfId="6887" hidden="1"/>
    <cellStyle name="Followed Hyperlink 2" xfId="6957" hidden="1"/>
    <cellStyle name="Followed Hyperlink 2" xfId="7027" hidden="1"/>
    <cellStyle name="Followed Hyperlink 2" xfId="7120" hidden="1"/>
    <cellStyle name="Followed Hyperlink 2" xfId="7196" hidden="1"/>
    <cellStyle name="Followed Hyperlink 2" xfId="7266" hidden="1"/>
    <cellStyle name="Followed Hyperlink 2" xfId="7336" hidden="1"/>
    <cellStyle name="Followed Hyperlink 2" xfId="7406" hidden="1"/>
    <cellStyle name="Followed Hyperlink 2" xfId="7547" hidden="1"/>
    <cellStyle name="Followed Hyperlink 2" xfId="7623" hidden="1"/>
    <cellStyle name="Followed Hyperlink 2" xfId="7693" hidden="1"/>
    <cellStyle name="Followed Hyperlink 2" xfId="7763" hidden="1"/>
    <cellStyle name="Followed Hyperlink 2" xfId="7833" hidden="1"/>
    <cellStyle name="Followed Hyperlink 2" xfId="7995" hidden="1"/>
    <cellStyle name="Followed Hyperlink 2" xfId="8198" hidden="1"/>
    <cellStyle name="Followed Hyperlink 2" xfId="8274" hidden="1"/>
    <cellStyle name="Followed Hyperlink 2" xfId="8344" hidden="1"/>
    <cellStyle name="Followed Hyperlink 2" xfId="8414" hidden="1"/>
    <cellStyle name="Followed Hyperlink 2" xfId="8484" hidden="1"/>
    <cellStyle name="Followed Hyperlink 2" xfId="8615" hidden="1"/>
    <cellStyle name="Followed Hyperlink 2" xfId="8691" hidden="1"/>
    <cellStyle name="Followed Hyperlink 2" xfId="8761" hidden="1"/>
    <cellStyle name="Followed Hyperlink 2" xfId="8831" hidden="1"/>
    <cellStyle name="Followed Hyperlink 2" xfId="8901" hidden="1"/>
    <cellStyle name="Followed Hyperlink 2" xfId="9015" hidden="1"/>
    <cellStyle name="Followed Hyperlink 2" xfId="9091" hidden="1"/>
    <cellStyle name="Followed Hyperlink 2" xfId="9161" hidden="1"/>
    <cellStyle name="Followed Hyperlink 2" xfId="9231" hidden="1"/>
    <cellStyle name="Followed Hyperlink 2" xfId="9301" hidden="1"/>
    <cellStyle name="Followed Hyperlink 2" xfId="9435" hidden="1"/>
    <cellStyle name="Followed Hyperlink 2" xfId="9511" hidden="1"/>
    <cellStyle name="Followed Hyperlink 2" xfId="9581" hidden="1"/>
    <cellStyle name="Followed Hyperlink 2" xfId="9651" hidden="1"/>
    <cellStyle name="Followed Hyperlink 2" xfId="9721" hidden="1"/>
    <cellStyle name="Followed Hyperlink 2" xfId="9839" hidden="1"/>
    <cellStyle name="Followed Hyperlink 2" xfId="9915" hidden="1"/>
    <cellStyle name="Followed Hyperlink 2" xfId="9985" hidden="1"/>
    <cellStyle name="Followed Hyperlink 2" xfId="10055" hidden="1"/>
    <cellStyle name="Followed Hyperlink 2" xfId="10125" hidden="1"/>
    <cellStyle name="Followed Hyperlink 2" xfId="10235" hidden="1"/>
    <cellStyle name="Followed Hyperlink 2" xfId="10311" hidden="1"/>
    <cellStyle name="Followed Hyperlink 2" xfId="10381" hidden="1"/>
    <cellStyle name="Followed Hyperlink 2" xfId="10451" hidden="1"/>
    <cellStyle name="Followed Hyperlink 2" xfId="10521" hidden="1"/>
    <cellStyle name="Followed Hyperlink 2" xfId="10645" hidden="1"/>
    <cellStyle name="Followed Hyperlink 2" xfId="10721" hidden="1"/>
    <cellStyle name="Followed Hyperlink 2" xfId="10791" hidden="1"/>
    <cellStyle name="Followed Hyperlink 2" xfId="10861" hidden="1"/>
    <cellStyle name="Followed Hyperlink 2" xfId="10931" hidden="1"/>
    <cellStyle name="Followed Hyperlink 2" xfId="11049" hidden="1"/>
    <cellStyle name="Followed Hyperlink 2" xfId="11125" hidden="1"/>
    <cellStyle name="Followed Hyperlink 2" xfId="11195" hidden="1"/>
    <cellStyle name="Followed Hyperlink 2" xfId="11265" hidden="1"/>
    <cellStyle name="Followed Hyperlink 2" xfId="11335" hidden="1"/>
    <cellStyle name="Followed Hyperlink 2" xfId="11446" hidden="1"/>
    <cellStyle name="Followed Hyperlink 2" xfId="11522" hidden="1"/>
    <cellStyle name="Followed Hyperlink 2" xfId="11592" hidden="1"/>
    <cellStyle name="Followed Hyperlink 2" xfId="11662" hidden="1"/>
    <cellStyle name="Followed Hyperlink 2" xfId="11732" hidden="1"/>
    <cellStyle name="Followed Hyperlink 2" xfId="11851" hidden="1"/>
    <cellStyle name="Followed Hyperlink 2" xfId="11927" hidden="1"/>
    <cellStyle name="Followed Hyperlink 2" xfId="11997" hidden="1"/>
    <cellStyle name="Followed Hyperlink 2" xfId="12067" hidden="1"/>
    <cellStyle name="Followed Hyperlink 2" xfId="12137" hidden="1"/>
    <cellStyle name="Followed Hyperlink 2" xfId="12256" hidden="1"/>
    <cellStyle name="Followed Hyperlink 2" xfId="12332" hidden="1"/>
    <cellStyle name="Followed Hyperlink 2" xfId="12402" hidden="1"/>
    <cellStyle name="Followed Hyperlink 2" xfId="12472" hidden="1"/>
    <cellStyle name="Followed Hyperlink 2" xfId="12542" hidden="1"/>
    <cellStyle name="Followed Hyperlink 2" xfId="12655" hidden="1"/>
    <cellStyle name="Followed Hyperlink 2" xfId="12731" hidden="1"/>
    <cellStyle name="Followed Hyperlink 2" xfId="12801" hidden="1"/>
    <cellStyle name="Followed Hyperlink 2" xfId="12871" hidden="1"/>
    <cellStyle name="Followed Hyperlink 2" xfId="12941" hidden="1"/>
    <cellStyle name="Followed Hyperlink 2" xfId="13050" hidden="1"/>
    <cellStyle name="Followed Hyperlink 2" xfId="13126" hidden="1"/>
    <cellStyle name="Followed Hyperlink 2" xfId="13196" hidden="1"/>
    <cellStyle name="Followed Hyperlink 2" xfId="13266" hidden="1"/>
    <cellStyle name="Followed Hyperlink 2" xfId="13336" hidden="1"/>
    <cellStyle name="Followed Hyperlink 2" xfId="13454" hidden="1"/>
    <cellStyle name="Followed Hyperlink 2" xfId="13530" hidden="1"/>
    <cellStyle name="Followed Hyperlink 2" xfId="13600" hidden="1"/>
    <cellStyle name="Followed Hyperlink 2" xfId="13670" hidden="1"/>
    <cellStyle name="Followed Hyperlink 2" xfId="13740" hidden="1"/>
    <cellStyle name="Followed Hyperlink 2" xfId="13845" hidden="1"/>
    <cellStyle name="Followed Hyperlink 2" xfId="13921" hidden="1"/>
    <cellStyle name="Followed Hyperlink 2" xfId="13991" hidden="1"/>
    <cellStyle name="Followed Hyperlink 2" xfId="14061" hidden="1"/>
    <cellStyle name="Followed Hyperlink 2" xfId="14131" hidden="1"/>
    <cellStyle name="Followed Hyperlink 2" xfId="14238" hidden="1"/>
    <cellStyle name="Followed Hyperlink 2" xfId="14314" hidden="1"/>
    <cellStyle name="Followed Hyperlink 2" xfId="14384" hidden="1"/>
    <cellStyle name="Followed Hyperlink 2" xfId="14454" hidden="1"/>
    <cellStyle name="Followed Hyperlink 2" xfId="14524" hidden="1"/>
    <cellStyle name="Followed Hyperlink 2" xfId="14620" hidden="1"/>
    <cellStyle name="Followed Hyperlink 2" xfId="14696" hidden="1"/>
    <cellStyle name="Followed Hyperlink 2" xfId="14766" hidden="1"/>
    <cellStyle name="Followed Hyperlink 2" xfId="14836" hidden="1"/>
    <cellStyle name="Followed Hyperlink 2" xfId="14906" hidden="1"/>
    <cellStyle name="Followed Hyperlink 2" xfId="14999" hidden="1"/>
    <cellStyle name="Followed Hyperlink 2" xfId="15075" hidden="1"/>
    <cellStyle name="Followed Hyperlink 2" xfId="15145" hidden="1"/>
    <cellStyle name="Followed Hyperlink 2" xfId="15215" hidden="1"/>
    <cellStyle name="Followed Hyperlink 2" xfId="15285" hidden="1"/>
    <cellStyle name="Followed Hyperlink 2" xfId="15360" hidden="1"/>
    <cellStyle name="Followed Hyperlink 2" xfId="15563" hidden="1"/>
    <cellStyle name="Followed Hyperlink 2" xfId="15639" hidden="1"/>
    <cellStyle name="Followed Hyperlink 2" xfId="15709" hidden="1"/>
    <cellStyle name="Followed Hyperlink 2" xfId="15779" hidden="1"/>
    <cellStyle name="Followed Hyperlink 2" xfId="15849" hidden="1"/>
    <cellStyle name="Followed Hyperlink 2" xfId="15978" hidden="1"/>
    <cellStyle name="Followed Hyperlink 2" xfId="16054" hidden="1"/>
    <cellStyle name="Followed Hyperlink 2" xfId="16124" hidden="1"/>
    <cellStyle name="Followed Hyperlink 2" xfId="16194" hidden="1"/>
    <cellStyle name="Followed Hyperlink 2" xfId="16264" hidden="1"/>
    <cellStyle name="Followed Hyperlink 2" xfId="16377" hidden="1"/>
    <cellStyle name="Followed Hyperlink 2" xfId="16453" hidden="1"/>
    <cellStyle name="Followed Hyperlink 2" xfId="16523" hidden="1"/>
    <cellStyle name="Followed Hyperlink 2" xfId="16593" hidden="1"/>
    <cellStyle name="Followed Hyperlink 2" xfId="16663" hidden="1"/>
    <cellStyle name="Followed Hyperlink 2" xfId="16791" hidden="1"/>
    <cellStyle name="Followed Hyperlink 2" xfId="16867" hidden="1"/>
    <cellStyle name="Followed Hyperlink 2" xfId="16937" hidden="1"/>
    <cellStyle name="Followed Hyperlink 2" xfId="17007" hidden="1"/>
    <cellStyle name="Followed Hyperlink 2" xfId="17077" hidden="1"/>
    <cellStyle name="Followed Hyperlink 2" xfId="17191" hidden="1"/>
    <cellStyle name="Followed Hyperlink 2" xfId="17267" hidden="1"/>
    <cellStyle name="Followed Hyperlink 2" xfId="17337" hidden="1"/>
    <cellStyle name="Followed Hyperlink 2" xfId="17407" hidden="1"/>
    <cellStyle name="Followed Hyperlink 2" xfId="17477" hidden="1"/>
    <cellStyle name="Followed Hyperlink 2" xfId="17577" hidden="1"/>
    <cellStyle name="Followed Hyperlink 2" xfId="17653" hidden="1"/>
    <cellStyle name="Followed Hyperlink 2" xfId="17723" hidden="1"/>
    <cellStyle name="Followed Hyperlink 2" xfId="17793" hidden="1"/>
    <cellStyle name="Followed Hyperlink 2" xfId="17863" hidden="1"/>
    <cellStyle name="Followed Hyperlink 2" xfId="17981" hidden="1"/>
    <cellStyle name="Followed Hyperlink 2" xfId="18057" hidden="1"/>
    <cellStyle name="Followed Hyperlink 2" xfId="18127" hidden="1"/>
    <cellStyle name="Followed Hyperlink 2" xfId="18197" hidden="1"/>
    <cellStyle name="Followed Hyperlink 2" xfId="18267" hidden="1"/>
    <cellStyle name="Followed Hyperlink 2" xfId="18378" hidden="1"/>
    <cellStyle name="Followed Hyperlink 2" xfId="18454" hidden="1"/>
    <cellStyle name="Followed Hyperlink 2" xfId="18524" hidden="1"/>
    <cellStyle name="Followed Hyperlink 2" xfId="18594" hidden="1"/>
    <cellStyle name="Followed Hyperlink 2" xfId="18664" hidden="1"/>
    <cellStyle name="Followed Hyperlink 2" xfId="18768" hidden="1"/>
    <cellStyle name="Followed Hyperlink 2" xfId="18844" hidden="1"/>
    <cellStyle name="Followed Hyperlink 2" xfId="18914" hidden="1"/>
    <cellStyle name="Followed Hyperlink 2" xfId="18984" hidden="1"/>
    <cellStyle name="Followed Hyperlink 2" xfId="19054" hidden="1"/>
    <cellStyle name="Followed Hyperlink 2" xfId="19164" hidden="1"/>
    <cellStyle name="Followed Hyperlink 2" xfId="19240" hidden="1"/>
    <cellStyle name="Followed Hyperlink 2" xfId="19310" hidden="1"/>
    <cellStyle name="Followed Hyperlink 2" xfId="19380" hidden="1"/>
    <cellStyle name="Followed Hyperlink 2" xfId="19450" hidden="1"/>
    <cellStyle name="Followed Hyperlink 2" xfId="19558" hidden="1"/>
    <cellStyle name="Followed Hyperlink 2" xfId="19634" hidden="1"/>
    <cellStyle name="Followed Hyperlink 2" xfId="19704" hidden="1"/>
    <cellStyle name="Followed Hyperlink 2" xfId="19774" hidden="1"/>
    <cellStyle name="Followed Hyperlink 2" xfId="19844" hidden="1"/>
    <cellStyle name="Followed Hyperlink 2" xfId="19952" hidden="1"/>
    <cellStyle name="Followed Hyperlink 2" xfId="20028" hidden="1"/>
    <cellStyle name="Followed Hyperlink 2" xfId="20098" hidden="1"/>
    <cellStyle name="Followed Hyperlink 2" xfId="20168" hidden="1"/>
    <cellStyle name="Followed Hyperlink 2" xfId="20238" hidden="1"/>
    <cellStyle name="Followed Hyperlink 2" xfId="20341" hidden="1"/>
    <cellStyle name="Followed Hyperlink 2" xfId="20417" hidden="1"/>
    <cellStyle name="Followed Hyperlink 2" xfId="20487" hidden="1"/>
    <cellStyle name="Followed Hyperlink 2" xfId="20557" hidden="1"/>
    <cellStyle name="Followed Hyperlink 2" xfId="20627" hidden="1"/>
    <cellStyle name="Followed Hyperlink 2" xfId="20734" hidden="1"/>
    <cellStyle name="Followed Hyperlink 2" xfId="20810" hidden="1"/>
    <cellStyle name="Followed Hyperlink 2" xfId="20880" hidden="1"/>
    <cellStyle name="Followed Hyperlink 2" xfId="20950" hidden="1"/>
    <cellStyle name="Followed Hyperlink 2" xfId="21020" hidden="1"/>
    <cellStyle name="Followed Hyperlink 2" xfId="21123" hidden="1"/>
    <cellStyle name="Followed Hyperlink 2" xfId="21199" hidden="1"/>
    <cellStyle name="Followed Hyperlink 2" xfId="21269" hidden="1"/>
    <cellStyle name="Followed Hyperlink 2" xfId="21339" hidden="1"/>
    <cellStyle name="Followed Hyperlink 2" xfId="21409" hidden="1"/>
    <cellStyle name="Followed Hyperlink 2" xfId="21512" hidden="1"/>
    <cellStyle name="Followed Hyperlink 2" xfId="21588" hidden="1"/>
    <cellStyle name="Followed Hyperlink 2" xfId="21658" hidden="1"/>
    <cellStyle name="Followed Hyperlink 2" xfId="21728" hidden="1"/>
    <cellStyle name="Followed Hyperlink 2" xfId="21798" hidden="1"/>
    <cellStyle name="Followed Hyperlink 2" xfId="21893" hidden="1"/>
    <cellStyle name="Followed Hyperlink 2" xfId="21969" hidden="1"/>
    <cellStyle name="Followed Hyperlink 2" xfId="22039" hidden="1"/>
    <cellStyle name="Followed Hyperlink 2" xfId="22109" hidden="1"/>
    <cellStyle name="Followed Hyperlink 2" xfId="22179" hidden="1"/>
    <cellStyle name="Followed Hyperlink 2" xfId="22272" hidden="1"/>
    <cellStyle name="Followed Hyperlink 2" xfId="22348" hidden="1"/>
    <cellStyle name="Followed Hyperlink 2" xfId="22418" hidden="1"/>
    <cellStyle name="Followed Hyperlink 2" xfId="22488" hidden="1"/>
    <cellStyle name="Followed Hyperlink 2" xfId="22558" hidden="1"/>
    <cellStyle name="Followed Hyperlink 2" xfId="17937" hidden="1"/>
    <cellStyle name="Followed Hyperlink 2" xfId="18376" hidden="1"/>
    <cellStyle name="Followed Hyperlink 2" xfId="15354" hidden="1"/>
    <cellStyle name="Followed Hyperlink 2" xfId="22653" hidden="1"/>
    <cellStyle name="Followed Hyperlink 2" xfId="22723" hidden="1"/>
    <cellStyle name="Followed Hyperlink 2" xfId="22793" hidden="1"/>
    <cellStyle name="Followed Hyperlink 2" xfId="22924" hidden="1"/>
    <cellStyle name="Followed Hyperlink 2" xfId="23000" hidden="1"/>
    <cellStyle name="Followed Hyperlink 2" xfId="23070" hidden="1"/>
    <cellStyle name="Followed Hyperlink 2" xfId="23140" hidden="1"/>
    <cellStyle name="Followed Hyperlink 2" xfId="23210" hidden="1"/>
    <cellStyle name="Followed Hyperlink 2" xfId="23324" hidden="1"/>
    <cellStyle name="Followed Hyperlink 2" xfId="23400" hidden="1"/>
    <cellStyle name="Followed Hyperlink 2" xfId="23470" hidden="1"/>
    <cellStyle name="Followed Hyperlink 2" xfId="23540" hidden="1"/>
    <cellStyle name="Followed Hyperlink 2" xfId="23610" hidden="1"/>
    <cellStyle name="Followed Hyperlink 2" xfId="23744" hidden="1"/>
    <cellStyle name="Followed Hyperlink 2" xfId="23820" hidden="1"/>
    <cellStyle name="Followed Hyperlink 2" xfId="23890" hidden="1"/>
    <cellStyle name="Followed Hyperlink 2" xfId="23960" hidden="1"/>
    <cellStyle name="Followed Hyperlink 2" xfId="24030" hidden="1"/>
    <cellStyle name="Followed Hyperlink 2" xfId="24148" hidden="1"/>
    <cellStyle name="Followed Hyperlink 2" xfId="24224" hidden="1"/>
    <cellStyle name="Followed Hyperlink 2" xfId="24294" hidden="1"/>
    <cellStyle name="Followed Hyperlink 2" xfId="24364" hidden="1"/>
    <cellStyle name="Followed Hyperlink 2" xfId="24434" hidden="1"/>
    <cellStyle name="Followed Hyperlink 2" xfId="24544" hidden="1"/>
    <cellStyle name="Followed Hyperlink 2" xfId="24620" hidden="1"/>
    <cellStyle name="Followed Hyperlink 2" xfId="24690" hidden="1"/>
    <cellStyle name="Followed Hyperlink 2" xfId="24760" hidden="1"/>
    <cellStyle name="Followed Hyperlink 2" xfId="24830" hidden="1"/>
    <cellStyle name="Followed Hyperlink 2" xfId="24954" hidden="1"/>
    <cellStyle name="Followed Hyperlink 2" xfId="25030" hidden="1"/>
    <cellStyle name="Followed Hyperlink 2" xfId="25100" hidden="1"/>
    <cellStyle name="Followed Hyperlink 2" xfId="25170" hidden="1"/>
    <cellStyle name="Followed Hyperlink 2" xfId="25240" hidden="1"/>
    <cellStyle name="Followed Hyperlink 2" xfId="25358" hidden="1"/>
    <cellStyle name="Followed Hyperlink 2" xfId="25434" hidden="1"/>
    <cellStyle name="Followed Hyperlink 2" xfId="25504" hidden="1"/>
    <cellStyle name="Followed Hyperlink 2" xfId="25574" hidden="1"/>
    <cellStyle name="Followed Hyperlink 2" xfId="25644" hidden="1"/>
    <cellStyle name="Followed Hyperlink 2" xfId="25755" hidden="1"/>
    <cellStyle name="Followed Hyperlink 2" xfId="25831" hidden="1"/>
    <cellStyle name="Followed Hyperlink 2" xfId="25901" hidden="1"/>
    <cellStyle name="Followed Hyperlink 2" xfId="25971" hidden="1"/>
    <cellStyle name="Followed Hyperlink 2" xfId="26041" hidden="1"/>
    <cellStyle name="Followed Hyperlink 2" xfId="26160" hidden="1"/>
    <cellStyle name="Followed Hyperlink 2" xfId="26236" hidden="1"/>
    <cellStyle name="Followed Hyperlink 2" xfId="26306" hidden="1"/>
    <cellStyle name="Followed Hyperlink 2" xfId="26376" hidden="1"/>
    <cellStyle name="Followed Hyperlink 2" xfId="26446" hidden="1"/>
    <cellStyle name="Followed Hyperlink 2" xfId="26565" hidden="1"/>
    <cellStyle name="Followed Hyperlink 2" xfId="26641" hidden="1"/>
    <cellStyle name="Followed Hyperlink 2" xfId="26711" hidden="1"/>
    <cellStyle name="Followed Hyperlink 2" xfId="26781" hidden="1"/>
    <cellStyle name="Followed Hyperlink 2" xfId="26851" hidden="1"/>
    <cellStyle name="Followed Hyperlink 2" xfId="26964" hidden="1"/>
    <cellStyle name="Followed Hyperlink 2" xfId="27040" hidden="1"/>
    <cellStyle name="Followed Hyperlink 2" xfId="27110" hidden="1"/>
    <cellStyle name="Followed Hyperlink 2" xfId="27180" hidden="1"/>
    <cellStyle name="Followed Hyperlink 2" xfId="27250" hidden="1"/>
    <cellStyle name="Followed Hyperlink 2" xfId="27359" hidden="1"/>
    <cellStyle name="Followed Hyperlink 2" xfId="27435" hidden="1"/>
    <cellStyle name="Followed Hyperlink 2" xfId="27505" hidden="1"/>
    <cellStyle name="Followed Hyperlink 2" xfId="27575" hidden="1"/>
    <cellStyle name="Followed Hyperlink 2" xfId="27645" hidden="1"/>
    <cellStyle name="Followed Hyperlink 2" xfId="27763" hidden="1"/>
    <cellStyle name="Followed Hyperlink 2" xfId="27839" hidden="1"/>
    <cellStyle name="Followed Hyperlink 2" xfId="27909" hidden="1"/>
    <cellStyle name="Followed Hyperlink 2" xfId="27979" hidden="1"/>
    <cellStyle name="Followed Hyperlink 2" xfId="28049" hidden="1"/>
    <cellStyle name="Followed Hyperlink 2" xfId="28154" hidden="1"/>
    <cellStyle name="Followed Hyperlink 2" xfId="28230" hidden="1"/>
    <cellStyle name="Followed Hyperlink 2" xfId="28300" hidden="1"/>
    <cellStyle name="Followed Hyperlink 2" xfId="28370" hidden="1"/>
    <cellStyle name="Followed Hyperlink 2" xfId="28440" hidden="1"/>
    <cellStyle name="Followed Hyperlink 2" xfId="28547" hidden="1"/>
    <cellStyle name="Followed Hyperlink 2" xfId="28623" hidden="1"/>
    <cellStyle name="Followed Hyperlink 2" xfId="28693" hidden="1"/>
    <cellStyle name="Followed Hyperlink 2" xfId="28763" hidden="1"/>
    <cellStyle name="Followed Hyperlink 2" xfId="28833" hidden="1"/>
    <cellStyle name="Followed Hyperlink 2" xfId="28929" hidden="1"/>
    <cellStyle name="Followed Hyperlink 2" xfId="29005" hidden="1"/>
    <cellStyle name="Followed Hyperlink 2" xfId="29075" hidden="1"/>
    <cellStyle name="Followed Hyperlink 2" xfId="29145" hidden="1"/>
    <cellStyle name="Followed Hyperlink 2" xfId="29215" hidden="1"/>
    <cellStyle name="Followed Hyperlink 2" xfId="29308" hidden="1"/>
    <cellStyle name="Followed Hyperlink 2" xfId="29384" hidden="1"/>
    <cellStyle name="Followed Hyperlink 2" xfId="29454" hidden="1"/>
    <cellStyle name="Followed Hyperlink 2" xfId="29524" hidden="1"/>
    <cellStyle name="Followed Hyperlink 2" xfId="29594" hidden="1"/>
    <cellStyle name="Followed Hyperlink 2" xfId="29687" hidden="1"/>
    <cellStyle name="Followed Hyperlink 2" xfId="29763" hidden="1"/>
    <cellStyle name="Followed Hyperlink 2" xfId="29833" hidden="1"/>
    <cellStyle name="Followed Hyperlink 2" xfId="29903" hidden="1"/>
    <cellStyle name="Followed Hyperlink 2" xfId="29973" hidden="1"/>
    <cellStyle name="Followed Hyperlink 2" xfId="30130" hidden="1"/>
    <cellStyle name="Followed Hyperlink 2" xfId="30261" hidden="1"/>
    <cellStyle name="Followed Hyperlink 2" xfId="30337" hidden="1"/>
    <cellStyle name="Followed Hyperlink 2" xfId="30407" hidden="1"/>
    <cellStyle name="Followed Hyperlink 2" xfId="30477" hidden="1"/>
    <cellStyle name="Followed Hyperlink 2" xfId="30547" hidden="1"/>
    <cellStyle name="Followed Hyperlink 2" xfId="30652" hidden="1"/>
    <cellStyle name="Followed Hyperlink 2" xfId="30728" hidden="1"/>
    <cellStyle name="Followed Hyperlink 2" xfId="30798" hidden="1"/>
    <cellStyle name="Followed Hyperlink 2" xfId="30868" hidden="1"/>
    <cellStyle name="Followed Hyperlink 2" xfId="30938" hidden="1"/>
    <cellStyle name="Followed Hyperlink 2" xfId="31036" hidden="1"/>
    <cellStyle name="Followed Hyperlink 2" xfId="31112" hidden="1"/>
    <cellStyle name="Followed Hyperlink 2" xfId="31182" hidden="1"/>
    <cellStyle name="Followed Hyperlink 2" xfId="31252" hidden="1"/>
    <cellStyle name="Followed Hyperlink 2" xfId="31322" hidden="1"/>
    <cellStyle name="Followed Hyperlink 2" xfId="31426" hidden="1"/>
    <cellStyle name="Followed Hyperlink 2" xfId="31502" hidden="1"/>
    <cellStyle name="Followed Hyperlink 2" xfId="31572" hidden="1"/>
    <cellStyle name="Followed Hyperlink 2" xfId="31642" hidden="1"/>
    <cellStyle name="Followed Hyperlink 2" xfId="31712" hidden="1"/>
    <cellStyle name="Followed Hyperlink 2" xfId="31811" hidden="1"/>
    <cellStyle name="Followed Hyperlink 2" xfId="31887" hidden="1"/>
    <cellStyle name="Followed Hyperlink 2" xfId="31957" hidden="1"/>
    <cellStyle name="Followed Hyperlink 2" xfId="32027" hidden="1"/>
    <cellStyle name="Followed Hyperlink 2" xfId="32097" hidden="1"/>
    <cellStyle name="Followed Hyperlink 2" xfId="32191" hidden="1"/>
    <cellStyle name="Followed Hyperlink 2" xfId="32267" hidden="1"/>
    <cellStyle name="Followed Hyperlink 2" xfId="32337" hidden="1"/>
    <cellStyle name="Followed Hyperlink 2" xfId="32407" hidden="1"/>
    <cellStyle name="Followed Hyperlink 2" xfId="32477" hidden="1"/>
    <cellStyle name="Followed Hyperlink 2" xfId="32580" hidden="1"/>
    <cellStyle name="Followed Hyperlink 2" xfId="32656" hidden="1"/>
    <cellStyle name="Followed Hyperlink 2" xfId="32726" hidden="1"/>
    <cellStyle name="Followed Hyperlink 2" xfId="32796" hidden="1"/>
    <cellStyle name="Followed Hyperlink 2" xfId="32866" hidden="1"/>
    <cellStyle name="Followed Hyperlink 2" xfId="32966" hidden="1"/>
    <cellStyle name="Followed Hyperlink 2" xfId="33042" hidden="1"/>
    <cellStyle name="Followed Hyperlink 2" xfId="33112" hidden="1"/>
    <cellStyle name="Followed Hyperlink 2" xfId="33182" hidden="1"/>
    <cellStyle name="Followed Hyperlink 2" xfId="33252" hidden="1"/>
    <cellStyle name="Followed Hyperlink 2" xfId="33349" hidden="1"/>
    <cellStyle name="Followed Hyperlink 2" xfId="33425" hidden="1"/>
    <cellStyle name="Followed Hyperlink 2" xfId="33495" hidden="1"/>
    <cellStyle name="Followed Hyperlink 2" xfId="33565" hidden="1"/>
    <cellStyle name="Followed Hyperlink 2" xfId="33635" hidden="1"/>
    <cellStyle name="Followed Hyperlink 2" xfId="33736" hidden="1"/>
    <cellStyle name="Followed Hyperlink 2" xfId="33812" hidden="1"/>
    <cellStyle name="Followed Hyperlink 2" xfId="33882" hidden="1"/>
    <cellStyle name="Followed Hyperlink 2" xfId="33952" hidden="1"/>
    <cellStyle name="Followed Hyperlink 2" xfId="34022" hidden="1"/>
    <cellStyle name="Followed Hyperlink 2" xfId="34124" hidden="1"/>
    <cellStyle name="Followed Hyperlink 2" xfId="34200" hidden="1"/>
    <cellStyle name="Followed Hyperlink 2" xfId="34270" hidden="1"/>
    <cellStyle name="Followed Hyperlink 2" xfId="34340" hidden="1"/>
    <cellStyle name="Followed Hyperlink 2" xfId="34410" hidden="1"/>
    <cellStyle name="Followed Hyperlink 2" xfId="34510" hidden="1"/>
    <cellStyle name="Followed Hyperlink 2" xfId="34586" hidden="1"/>
    <cellStyle name="Followed Hyperlink 2" xfId="34656" hidden="1"/>
    <cellStyle name="Followed Hyperlink 2" xfId="34726" hidden="1"/>
    <cellStyle name="Followed Hyperlink 2" xfId="34796" hidden="1"/>
    <cellStyle name="Followed Hyperlink 2" xfId="34894" hidden="1"/>
    <cellStyle name="Followed Hyperlink 2" xfId="34970" hidden="1"/>
    <cellStyle name="Followed Hyperlink 2" xfId="35040" hidden="1"/>
    <cellStyle name="Followed Hyperlink 2" xfId="35110" hidden="1"/>
    <cellStyle name="Followed Hyperlink 2" xfId="35180" hidden="1"/>
    <cellStyle name="Followed Hyperlink 2" xfId="35282" hidden="1"/>
    <cellStyle name="Followed Hyperlink 2" xfId="35358" hidden="1"/>
    <cellStyle name="Followed Hyperlink 2" xfId="35428" hidden="1"/>
    <cellStyle name="Followed Hyperlink 2" xfId="35498" hidden="1"/>
    <cellStyle name="Followed Hyperlink 2" xfId="35568" hidden="1"/>
    <cellStyle name="Followed Hyperlink 2" xfId="35667" hidden="1"/>
    <cellStyle name="Followed Hyperlink 2" xfId="35743" hidden="1"/>
    <cellStyle name="Followed Hyperlink 2" xfId="35813" hidden="1"/>
    <cellStyle name="Followed Hyperlink 2" xfId="35883" hidden="1"/>
    <cellStyle name="Followed Hyperlink 2" xfId="35953" hidden="1"/>
    <cellStyle name="Followed Hyperlink 2" xfId="36051" hidden="1"/>
    <cellStyle name="Followed Hyperlink 2" xfId="36127" hidden="1"/>
    <cellStyle name="Followed Hyperlink 2" xfId="36197" hidden="1"/>
    <cellStyle name="Followed Hyperlink 2" xfId="36267" hidden="1"/>
    <cellStyle name="Followed Hyperlink 2" xfId="36337" hidden="1"/>
    <cellStyle name="Followed Hyperlink 2" xfId="36431" hidden="1"/>
    <cellStyle name="Followed Hyperlink 2" xfId="36507" hidden="1"/>
    <cellStyle name="Followed Hyperlink 2" xfId="36577" hidden="1"/>
    <cellStyle name="Followed Hyperlink 2" xfId="36647" hidden="1"/>
    <cellStyle name="Followed Hyperlink 2" xfId="36717" hidden="1"/>
    <cellStyle name="Followed Hyperlink 2" xfId="36810" hidden="1"/>
    <cellStyle name="Followed Hyperlink 2" xfId="36886" hidden="1"/>
    <cellStyle name="Followed Hyperlink 2" xfId="36956" hidden="1"/>
    <cellStyle name="Followed Hyperlink 2" xfId="37026" hidden="1"/>
    <cellStyle name="Followed Hyperlink 2" xfId="37096" hidden="1"/>
    <cellStyle name="Followed Hyperlink 2" xfId="37171" hidden="1"/>
    <cellStyle name="Followed Hyperlink 2" xfId="37374" hidden="1"/>
    <cellStyle name="Followed Hyperlink 2" xfId="37450" hidden="1"/>
    <cellStyle name="Followed Hyperlink 2" xfId="37520" hidden="1"/>
    <cellStyle name="Followed Hyperlink 2" xfId="37590" hidden="1"/>
    <cellStyle name="Followed Hyperlink 2" xfId="37660" hidden="1"/>
    <cellStyle name="Followed Hyperlink 2" xfId="37789" hidden="1"/>
    <cellStyle name="Followed Hyperlink 2" xfId="37865" hidden="1"/>
    <cellStyle name="Followed Hyperlink 2" xfId="37935" hidden="1"/>
    <cellStyle name="Followed Hyperlink 2" xfId="38005" hidden="1"/>
    <cellStyle name="Followed Hyperlink 2" xfId="38075" hidden="1"/>
    <cellStyle name="Followed Hyperlink 2" xfId="38188" hidden="1"/>
    <cellStyle name="Followed Hyperlink 2" xfId="38264" hidden="1"/>
    <cellStyle name="Followed Hyperlink 2" xfId="38334" hidden="1"/>
    <cellStyle name="Followed Hyperlink 2" xfId="38404" hidden="1"/>
    <cellStyle name="Followed Hyperlink 2" xfId="38474" hidden="1"/>
    <cellStyle name="Followed Hyperlink 2" xfId="38602" hidden="1"/>
    <cellStyle name="Followed Hyperlink 2" xfId="38678" hidden="1"/>
    <cellStyle name="Followed Hyperlink 2" xfId="38748" hidden="1"/>
    <cellStyle name="Followed Hyperlink 2" xfId="38818" hidden="1"/>
    <cellStyle name="Followed Hyperlink 2" xfId="38888" hidden="1"/>
    <cellStyle name="Followed Hyperlink 2" xfId="39002" hidden="1"/>
    <cellStyle name="Followed Hyperlink 2" xfId="39078" hidden="1"/>
    <cellStyle name="Followed Hyperlink 2" xfId="39148" hidden="1"/>
    <cellStyle name="Followed Hyperlink 2" xfId="39218" hidden="1"/>
    <cellStyle name="Followed Hyperlink 2" xfId="39288" hidden="1"/>
    <cellStyle name="Followed Hyperlink 2" xfId="39388" hidden="1"/>
    <cellStyle name="Followed Hyperlink 2" xfId="39464" hidden="1"/>
    <cellStyle name="Followed Hyperlink 2" xfId="39534" hidden="1"/>
    <cellStyle name="Followed Hyperlink 2" xfId="39604" hidden="1"/>
    <cellStyle name="Followed Hyperlink 2" xfId="39674" hidden="1"/>
    <cellStyle name="Followed Hyperlink 2" xfId="39792" hidden="1"/>
    <cellStyle name="Followed Hyperlink 2" xfId="39868" hidden="1"/>
    <cellStyle name="Followed Hyperlink 2" xfId="39938" hidden="1"/>
    <cellStyle name="Followed Hyperlink 2" xfId="40008" hidden="1"/>
    <cellStyle name="Followed Hyperlink 2" xfId="40078" hidden="1"/>
    <cellStyle name="Followed Hyperlink 2" xfId="40189" hidden="1"/>
    <cellStyle name="Followed Hyperlink 2" xfId="40265" hidden="1"/>
    <cellStyle name="Followed Hyperlink 2" xfId="40335" hidden="1"/>
    <cellStyle name="Followed Hyperlink 2" xfId="40405" hidden="1"/>
    <cellStyle name="Followed Hyperlink 2" xfId="40475" hidden="1"/>
    <cellStyle name="Followed Hyperlink 2" xfId="40579" hidden="1"/>
    <cellStyle name="Followed Hyperlink 2" xfId="40655" hidden="1"/>
    <cellStyle name="Followed Hyperlink 2" xfId="40725" hidden="1"/>
    <cellStyle name="Followed Hyperlink 2" xfId="40795" hidden="1"/>
    <cellStyle name="Followed Hyperlink 2" xfId="40865" hidden="1"/>
    <cellStyle name="Followed Hyperlink 2" xfId="40975" hidden="1"/>
    <cellStyle name="Followed Hyperlink 2" xfId="41051" hidden="1"/>
    <cellStyle name="Followed Hyperlink 2" xfId="41121" hidden="1"/>
    <cellStyle name="Followed Hyperlink 2" xfId="41191" hidden="1"/>
    <cellStyle name="Followed Hyperlink 2" xfId="41261" hidden="1"/>
    <cellStyle name="Followed Hyperlink 2" xfId="41369" hidden="1"/>
    <cellStyle name="Followed Hyperlink 2" xfId="41445" hidden="1"/>
    <cellStyle name="Followed Hyperlink 2" xfId="41515" hidden="1"/>
    <cellStyle name="Followed Hyperlink 2" xfId="41585" hidden="1"/>
    <cellStyle name="Followed Hyperlink 2" xfId="41655" hidden="1"/>
    <cellStyle name="Followed Hyperlink 2" xfId="41763" hidden="1"/>
    <cellStyle name="Followed Hyperlink 2" xfId="41839" hidden="1"/>
    <cellStyle name="Followed Hyperlink 2" xfId="41909" hidden="1"/>
    <cellStyle name="Followed Hyperlink 2" xfId="41979" hidden="1"/>
    <cellStyle name="Followed Hyperlink 2" xfId="42049" hidden="1"/>
    <cellStyle name="Followed Hyperlink 2" xfId="42152" hidden="1"/>
    <cellStyle name="Followed Hyperlink 2" xfId="42228" hidden="1"/>
    <cellStyle name="Followed Hyperlink 2" xfId="42298" hidden="1"/>
    <cellStyle name="Followed Hyperlink 2" xfId="42368" hidden="1"/>
    <cellStyle name="Followed Hyperlink 2" xfId="42438" hidden="1"/>
    <cellStyle name="Followed Hyperlink 2" xfId="42545" hidden="1"/>
    <cellStyle name="Followed Hyperlink 2" xfId="42621" hidden="1"/>
    <cellStyle name="Followed Hyperlink 2" xfId="42691" hidden="1"/>
    <cellStyle name="Followed Hyperlink 2" xfId="42761" hidden="1"/>
    <cellStyle name="Followed Hyperlink 2" xfId="42831" hidden="1"/>
    <cellStyle name="Followed Hyperlink 2" xfId="42934" hidden="1"/>
    <cellStyle name="Followed Hyperlink 2" xfId="43010" hidden="1"/>
    <cellStyle name="Followed Hyperlink 2" xfId="43080" hidden="1"/>
    <cellStyle name="Followed Hyperlink 2" xfId="43150" hidden="1"/>
    <cellStyle name="Followed Hyperlink 2" xfId="43220" hidden="1"/>
    <cellStyle name="Followed Hyperlink 2" xfId="43323" hidden="1"/>
    <cellStyle name="Followed Hyperlink 2" xfId="43399" hidden="1"/>
    <cellStyle name="Followed Hyperlink 2" xfId="43469" hidden="1"/>
    <cellStyle name="Followed Hyperlink 2" xfId="43539" hidden="1"/>
    <cellStyle name="Followed Hyperlink 2" xfId="43609" hidden="1"/>
    <cellStyle name="Followed Hyperlink 2" xfId="43704" hidden="1"/>
    <cellStyle name="Followed Hyperlink 2" xfId="43780" hidden="1"/>
    <cellStyle name="Followed Hyperlink 2" xfId="43850" hidden="1"/>
    <cellStyle name="Followed Hyperlink 2" xfId="43920" hidden="1"/>
    <cellStyle name="Followed Hyperlink 2" xfId="43990" hidden="1"/>
    <cellStyle name="Followed Hyperlink 2" xfId="44083" hidden="1"/>
    <cellStyle name="Followed Hyperlink 2" xfId="44159" hidden="1"/>
    <cellStyle name="Followed Hyperlink 2" xfId="44229" hidden="1"/>
    <cellStyle name="Followed Hyperlink 2" xfId="44299" hidden="1"/>
    <cellStyle name="Followed Hyperlink 2" xfId="44369" hidden="1"/>
    <cellStyle name="Followed Hyperlink 2" xfId="39748" hidden="1"/>
    <cellStyle name="Followed Hyperlink 2" xfId="40187" hidden="1"/>
    <cellStyle name="Followed Hyperlink 2" xfId="37165" hidden="1"/>
    <cellStyle name="Followed Hyperlink 2" xfId="44464" hidden="1"/>
    <cellStyle name="Followed Hyperlink 2" xfId="44534" hidden="1"/>
    <cellStyle name="Followed Hyperlink 2" xfId="44604" hidden="1"/>
    <cellStyle name="Followed Hyperlink 2" xfId="44735" hidden="1"/>
    <cellStyle name="Followed Hyperlink 2" xfId="44811" hidden="1"/>
    <cellStyle name="Followed Hyperlink 2" xfId="44881" hidden="1"/>
    <cellStyle name="Followed Hyperlink 2" xfId="44951" hidden="1"/>
    <cellStyle name="Followed Hyperlink 2" xfId="45021" hidden="1"/>
    <cellStyle name="Followed Hyperlink 2" xfId="45135" hidden="1"/>
    <cellStyle name="Followed Hyperlink 2" xfId="45211" hidden="1"/>
    <cellStyle name="Followed Hyperlink 2" xfId="45281" hidden="1"/>
    <cellStyle name="Followed Hyperlink 2" xfId="45351" hidden="1"/>
    <cellStyle name="Followed Hyperlink 2" xfId="45421" hidden="1"/>
    <cellStyle name="Followed Hyperlink 2" xfId="45555" hidden="1"/>
    <cellStyle name="Followed Hyperlink 2" xfId="45631" hidden="1"/>
    <cellStyle name="Followed Hyperlink 2" xfId="45701" hidden="1"/>
    <cellStyle name="Followed Hyperlink 2" xfId="45771" hidden="1"/>
    <cellStyle name="Followed Hyperlink 2" xfId="45841" hidden="1"/>
    <cellStyle name="Followed Hyperlink 2" xfId="45959" hidden="1"/>
    <cellStyle name="Followed Hyperlink 2" xfId="46035" hidden="1"/>
    <cellStyle name="Followed Hyperlink 2" xfId="46105" hidden="1"/>
    <cellStyle name="Followed Hyperlink 2" xfId="46175" hidden="1"/>
    <cellStyle name="Followed Hyperlink 2" xfId="46245" hidden="1"/>
    <cellStyle name="Followed Hyperlink 2" xfId="46355" hidden="1"/>
    <cellStyle name="Followed Hyperlink 2" xfId="46431" hidden="1"/>
    <cellStyle name="Followed Hyperlink 2" xfId="46501" hidden="1"/>
    <cellStyle name="Followed Hyperlink 2" xfId="46571" hidden="1"/>
    <cellStyle name="Followed Hyperlink 2" xfId="46641" hidden="1"/>
    <cellStyle name="Followed Hyperlink 2" xfId="46765" hidden="1"/>
    <cellStyle name="Followed Hyperlink 2" xfId="46841" hidden="1"/>
    <cellStyle name="Followed Hyperlink 2" xfId="46911" hidden="1"/>
    <cellStyle name="Followed Hyperlink 2" xfId="46981" hidden="1"/>
    <cellStyle name="Followed Hyperlink 2" xfId="47051" hidden="1"/>
    <cellStyle name="Followed Hyperlink 2" xfId="47169" hidden="1"/>
    <cellStyle name="Followed Hyperlink 2" xfId="47245" hidden="1"/>
    <cellStyle name="Followed Hyperlink 2" xfId="47315" hidden="1"/>
    <cellStyle name="Followed Hyperlink 2" xfId="47385" hidden="1"/>
    <cellStyle name="Followed Hyperlink 2" xfId="47455" hidden="1"/>
    <cellStyle name="Followed Hyperlink 2" xfId="47566" hidden="1"/>
    <cellStyle name="Followed Hyperlink 2" xfId="47642" hidden="1"/>
    <cellStyle name="Followed Hyperlink 2" xfId="47712" hidden="1"/>
    <cellStyle name="Followed Hyperlink 2" xfId="47782" hidden="1"/>
    <cellStyle name="Followed Hyperlink 2" xfId="47852" hidden="1"/>
    <cellStyle name="Followed Hyperlink 2" xfId="47971" hidden="1"/>
    <cellStyle name="Followed Hyperlink 2" xfId="48047" hidden="1"/>
    <cellStyle name="Followed Hyperlink 2" xfId="48117" hidden="1"/>
    <cellStyle name="Followed Hyperlink 2" xfId="48187" hidden="1"/>
    <cellStyle name="Followed Hyperlink 2" xfId="48257" hidden="1"/>
    <cellStyle name="Followed Hyperlink 2" xfId="48376" hidden="1"/>
    <cellStyle name="Followed Hyperlink 2" xfId="48452" hidden="1"/>
    <cellStyle name="Followed Hyperlink 2" xfId="48522" hidden="1"/>
    <cellStyle name="Followed Hyperlink 2" xfId="48592" hidden="1"/>
    <cellStyle name="Followed Hyperlink 2" xfId="48662" hidden="1"/>
    <cellStyle name="Followed Hyperlink 2" xfId="48775" hidden="1"/>
    <cellStyle name="Followed Hyperlink 2" xfId="48851" hidden="1"/>
    <cellStyle name="Followed Hyperlink 2" xfId="48921" hidden="1"/>
    <cellStyle name="Followed Hyperlink 2" xfId="48991" hidden="1"/>
    <cellStyle name="Followed Hyperlink 2" xfId="49061" hidden="1"/>
    <cellStyle name="Followed Hyperlink 2" xfId="49170" hidden="1"/>
    <cellStyle name="Followed Hyperlink 2" xfId="49246" hidden="1"/>
    <cellStyle name="Followed Hyperlink 2" xfId="49316" hidden="1"/>
    <cellStyle name="Followed Hyperlink 2" xfId="49386" hidden="1"/>
    <cellStyle name="Followed Hyperlink 2" xfId="49456" hidden="1"/>
    <cellStyle name="Followed Hyperlink 2" xfId="49574" hidden="1"/>
    <cellStyle name="Followed Hyperlink 2" xfId="49650" hidden="1"/>
    <cellStyle name="Followed Hyperlink 2" xfId="49720" hidden="1"/>
    <cellStyle name="Followed Hyperlink 2" xfId="49790" hidden="1"/>
    <cellStyle name="Followed Hyperlink 2" xfId="49860" hidden="1"/>
    <cellStyle name="Followed Hyperlink 2" xfId="49965" hidden="1"/>
    <cellStyle name="Followed Hyperlink 2" xfId="50041" hidden="1"/>
    <cellStyle name="Followed Hyperlink 2" xfId="50111" hidden="1"/>
    <cellStyle name="Followed Hyperlink 2" xfId="50181" hidden="1"/>
    <cellStyle name="Followed Hyperlink 2" xfId="50251" hidden="1"/>
    <cellStyle name="Followed Hyperlink 2" xfId="50358" hidden="1"/>
    <cellStyle name="Followed Hyperlink 2" xfId="50434" hidden="1"/>
    <cellStyle name="Followed Hyperlink 2" xfId="50504" hidden="1"/>
    <cellStyle name="Followed Hyperlink 2" xfId="50574" hidden="1"/>
    <cellStyle name="Followed Hyperlink 2" xfId="50644" hidden="1"/>
    <cellStyle name="Followed Hyperlink 2" xfId="50740" hidden="1"/>
    <cellStyle name="Followed Hyperlink 2" xfId="50816" hidden="1"/>
    <cellStyle name="Followed Hyperlink 2" xfId="50886" hidden="1"/>
    <cellStyle name="Followed Hyperlink 2" xfId="50956" hidden="1"/>
    <cellStyle name="Followed Hyperlink 2" xfId="51026" hidden="1"/>
    <cellStyle name="Followed Hyperlink 2" xfId="51119" hidden="1"/>
    <cellStyle name="Followed Hyperlink 2" xfId="51195" hidden="1"/>
    <cellStyle name="Followed Hyperlink 2" xfId="51265" hidden="1"/>
    <cellStyle name="Followed Hyperlink 2" xfId="51335" hidden="1"/>
    <cellStyle name="Followed Hyperlink 2" xfId="51405"/>
    <cellStyle name="Followed Hyperlink 20" xfId="151" hidden="1"/>
    <cellStyle name="Followed Hyperlink 20" xfId="354" hidden="1"/>
    <cellStyle name="Followed Hyperlink 20" xfId="430" hidden="1"/>
    <cellStyle name="Followed Hyperlink 20" xfId="500" hidden="1"/>
    <cellStyle name="Followed Hyperlink 20" xfId="570" hidden="1"/>
    <cellStyle name="Followed Hyperlink 20" xfId="640" hidden="1"/>
    <cellStyle name="Followed Hyperlink 20" xfId="771" hidden="1"/>
    <cellStyle name="Followed Hyperlink 20" xfId="847" hidden="1"/>
    <cellStyle name="Followed Hyperlink 20" xfId="917" hidden="1"/>
    <cellStyle name="Followed Hyperlink 20" xfId="987" hidden="1"/>
    <cellStyle name="Followed Hyperlink 20" xfId="1057" hidden="1"/>
    <cellStyle name="Followed Hyperlink 20" xfId="1171" hidden="1"/>
    <cellStyle name="Followed Hyperlink 20" xfId="1247" hidden="1"/>
    <cellStyle name="Followed Hyperlink 20" xfId="1317" hidden="1"/>
    <cellStyle name="Followed Hyperlink 20" xfId="1387" hidden="1"/>
    <cellStyle name="Followed Hyperlink 20" xfId="1457" hidden="1"/>
    <cellStyle name="Followed Hyperlink 20" xfId="1591" hidden="1"/>
    <cellStyle name="Followed Hyperlink 20" xfId="1667" hidden="1"/>
    <cellStyle name="Followed Hyperlink 20" xfId="1737" hidden="1"/>
    <cellStyle name="Followed Hyperlink 20" xfId="1807" hidden="1"/>
    <cellStyle name="Followed Hyperlink 20" xfId="1877" hidden="1"/>
    <cellStyle name="Followed Hyperlink 20" xfId="1995" hidden="1"/>
    <cellStyle name="Followed Hyperlink 20" xfId="2071" hidden="1"/>
    <cellStyle name="Followed Hyperlink 20" xfId="2141" hidden="1"/>
    <cellStyle name="Followed Hyperlink 20" xfId="2211" hidden="1"/>
    <cellStyle name="Followed Hyperlink 20" xfId="2281" hidden="1"/>
    <cellStyle name="Followed Hyperlink 20" xfId="2391" hidden="1"/>
    <cellStyle name="Followed Hyperlink 20" xfId="2467" hidden="1"/>
    <cellStyle name="Followed Hyperlink 20" xfId="2537" hidden="1"/>
    <cellStyle name="Followed Hyperlink 20" xfId="2607" hidden="1"/>
    <cellStyle name="Followed Hyperlink 20" xfId="2677" hidden="1"/>
    <cellStyle name="Followed Hyperlink 20" xfId="2801" hidden="1"/>
    <cellStyle name="Followed Hyperlink 20" xfId="2877" hidden="1"/>
    <cellStyle name="Followed Hyperlink 20" xfId="2947" hidden="1"/>
    <cellStyle name="Followed Hyperlink 20" xfId="3017" hidden="1"/>
    <cellStyle name="Followed Hyperlink 20" xfId="3087" hidden="1"/>
    <cellStyle name="Followed Hyperlink 20" xfId="3205" hidden="1"/>
    <cellStyle name="Followed Hyperlink 20" xfId="3281" hidden="1"/>
    <cellStyle name="Followed Hyperlink 20" xfId="3351" hidden="1"/>
    <cellStyle name="Followed Hyperlink 20" xfId="3421" hidden="1"/>
    <cellStyle name="Followed Hyperlink 20" xfId="3491" hidden="1"/>
    <cellStyle name="Followed Hyperlink 20" xfId="3602" hidden="1"/>
    <cellStyle name="Followed Hyperlink 20" xfId="3678" hidden="1"/>
    <cellStyle name="Followed Hyperlink 20" xfId="3748" hidden="1"/>
    <cellStyle name="Followed Hyperlink 20" xfId="3818" hidden="1"/>
    <cellStyle name="Followed Hyperlink 20" xfId="3888" hidden="1"/>
    <cellStyle name="Followed Hyperlink 20" xfId="4007" hidden="1"/>
    <cellStyle name="Followed Hyperlink 20" xfId="4083" hidden="1"/>
    <cellStyle name="Followed Hyperlink 20" xfId="4153" hidden="1"/>
    <cellStyle name="Followed Hyperlink 20" xfId="4223" hidden="1"/>
    <cellStyle name="Followed Hyperlink 20" xfId="4293" hidden="1"/>
    <cellStyle name="Followed Hyperlink 20" xfId="4412" hidden="1"/>
    <cellStyle name="Followed Hyperlink 20" xfId="4488" hidden="1"/>
    <cellStyle name="Followed Hyperlink 20" xfId="4558" hidden="1"/>
    <cellStyle name="Followed Hyperlink 20" xfId="4628" hidden="1"/>
    <cellStyle name="Followed Hyperlink 20" xfId="4698" hidden="1"/>
    <cellStyle name="Followed Hyperlink 20" xfId="4811" hidden="1"/>
    <cellStyle name="Followed Hyperlink 20" xfId="4887" hidden="1"/>
    <cellStyle name="Followed Hyperlink 20" xfId="4957" hidden="1"/>
    <cellStyle name="Followed Hyperlink 20" xfId="5027" hidden="1"/>
    <cellStyle name="Followed Hyperlink 20" xfId="5097" hidden="1"/>
    <cellStyle name="Followed Hyperlink 20" xfId="5206" hidden="1"/>
    <cellStyle name="Followed Hyperlink 20" xfId="5282" hidden="1"/>
    <cellStyle name="Followed Hyperlink 20" xfId="5352" hidden="1"/>
    <cellStyle name="Followed Hyperlink 20" xfId="5422" hidden="1"/>
    <cellStyle name="Followed Hyperlink 20" xfId="5492" hidden="1"/>
    <cellStyle name="Followed Hyperlink 20" xfId="5610" hidden="1"/>
    <cellStyle name="Followed Hyperlink 20" xfId="5686" hidden="1"/>
    <cellStyle name="Followed Hyperlink 20" xfId="5756" hidden="1"/>
    <cellStyle name="Followed Hyperlink 20" xfId="5826" hidden="1"/>
    <cellStyle name="Followed Hyperlink 20" xfId="5896" hidden="1"/>
    <cellStyle name="Followed Hyperlink 20" xfId="6001" hidden="1"/>
    <cellStyle name="Followed Hyperlink 20" xfId="6077" hidden="1"/>
    <cellStyle name="Followed Hyperlink 20" xfId="6147" hidden="1"/>
    <cellStyle name="Followed Hyperlink 20" xfId="6217" hidden="1"/>
    <cellStyle name="Followed Hyperlink 20" xfId="6287" hidden="1"/>
    <cellStyle name="Followed Hyperlink 20" xfId="6394" hidden="1"/>
    <cellStyle name="Followed Hyperlink 20" xfId="6470" hidden="1"/>
    <cellStyle name="Followed Hyperlink 20" xfId="6540" hidden="1"/>
    <cellStyle name="Followed Hyperlink 20" xfId="6610" hidden="1"/>
    <cellStyle name="Followed Hyperlink 20" xfId="6680" hidden="1"/>
    <cellStyle name="Followed Hyperlink 20" xfId="6778" hidden="1"/>
    <cellStyle name="Followed Hyperlink 20" xfId="6854" hidden="1"/>
    <cellStyle name="Followed Hyperlink 20" xfId="6924" hidden="1"/>
    <cellStyle name="Followed Hyperlink 20" xfId="6994" hidden="1"/>
    <cellStyle name="Followed Hyperlink 20" xfId="7064" hidden="1"/>
    <cellStyle name="Followed Hyperlink 20" xfId="7157" hidden="1"/>
    <cellStyle name="Followed Hyperlink 20" xfId="7233" hidden="1"/>
    <cellStyle name="Followed Hyperlink 20" xfId="7303" hidden="1"/>
    <cellStyle name="Followed Hyperlink 20" xfId="7373" hidden="1"/>
    <cellStyle name="Followed Hyperlink 20" xfId="7443" hidden="1"/>
    <cellStyle name="Followed Hyperlink 20" xfId="7584" hidden="1"/>
    <cellStyle name="Followed Hyperlink 20" xfId="7660" hidden="1"/>
    <cellStyle name="Followed Hyperlink 20" xfId="7730" hidden="1"/>
    <cellStyle name="Followed Hyperlink 20" xfId="7800" hidden="1"/>
    <cellStyle name="Followed Hyperlink 20" xfId="7870" hidden="1"/>
    <cellStyle name="Followed Hyperlink 20" xfId="8032" hidden="1"/>
    <cellStyle name="Followed Hyperlink 20" xfId="8235" hidden="1"/>
    <cellStyle name="Followed Hyperlink 20" xfId="8311" hidden="1"/>
    <cellStyle name="Followed Hyperlink 20" xfId="8381" hidden="1"/>
    <cellStyle name="Followed Hyperlink 20" xfId="8451" hidden="1"/>
    <cellStyle name="Followed Hyperlink 20" xfId="8521" hidden="1"/>
    <cellStyle name="Followed Hyperlink 20" xfId="8652" hidden="1"/>
    <cellStyle name="Followed Hyperlink 20" xfId="8728" hidden="1"/>
    <cellStyle name="Followed Hyperlink 20" xfId="8798" hidden="1"/>
    <cellStyle name="Followed Hyperlink 20" xfId="8868" hidden="1"/>
    <cellStyle name="Followed Hyperlink 20" xfId="8938" hidden="1"/>
    <cellStyle name="Followed Hyperlink 20" xfId="9052" hidden="1"/>
    <cellStyle name="Followed Hyperlink 20" xfId="9128" hidden="1"/>
    <cellStyle name="Followed Hyperlink 20" xfId="9198" hidden="1"/>
    <cellStyle name="Followed Hyperlink 20" xfId="9268" hidden="1"/>
    <cellStyle name="Followed Hyperlink 20" xfId="9338" hidden="1"/>
    <cellStyle name="Followed Hyperlink 20" xfId="9472" hidden="1"/>
    <cellStyle name="Followed Hyperlink 20" xfId="9548" hidden="1"/>
    <cellStyle name="Followed Hyperlink 20" xfId="9618" hidden="1"/>
    <cellStyle name="Followed Hyperlink 20" xfId="9688" hidden="1"/>
    <cellStyle name="Followed Hyperlink 20" xfId="9758" hidden="1"/>
    <cellStyle name="Followed Hyperlink 20" xfId="9876" hidden="1"/>
    <cellStyle name="Followed Hyperlink 20" xfId="9952" hidden="1"/>
    <cellStyle name="Followed Hyperlink 20" xfId="10022" hidden="1"/>
    <cellStyle name="Followed Hyperlink 20" xfId="10092" hidden="1"/>
    <cellStyle name="Followed Hyperlink 20" xfId="10162" hidden="1"/>
    <cellStyle name="Followed Hyperlink 20" xfId="10272" hidden="1"/>
    <cellStyle name="Followed Hyperlink 20" xfId="10348" hidden="1"/>
    <cellStyle name="Followed Hyperlink 20" xfId="10418" hidden="1"/>
    <cellStyle name="Followed Hyperlink 20" xfId="10488" hidden="1"/>
    <cellStyle name="Followed Hyperlink 20" xfId="10558" hidden="1"/>
    <cellStyle name="Followed Hyperlink 20" xfId="10682" hidden="1"/>
    <cellStyle name="Followed Hyperlink 20" xfId="10758" hidden="1"/>
    <cellStyle name="Followed Hyperlink 20" xfId="10828" hidden="1"/>
    <cellStyle name="Followed Hyperlink 20" xfId="10898" hidden="1"/>
    <cellStyle name="Followed Hyperlink 20" xfId="10968" hidden="1"/>
    <cellStyle name="Followed Hyperlink 20" xfId="11086" hidden="1"/>
    <cellStyle name="Followed Hyperlink 20" xfId="11162" hidden="1"/>
    <cellStyle name="Followed Hyperlink 20" xfId="11232" hidden="1"/>
    <cellStyle name="Followed Hyperlink 20" xfId="11302" hidden="1"/>
    <cellStyle name="Followed Hyperlink 20" xfId="11372" hidden="1"/>
    <cellStyle name="Followed Hyperlink 20" xfId="11483" hidden="1"/>
    <cellStyle name="Followed Hyperlink 20" xfId="11559" hidden="1"/>
    <cellStyle name="Followed Hyperlink 20" xfId="11629" hidden="1"/>
    <cellStyle name="Followed Hyperlink 20" xfId="11699" hidden="1"/>
    <cellStyle name="Followed Hyperlink 20" xfId="11769" hidden="1"/>
    <cellStyle name="Followed Hyperlink 20" xfId="11888" hidden="1"/>
    <cellStyle name="Followed Hyperlink 20" xfId="11964" hidden="1"/>
    <cellStyle name="Followed Hyperlink 20" xfId="12034" hidden="1"/>
    <cellStyle name="Followed Hyperlink 20" xfId="12104" hidden="1"/>
    <cellStyle name="Followed Hyperlink 20" xfId="12174" hidden="1"/>
    <cellStyle name="Followed Hyperlink 20" xfId="12293" hidden="1"/>
    <cellStyle name="Followed Hyperlink 20" xfId="12369" hidden="1"/>
    <cellStyle name="Followed Hyperlink 20" xfId="12439" hidden="1"/>
    <cellStyle name="Followed Hyperlink 20" xfId="12509" hidden="1"/>
    <cellStyle name="Followed Hyperlink 20" xfId="12579" hidden="1"/>
    <cellStyle name="Followed Hyperlink 20" xfId="12692" hidden="1"/>
    <cellStyle name="Followed Hyperlink 20" xfId="12768" hidden="1"/>
    <cellStyle name="Followed Hyperlink 20" xfId="12838" hidden="1"/>
    <cellStyle name="Followed Hyperlink 20" xfId="12908" hidden="1"/>
    <cellStyle name="Followed Hyperlink 20" xfId="12978" hidden="1"/>
    <cellStyle name="Followed Hyperlink 20" xfId="13087" hidden="1"/>
    <cellStyle name="Followed Hyperlink 20" xfId="13163" hidden="1"/>
    <cellStyle name="Followed Hyperlink 20" xfId="13233" hidden="1"/>
    <cellStyle name="Followed Hyperlink 20" xfId="13303" hidden="1"/>
    <cellStyle name="Followed Hyperlink 20" xfId="13373" hidden="1"/>
    <cellStyle name="Followed Hyperlink 20" xfId="13491" hidden="1"/>
    <cellStyle name="Followed Hyperlink 20" xfId="13567" hidden="1"/>
    <cellStyle name="Followed Hyperlink 20" xfId="13637" hidden="1"/>
    <cellStyle name="Followed Hyperlink 20" xfId="13707" hidden="1"/>
    <cellStyle name="Followed Hyperlink 20" xfId="13777" hidden="1"/>
    <cellStyle name="Followed Hyperlink 20" xfId="13882" hidden="1"/>
    <cellStyle name="Followed Hyperlink 20" xfId="13958" hidden="1"/>
    <cellStyle name="Followed Hyperlink 20" xfId="14028" hidden="1"/>
    <cellStyle name="Followed Hyperlink 20" xfId="14098" hidden="1"/>
    <cellStyle name="Followed Hyperlink 20" xfId="14168" hidden="1"/>
    <cellStyle name="Followed Hyperlink 20" xfId="14275" hidden="1"/>
    <cellStyle name="Followed Hyperlink 20" xfId="14351" hidden="1"/>
    <cellStyle name="Followed Hyperlink 20" xfId="14421" hidden="1"/>
    <cellStyle name="Followed Hyperlink 20" xfId="14491" hidden="1"/>
    <cellStyle name="Followed Hyperlink 20" xfId="14561" hidden="1"/>
    <cellStyle name="Followed Hyperlink 20" xfId="14657" hidden="1"/>
    <cellStyle name="Followed Hyperlink 20" xfId="14733" hidden="1"/>
    <cellStyle name="Followed Hyperlink 20" xfId="14803" hidden="1"/>
    <cellStyle name="Followed Hyperlink 20" xfId="14873" hidden="1"/>
    <cellStyle name="Followed Hyperlink 20" xfId="14943" hidden="1"/>
    <cellStyle name="Followed Hyperlink 20" xfId="15036" hidden="1"/>
    <cellStyle name="Followed Hyperlink 20" xfId="15112" hidden="1"/>
    <cellStyle name="Followed Hyperlink 20" xfId="15182" hidden="1"/>
    <cellStyle name="Followed Hyperlink 20" xfId="15252" hidden="1"/>
    <cellStyle name="Followed Hyperlink 20" xfId="15322" hidden="1"/>
    <cellStyle name="Followed Hyperlink 20" xfId="15397" hidden="1"/>
    <cellStyle name="Followed Hyperlink 20" xfId="15600" hidden="1"/>
    <cellStyle name="Followed Hyperlink 20" xfId="15676" hidden="1"/>
    <cellStyle name="Followed Hyperlink 20" xfId="15746" hidden="1"/>
    <cellStyle name="Followed Hyperlink 20" xfId="15816" hidden="1"/>
    <cellStyle name="Followed Hyperlink 20" xfId="15886" hidden="1"/>
    <cellStyle name="Followed Hyperlink 20" xfId="16015" hidden="1"/>
    <cellStyle name="Followed Hyperlink 20" xfId="16091" hidden="1"/>
    <cellStyle name="Followed Hyperlink 20" xfId="16161" hidden="1"/>
    <cellStyle name="Followed Hyperlink 20" xfId="16231" hidden="1"/>
    <cellStyle name="Followed Hyperlink 20" xfId="16301" hidden="1"/>
    <cellStyle name="Followed Hyperlink 20" xfId="16414" hidden="1"/>
    <cellStyle name="Followed Hyperlink 20" xfId="16490" hidden="1"/>
    <cellStyle name="Followed Hyperlink 20" xfId="16560" hidden="1"/>
    <cellStyle name="Followed Hyperlink 20" xfId="16630" hidden="1"/>
    <cellStyle name="Followed Hyperlink 20" xfId="16700" hidden="1"/>
    <cellStyle name="Followed Hyperlink 20" xfId="16828" hidden="1"/>
    <cellStyle name="Followed Hyperlink 20" xfId="16904" hidden="1"/>
    <cellStyle name="Followed Hyperlink 20" xfId="16974" hidden="1"/>
    <cellStyle name="Followed Hyperlink 20" xfId="17044" hidden="1"/>
    <cellStyle name="Followed Hyperlink 20" xfId="17114" hidden="1"/>
    <cellStyle name="Followed Hyperlink 20" xfId="17228" hidden="1"/>
    <cellStyle name="Followed Hyperlink 20" xfId="17304" hidden="1"/>
    <cellStyle name="Followed Hyperlink 20" xfId="17374" hidden="1"/>
    <cellStyle name="Followed Hyperlink 20" xfId="17444" hidden="1"/>
    <cellStyle name="Followed Hyperlink 20" xfId="17514" hidden="1"/>
    <cellStyle name="Followed Hyperlink 20" xfId="17614" hidden="1"/>
    <cellStyle name="Followed Hyperlink 20" xfId="17690" hidden="1"/>
    <cellStyle name="Followed Hyperlink 20" xfId="17760" hidden="1"/>
    <cellStyle name="Followed Hyperlink 20" xfId="17830" hidden="1"/>
    <cellStyle name="Followed Hyperlink 20" xfId="17900" hidden="1"/>
    <cellStyle name="Followed Hyperlink 20" xfId="18018" hidden="1"/>
    <cellStyle name="Followed Hyperlink 20" xfId="18094" hidden="1"/>
    <cellStyle name="Followed Hyperlink 20" xfId="18164" hidden="1"/>
    <cellStyle name="Followed Hyperlink 20" xfId="18234" hidden="1"/>
    <cellStyle name="Followed Hyperlink 20" xfId="18304" hidden="1"/>
    <cellStyle name="Followed Hyperlink 20" xfId="18415" hidden="1"/>
    <cellStyle name="Followed Hyperlink 20" xfId="18491" hidden="1"/>
    <cellStyle name="Followed Hyperlink 20" xfId="18561" hidden="1"/>
    <cellStyle name="Followed Hyperlink 20" xfId="18631" hidden="1"/>
    <cellStyle name="Followed Hyperlink 20" xfId="18701" hidden="1"/>
    <cellStyle name="Followed Hyperlink 20" xfId="18805" hidden="1"/>
    <cellStyle name="Followed Hyperlink 20" xfId="18881" hidden="1"/>
    <cellStyle name="Followed Hyperlink 20" xfId="18951" hidden="1"/>
    <cellStyle name="Followed Hyperlink 20" xfId="19021" hidden="1"/>
    <cellStyle name="Followed Hyperlink 20" xfId="19091" hidden="1"/>
    <cellStyle name="Followed Hyperlink 20" xfId="19201" hidden="1"/>
    <cellStyle name="Followed Hyperlink 20" xfId="19277" hidden="1"/>
    <cellStyle name="Followed Hyperlink 20" xfId="19347" hidden="1"/>
    <cellStyle name="Followed Hyperlink 20" xfId="19417" hidden="1"/>
    <cellStyle name="Followed Hyperlink 20" xfId="19487" hidden="1"/>
    <cellStyle name="Followed Hyperlink 20" xfId="19595" hidden="1"/>
    <cellStyle name="Followed Hyperlink 20" xfId="19671" hidden="1"/>
    <cellStyle name="Followed Hyperlink 20" xfId="19741" hidden="1"/>
    <cellStyle name="Followed Hyperlink 20" xfId="19811" hidden="1"/>
    <cellStyle name="Followed Hyperlink 20" xfId="19881" hidden="1"/>
    <cellStyle name="Followed Hyperlink 20" xfId="19989" hidden="1"/>
    <cellStyle name="Followed Hyperlink 20" xfId="20065" hidden="1"/>
    <cellStyle name="Followed Hyperlink 20" xfId="20135" hidden="1"/>
    <cellStyle name="Followed Hyperlink 20" xfId="20205" hidden="1"/>
    <cellStyle name="Followed Hyperlink 20" xfId="20275" hidden="1"/>
    <cellStyle name="Followed Hyperlink 20" xfId="20378" hidden="1"/>
    <cellStyle name="Followed Hyperlink 20" xfId="20454" hidden="1"/>
    <cellStyle name="Followed Hyperlink 20" xfId="20524" hidden="1"/>
    <cellStyle name="Followed Hyperlink 20" xfId="20594" hidden="1"/>
    <cellStyle name="Followed Hyperlink 20" xfId="20664" hidden="1"/>
    <cellStyle name="Followed Hyperlink 20" xfId="20771" hidden="1"/>
    <cellStyle name="Followed Hyperlink 20" xfId="20847" hidden="1"/>
    <cellStyle name="Followed Hyperlink 20" xfId="20917" hidden="1"/>
    <cellStyle name="Followed Hyperlink 20" xfId="20987" hidden="1"/>
    <cellStyle name="Followed Hyperlink 20" xfId="21057" hidden="1"/>
    <cellStyle name="Followed Hyperlink 20" xfId="21160" hidden="1"/>
    <cellStyle name="Followed Hyperlink 20" xfId="21236" hidden="1"/>
    <cellStyle name="Followed Hyperlink 20" xfId="21306" hidden="1"/>
    <cellStyle name="Followed Hyperlink 20" xfId="21376" hidden="1"/>
    <cellStyle name="Followed Hyperlink 20" xfId="21446" hidden="1"/>
    <cellStyle name="Followed Hyperlink 20" xfId="21549" hidden="1"/>
    <cellStyle name="Followed Hyperlink 20" xfId="21625" hidden="1"/>
    <cellStyle name="Followed Hyperlink 20" xfId="21695" hidden="1"/>
    <cellStyle name="Followed Hyperlink 20" xfId="21765" hidden="1"/>
    <cellStyle name="Followed Hyperlink 20" xfId="21835" hidden="1"/>
    <cellStyle name="Followed Hyperlink 20" xfId="21930" hidden="1"/>
    <cellStyle name="Followed Hyperlink 20" xfId="22006" hidden="1"/>
    <cellStyle name="Followed Hyperlink 20" xfId="22076" hidden="1"/>
    <cellStyle name="Followed Hyperlink 20" xfId="22146" hidden="1"/>
    <cellStyle name="Followed Hyperlink 20" xfId="22216" hidden="1"/>
    <cellStyle name="Followed Hyperlink 20" xfId="22309" hidden="1"/>
    <cellStyle name="Followed Hyperlink 20" xfId="22385" hidden="1"/>
    <cellStyle name="Followed Hyperlink 20" xfId="22455" hidden="1"/>
    <cellStyle name="Followed Hyperlink 20" xfId="22525" hidden="1"/>
    <cellStyle name="Followed Hyperlink 20" xfId="22595" hidden="1"/>
    <cellStyle name="Followed Hyperlink 20" xfId="15971" hidden="1"/>
    <cellStyle name="Followed Hyperlink 20" xfId="15514" hidden="1"/>
    <cellStyle name="Followed Hyperlink 20" xfId="7965" hidden="1"/>
    <cellStyle name="Followed Hyperlink 20" xfId="22690" hidden="1"/>
    <cellStyle name="Followed Hyperlink 20" xfId="22760" hidden="1"/>
    <cellStyle name="Followed Hyperlink 20" xfId="22830" hidden="1"/>
    <cellStyle name="Followed Hyperlink 20" xfId="22961" hidden="1"/>
    <cellStyle name="Followed Hyperlink 20" xfId="23037" hidden="1"/>
    <cellStyle name="Followed Hyperlink 20" xfId="23107" hidden="1"/>
    <cellStyle name="Followed Hyperlink 20" xfId="23177" hidden="1"/>
    <cellStyle name="Followed Hyperlink 20" xfId="23247" hidden="1"/>
    <cellStyle name="Followed Hyperlink 20" xfId="23361" hidden="1"/>
    <cellStyle name="Followed Hyperlink 20" xfId="23437" hidden="1"/>
    <cellStyle name="Followed Hyperlink 20" xfId="23507" hidden="1"/>
    <cellStyle name="Followed Hyperlink 20" xfId="23577" hidden="1"/>
    <cellStyle name="Followed Hyperlink 20" xfId="23647" hidden="1"/>
    <cellStyle name="Followed Hyperlink 20" xfId="23781" hidden="1"/>
    <cellStyle name="Followed Hyperlink 20" xfId="23857" hidden="1"/>
    <cellStyle name="Followed Hyperlink 20" xfId="23927" hidden="1"/>
    <cellStyle name="Followed Hyperlink 20" xfId="23997" hidden="1"/>
    <cellStyle name="Followed Hyperlink 20" xfId="24067" hidden="1"/>
    <cellStyle name="Followed Hyperlink 20" xfId="24185" hidden="1"/>
    <cellStyle name="Followed Hyperlink 20" xfId="24261" hidden="1"/>
    <cellStyle name="Followed Hyperlink 20" xfId="24331" hidden="1"/>
    <cellStyle name="Followed Hyperlink 20" xfId="24401" hidden="1"/>
    <cellStyle name="Followed Hyperlink 20" xfId="24471" hidden="1"/>
    <cellStyle name="Followed Hyperlink 20" xfId="24581" hidden="1"/>
    <cellStyle name="Followed Hyperlink 20" xfId="24657" hidden="1"/>
    <cellStyle name="Followed Hyperlink 20" xfId="24727" hidden="1"/>
    <cellStyle name="Followed Hyperlink 20" xfId="24797" hidden="1"/>
    <cellStyle name="Followed Hyperlink 20" xfId="24867" hidden="1"/>
    <cellStyle name="Followed Hyperlink 20" xfId="24991" hidden="1"/>
    <cellStyle name="Followed Hyperlink 20" xfId="25067" hidden="1"/>
    <cellStyle name="Followed Hyperlink 20" xfId="25137" hidden="1"/>
    <cellStyle name="Followed Hyperlink 20" xfId="25207" hidden="1"/>
    <cellStyle name="Followed Hyperlink 20" xfId="25277" hidden="1"/>
    <cellStyle name="Followed Hyperlink 20" xfId="25395" hidden="1"/>
    <cellStyle name="Followed Hyperlink 20" xfId="25471" hidden="1"/>
    <cellStyle name="Followed Hyperlink 20" xfId="25541" hidden="1"/>
    <cellStyle name="Followed Hyperlink 20" xfId="25611" hidden="1"/>
    <cellStyle name="Followed Hyperlink 20" xfId="25681" hidden="1"/>
    <cellStyle name="Followed Hyperlink 20" xfId="25792" hidden="1"/>
    <cellStyle name="Followed Hyperlink 20" xfId="25868" hidden="1"/>
    <cellStyle name="Followed Hyperlink 20" xfId="25938" hidden="1"/>
    <cellStyle name="Followed Hyperlink 20" xfId="26008" hidden="1"/>
    <cellStyle name="Followed Hyperlink 20" xfId="26078" hidden="1"/>
    <cellStyle name="Followed Hyperlink 20" xfId="26197" hidden="1"/>
    <cellStyle name="Followed Hyperlink 20" xfId="26273" hidden="1"/>
    <cellStyle name="Followed Hyperlink 20" xfId="26343" hidden="1"/>
    <cellStyle name="Followed Hyperlink 20" xfId="26413" hidden="1"/>
    <cellStyle name="Followed Hyperlink 20" xfId="26483" hidden="1"/>
    <cellStyle name="Followed Hyperlink 20" xfId="26602" hidden="1"/>
    <cellStyle name="Followed Hyperlink 20" xfId="26678" hidden="1"/>
    <cellStyle name="Followed Hyperlink 20" xfId="26748" hidden="1"/>
    <cellStyle name="Followed Hyperlink 20" xfId="26818" hidden="1"/>
    <cellStyle name="Followed Hyperlink 20" xfId="26888" hidden="1"/>
    <cellStyle name="Followed Hyperlink 20" xfId="27001" hidden="1"/>
    <cellStyle name="Followed Hyperlink 20" xfId="27077" hidden="1"/>
    <cellStyle name="Followed Hyperlink 20" xfId="27147" hidden="1"/>
    <cellStyle name="Followed Hyperlink 20" xfId="27217" hidden="1"/>
    <cellStyle name="Followed Hyperlink 20" xfId="27287" hidden="1"/>
    <cellStyle name="Followed Hyperlink 20" xfId="27396" hidden="1"/>
    <cellStyle name="Followed Hyperlink 20" xfId="27472" hidden="1"/>
    <cellStyle name="Followed Hyperlink 20" xfId="27542" hidden="1"/>
    <cellStyle name="Followed Hyperlink 20" xfId="27612" hidden="1"/>
    <cellStyle name="Followed Hyperlink 20" xfId="27682" hidden="1"/>
    <cellStyle name="Followed Hyperlink 20" xfId="27800" hidden="1"/>
    <cellStyle name="Followed Hyperlink 20" xfId="27876" hidden="1"/>
    <cellStyle name="Followed Hyperlink 20" xfId="27946" hidden="1"/>
    <cellStyle name="Followed Hyperlink 20" xfId="28016" hidden="1"/>
    <cellStyle name="Followed Hyperlink 20" xfId="28086" hidden="1"/>
    <cellStyle name="Followed Hyperlink 20" xfId="28191" hidden="1"/>
    <cellStyle name="Followed Hyperlink 20" xfId="28267" hidden="1"/>
    <cellStyle name="Followed Hyperlink 20" xfId="28337" hidden="1"/>
    <cellStyle name="Followed Hyperlink 20" xfId="28407" hidden="1"/>
    <cellStyle name="Followed Hyperlink 20" xfId="28477" hidden="1"/>
    <cellStyle name="Followed Hyperlink 20" xfId="28584" hidden="1"/>
    <cellStyle name="Followed Hyperlink 20" xfId="28660" hidden="1"/>
    <cellStyle name="Followed Hyperlink 20" xfId="28730" hidden="1"/>
    <cellStyle name="Followed Hyperlink 20" xfId="28800" hidden="1"/>
    <cellStyle name="Followed Hyperlink 20" xfId="28870" hidden="1"/>
    <cellStyle name="Followed Hyperlink 20" xfId="28966" hidden="1"/>
    <cellStyle name="Followed Hyperlink 20" xfId="29042" hidden="1"/>
    <cellStyle name="Followed Hyperlink 20" xfId="29112" hidden="1"/>
    <cellStyle name="Followed Hyperlink 20" xfId="29182" hidden="1"/>
    <cellStyle name="Followed Hyperlink 20" xfId="29252" hidden="1"/>
    <cellStyle name="Followed Hyperlink 20" xfId="29345" hidden="1"/>
    <cellStyle name="Followed Hyperlink 20" xfId="29421" hidden="1"/>
    <cellStyle name="Followed Hyperlink 20" xfId="29491" hidden="1"/>
    <cellStyle name="Followed Hyperlink 20" xfId="29561" hidden="1"/>
    <cellStyle name="Followed Hyperlink 20" xfId="29631" hidden="1"/>
    <cellStyle name="Followed Hyperlink 20" xfId="29724" hidden="1"/>
    <cellStyle name="Followed Hyperlink 20" xfId="29800" hidden="1"/>
    <cellStyle name="Followed Hyperlink 20" xfId="29870" hidden="1"/>
    <cellStyle name="Followed Hyperlink 20" xfId="29940" hidden="1"/>
    <cellStyle name="Followed Hyperlink 20" xfId="30010" hidden="1"/>
    <cellStyle name="Followed Hyperlink 20" xfId="30167" hidden="1"/>
    <cellStyle name="Followed Hyperlink 20" xfId="30298" hidden="1"/>
    <cellStyle name="Followed Hyperlink 20" xfId="30374" hidden="1"/>
    <cellStyle name="Followed Hyperlink 20" xfId="30444" hidden="1"/>
    <cellStyle name="Followed Hyperlink 20" xfId="30514" hidden="1"/>
    <cellStyle name="Followed Hyperlink 20" xfId="30584" hidden="1"/>
    <cellStyle name="Followed Hyperlink 20" xfId="30689" hidden="1"/>
    <cellStyle name="Followed Hyperlink 20" xfId="30765" hidden="1"/>
    <cellStyle name="Followed Hyperlink 20" xfId="30835" hidden="1"/>
    <cellStyle name="Followed Hyperlink 20" xfId="30905" hidden="1"/>
    <cellStyle name="Followed Hyperlink 20" xfId="30975" hidden="1"/>
    <cellStyle name="Followed Hyperlink 20" xfId="31073" hidden="1"/>
    <cellStyle name="Followed Hyperlink 20" xfId="31149" hidden="1"/>
    <cellStyle name="Followed Hyperlink 20" xfId="31219" hidden="1"/>
    <cellStyle name="Followed Hyperlink 20" xfId="31289" hidden="1"/>
    <cellStyle name="Followed Hyperlink 20" xfId="31359" hidden="1"/>
    <cellStyle name="Followed Hyperlink 20" xfId="31463" hidden="1"/>
    <cellStyle name="Followed Hyperlink 20" xfId="31539" hidden="1"/>
    <cellStyle name="Followed Hyperlink 20" xfId="31609" hidden="1"/>
    <cellStyle name="Followed Hyperlink 20" xfId="31679" hidden="1"/>
    <cellStyle name="Followed Hyperlink 20" xfId="31749" hidden="1"/>
    <cellStyle name="Followed Hyperlink 20" xfId="31848" hidden="1"/>
    <cellStyle name="Followed Hyperlink 20" xfId="31924" hidden="1"/>
    <cellStyle name="Followed Hyperlink 20" xfId="31994" hidden="1"/>
    <cellStyle name="Followed Hyperlink 20" xfId="32064" hidden="1"/>
    <cellStyle name="Followed Hyperlink 20" xfId="32134" hidden="1"/>
    <cellStyle name="Followed Hyperlink 20" xfId="32228" hidden="1"/>
    <cellStyle name="Followed Hyperlink 20" xfId="32304" hidden="1"/>
    <cellStyle name="Followed Hyperlink 20" xfId="32374" hidden="1"/>
    <cellStyle name="Followed Hyperlink 20" xfId="32444" hidden="1"/>
    <cellStyle name="Followed Hyperlink 20" xfId="32514" hidden="1"/>
    <cellStyle name="Followed Hyperlink 20" xfId="32617" hidden="1"/>
    <cellStyle name="Followed Hyperlink 20" xfId="32693" hidden="1"/>
    <cellStyle name="Followed Hyperlink 20" xfId="32763" hidden="1"/>
    <cellStyle name="Followed Hyperlink 20" xfId="32833" hidden="1"/>
    <cellStyle name="Followed Hyperlink 20" xfId="32903" hidden="1"/>
    <cellStyle name="Followed Hyperlink 20" xfId="33003" hidden="1"/>
    <cellStyle name="Followed Hyperlink 20" xfId="33079" hidden="1"/>
    <cellStyle name="Followed Hyperlink 20" xfId="33149" hidden="1"/>
    <cellStyle name="Followed Hyperlink 20" xfId="33219" hidden="1"/>
    <cellStyle name="Followed Hyperlink 20" xfId="33289" hidden="1"/>
    <cellStyle name="Followed Hyperlink 20" xfId="33386" hidden="1"/>
    <cellStyle name="Followed Hyperlink 20" xfId="33462" hidden="1"/>
    <cellStyle name="Followed Hyperlink 20" xfId="33532" hidden="1"/>
    <cellStyle name="Followed Hyperlink 20" xfId="33602" hidden="1"/>
    <cellStyle name="Followed Hyperlink 20" xfId="33672" hidden="1"/>
    <cellStyle name="Followed Hyperlink 20" xfId="33773" hidden="1"/>
    <cellStyle name="Followed Hyperlink 20" xfId="33849" hidden="1"/>
    <cellStyle name="Followed Hyperlink 20" xfId="33919" hidden="1"/>
    <cellStyle name="Followed Hyperlink 20" xfId="33989" hidden="1"/>
    <cellStyle name="Followed Hyperlink 20" xfId="34059" hidden="1"/>
    <cellStyle name="Followed Hyperlink 20" xfId="34161" hidden="1"/>
    <cellStyle name="Followed Hyperlink 20" xfId="34237" hidden="1"/>
    <cellStyle name="Followed Hyperlink 20" xfId="34307" hidden="1"/>
    <cellStyle name="Followed Hyperlink 20" xfId="34377" hidden="1"/>
    <cellStyle name="Followed Hyperlink 20" xfId="34447" hidden="1"/>
    <cellStyle name="Followed Hyperlink 20" xfId="34547" hidden="1"/>
    <cellStyle name="Followed Hyperlink 20" xfId="34623" hidden="1"/>
    <cellStyle name="Followed Hyperlink 20" xfId="34693" hidden="1"/>
    <cellStyle name="Followed Hyperlink 20" xfId="34763" hidden="1"/>
    <cellStyle name="Followed Hyperlink 20" xfId="34833" hidden="1"/>
    <cellStyle name="Followed Hyperlink 20" xfId="34931" hidden="1"/>
    <cellStyle name="Followed Hyperlink 20" xfId="35007" hidden="1"/>
    <cellStyle name="Followed Hyperlink 20" xfId="35077" hidden="1"/>
    <cellStyle name="Followed Hyperlink 20" xfId="35147" hidden="1"/>
    <cellStyle name="Followed Hyperlink 20" xfId="35217" hidden="1"/>
    <cellStyle name="Followed Hyperlink 20" xfId="35319" hidden="1"/>
    <cellStyle name="Followed Hyperlink 20" xfId="35395" hidden="1"/>
    <cellStyle name="Followed Hyperlink 20" xfId="35465" hidden="1"/>
    <cellStyle name="Followed Hyperlink 20" xfId="35535" hidden="1"/>
    <cellStyle name="Followed Hyperlink 20" xfId="35605" hidden="1"/>
    <cellStyle name="Followed Hyperlink 20" xfId="35704" hidden="1"/>
    <cellStyle name="Followed Hyperlink 20" xfId="35780" hidden="1"/>
    <cellStyle name="Followed Hyperlink 20" xfId="35850" hidden="1"/>
    <cellStyle name="Followed Hyperlink 20" xfId="35920" hidden="1"/>
    <cellStyle name="Followed Hyperlink 20" xfId="35990" hidden="1"/>
    <cellStyle name="Followed Hyperlink 20" xfId="36088" hidden="1"/>
    <cellStyle name="Followed Hyperlink 20" xfId="36164" hidden="1"/>
    <cellStyle name="Followed Hyperlink 20" xfId="36234" hidden="1"/>
    <cellStyle name="Followed Hyperlink 20" xfId="36304" hidden="1"/>
    <cellStyle name="Followed Hyperlink 20" xfId="36374" hidden="1"/>
    <cellStyle name="Followed Hyperlink 20" xfId="36468" hidden="1"/>
    <cellStyle name="Followed Hyperlink 20" xfId="36544" hidden="1"/>
    <cellStyle name="Followed Hyperlink 20" xfId="36614" hidden="1"/>
    <cellStyle name="Followed Hyperlink 20" xfId="36684" hidden="1"/>
    <cellStyle name="Followed Hyperlink 20" xfId="36754" hidden="1"/>
    <cellStyle name="Followed Hyperlink 20" xfId="36847" hidden="1"/>
    <cellStyle name="Followed Hyperlink 20" xfId="36923" hidden="1"/>
    <cellStyle name="Followed Hyperlink 20" xfId="36993" hidden="1"/>
    <cellStyle name="Followed Hyperlink 20" xfId="37063" hidden="1"/>
    <cellStyle name="Followed Hyperlink 20" xfId="37133" hidden="1"/>
    <cellStyle name="Followed Hyperlink 20" xfId="37208" hidden="1"/>
    <cellStyle name="Followed Hyperlink 20" xfId="37411" hidden="1"/>
    <cellStyle name="Followed Hyperlink 20" xfId="37487" hidden="1"/>
    <cellStyle name="Followed Hyperlink 20" xfId="37557" hidden="1"/>
    <cellStyle name="Followed Hyperlink 20" xfId="37627" hidden="1"/>
    <cellStyle name="Followed Hyperlink 20" xfId="37697" hidden="1"/>
    <cellStyle name="Followed Hyperlink 20" xfId="37826" hidden="1"/>
    <cellStyle name="Followed Hyperlink 20" xfId="37902" hidden="1"/>
    <cellStyle name="Followed Hyperlink 20" xfId="37972" hidden="1"/>
    <cellStyle name="Followed Hyperlink 20" xfId="38042" hidden="1"/>
    <cellStyle name="Followed Hyperlink 20" xfId="38112" hidden="1"/>
    <cellStyle name="Followed Hyperlink 20" xfId="38225" hidden="1"/>
    <cellStyle name="Followed Hyperlink 20" xfId="38301" hidden="1"/>
    <cellStyle name="Followed Hyperlink 20" xfId="38371" hidden="1"/>
    <cellStyle name="Followed Hyperlink 20" xfId="38441" hidden="1"/>
    <cellStyle name="Followed Hyperlink 20" xfId="38511" hidden="1"/>
    <cellStyle name="Followed Hyperlink 20" xfId="38639" hidden="1"/>
    <cellStyle name="Followed Hyperlink 20" xfId="38715" hidden="1"/>
    <cellStyle name="Followed Hyperlink 20" xfId="38785" hidden="1"/>
    <cellStyle name="Followed Hyperlink 20" xfId="38855" hidden="1"/>
    <cellStyle name="Followed Hyperlink 20" xfId="38925" hidden="1"/>
    <cellStyle name="Followed Hyperlink 20" xfId="39039" hidden="1"/>
    <cellStyle name="Followed Hyperlink 20" xfId="39115" hidden="1"/>
    <cellStyle name="Followed Hyperlink 20" xfId="39185" hidden="1"/>
    <cellStyle name="Followed Hyperlink 20" xfId="39255" hidden="1"/>
    <cellStyle name="Followed Hyperlink 20" xfId="39325" hidden="1"/>
    <cellStyle name="Followed Hyperlink 20" xfId="39425" hidden="1"/>
    <cellStyle name="Followed Hyperlink 20" xfId="39501" hidden="1"/>
    <cellStyle name="Followed Hyperlink 20" xfId="39571" hidden="1"/>
    <cellStyle name="Followed Hyperlink 20" xfId="39641" hidden="1"/>
    <cellStyle name="Followed Hyperlink 20" xfId="39711" hidden="1"/>
    <cellStyle name="Followed Hyperlink 20" xfId="39829" hidden="1"/>
    <cellStyle name="Followed Hyperlink 20" xfId="39905" hidden="1"/>
    <cellStyle name="Followed Hyperlink 20" xfId="39975" hidden="1"/>
    <cellStyle name="Followed Hyperlink 20" xfId="40045" hidden="1"/>
    <cellStyle name="Followed Hyperlink 20" xfId="40115" hidden="1"/>
    <cellStyle name="Followed Hyperlink 20" xfId="40226" hidden="1"/>
    <cellStyle name="Followed Hyperlink 20" xfId="40302" hidden="1"/>
    <cellStyle name="Followed Hyperlink 20" xfId="40372" hidden="1"/>
    <cellStyle name="Followed Hyperlink 20" xfId="40442" hidden="1"/>
    <cellStyle name="Followed Hyperlink 20" xfId="40512" hidden="1"/>
    <cellStyle name="Followed Hyperlink 20" xfId="40616" hidden="1"/>
    <cellStyle name="Followed Hyperlink 20" xfId="40692" hidden="1"/>
    <cellStyle name="Followed Hyperlink 20" xfId="40762" hidden="1"/>
    <cellStyle name="Followed Hyperlink 20" xfId="40832" hidden="1"/>
    <cellStyle name="Followed Hyperlink 20" xfId="40902" hidden="1"/>
    <cellStyle name="Followed Hyperlink 20" xfId="41012" hidden="1"/>
    <cellStyle name="Followed Hyperlink 20" xfId="41088" hidden="1"/>
    <cellStyle name="Followed Hyperlink 20" xfId="41158" hidden="1"/>
    <cellStyle name="Followed Hyperlink 20" xfId="41228" hidden="1"/>
    <cellStyle name="Followed Hyperlink 20" xfId="41298" hidden="1"/>
    <cellStyle name="Followed Hyperlink 20" xfId="41406" hidden="1"/>
    <cellStyle name="Followed Hyperlink 20" xfId="41482" hidden="1"/>
    <cellStyle name="Followed Hyperlink 20" xfId="41552" hidden="1"/>
    <cellStyle name="Followed Hyperlink 20" xfId="41622" hidden="1"/>
    <cellStyle name="Followed Hyperlink 20" xfId="41692" hidden="1"/>
    <cellStyle name="Followed Hyperlink 20" xfId="41800" hidden="1"/>
    <cellStyle name="Followed Hyperlink 20" xfId="41876" hidden="1"/>
    <cellStyle name="Followed Hyperlink 20" xfId="41946" hidden="1"/>
    <cellStyle name="Followed Hyperlink 20" xfId="42016" hidden="1"/>
    <cellStyle name="Followed Hyperlink 20" xfId="42086" hidden="1"/>
    <cellStyle name="Followed Hyperlink 20" xfId="42189" hidden="1"/>
    <cellStyle name="Followed Hyperlink 20" xfId="42265" hidden="1"/>
    <cellStyle name="Followed Hyperlink 20" xfId="42335" hidden="1"/>
    <cellStyle name="Followed Hyperlink 20" xfId="42405" hidden="1"/>
    <cellStyle name="Followed Hyperlink 20" xfId="42475" hidden="1"/>
    <cellStyle name="Followed Hyperlink 20" xfId="42582" hidden="1"/>
    <cellStyle name="Followed Hyperlink 20" xfId="42658" hidden="1"/>
    <cellStyle name="Followed Hyperlink 20" xfId="42728" hidden="1"/>
    <cellStyle name="Followed Hyperlink 20" xfId="42798" hidden="1"/>
    <cellStyle name="Followed Hyperlink 20" xfId="42868" hidden="1"/>
    <cellStyle name="Followed Hyperlink 20" xfId="42971" hidden="1"/>
    <cellStyle name="Followed Hyperlink 20" xfId="43047" hidden="1"/>
    <cellStyle name="Followed Hyperlink 20" xfId="43117" hidden="1"/>
    <cellStyle name="Followed Hyperlink 20" xfId="43187" hidden="1"/>
    <cellStyle name="Followed Hyperlink 20" xfId="43257" hidden="1"/>
    <cellStyle name="Followed Hyperlink 20" xfId="43360" hidden="1"/>
    <cellStyle name="Followed Hyperlink 20" xfId="43436" hidden="1"/>
    <cellStyle name="Followed Hyperlink 20" xfId="43506" hidden="1"/>
    <cellStyle name="Followed Hyperlink 20" xfId="43576" hidden="1"/>
    <cellStyle name="Followed Hyperlink 20" xfId="43646" hidden="1"/>
    <cellStyle name="Followed Hyperlink 20" xfId="43741" hidden="1"/>
    <cellStyle name="Followed Hyperlink 20" xfId="43817" hidden="1"/>
    <cellStyle name="Followed Hyperlink 20" xfId="43887" hidden="1"/>
    <cellStyle name="Followed Hyperlink 20" xfId="43957" hidden="1"/>
    <cellStyle name="Followed Hyperlink 20" xfId="44027" hidden="1"/>
    <cellStyle name="Followed Hyperlink 20" xfId="44120" hidden="1"/>
    <cellStyle name="Followed Hyperlink 20" xfId="44196" hidden="1"/>
    <cellStyle name="Followed Hyperlink 20" xfId="44266" hidden="1"/>
    <cellStyle name="Followed Hyperlink 20" xfId="44336" hidden="1"/>
    <cellStyle name="Followed Hyperlink 20" xfId="44406" hidden="1"/>
    <cellStyle name="Followed Hyperlink 20" xfId="37782" hidden="1"/>
    <cellStyle name="Followed Hyperlink 20" xfId="37325" hidden="1"/>
    <cellStyle name="Followed Hyperlink 20" xfId="30100" hidden="1"/>
    <cellStyle name="Followed Hyperlink 20" xfId="44501" hidden="1"/>
    <cellStyle name="Followed Hyperlink 20" xfId="44571" hidden="1"/>
    <cellStyle name="Followed Hyperlink 20" xfId="44641" hidden="1"/>
    <cellStyle name="Followed Hyperlink 20" xfId="44772" hidden="1"/>
    <cellStyle name="Followed Hyperlink 20" xfId="44848" hidden="1"/>
    <cellStyle name="Followed Hyperlink 20" xfId="44918" hidden="1"/>
    <cellStyle name="Followed Hyperlink 20" xfId="44988" hidden="1"/>
    <cellStyle name="Followed Hyperlink 20" xfId="45058" hidden="1"/>
    <cellStyle name="Followed Hyperlink 20" xfId="45172" hidden="1"/>
    <cellStyle name="Followed Hyperlink 20" xfId="45248" hidden="1"/>
    <cellStyle name="Followed Hyperlink 20" xfId="45318" hidden="1"/>
    <cellStyle name="Followed Hyperlink 20" xfId="45388" hidden="1"/>
    <cellStyle name="Followed Hyperlink 20" xfId="45458" hidden="1"/>
    <cellStyle name="Followed Hyperlink 20" xfId="45592" hidden="1"/>
    <cellStyle name="Followed Hyperlink 20" xfId="45668" hidden="1"/>
    <cellStyle name="Followed Hyperlink 20" xfId="45738" hidden="1"/>
    <cellStyle name="Followed Hyperlink 20" xfId="45808" hidden="1"/>
    <cellStyle name="Followed Hyperlink 20" xfId="45878" hidden="1"/>
    <cellStyle name="Followed Hyperlink 20" xfId="45996" hidden="1"/>
    <cellStyle name="Followed Hyperlink 20" xfId="46072" hidden="1"/>
    <cellStyle name="Followed Hyperlink 20" xfId="46142" hidden="1"/>
    <cellStyle name="Followed Hyperlink 20" xfId="46212" hidden="1"/>
    <cellStyle name="Followed Hyperlink 20" xfId="46282" hidden="1"/>
    <cellStyle name="Followed Hyperlink 20" xfId="46392" hidden="1"/>
    <cellStyle name="Followed Hyperlink 20" xfId="46468" hidden="1"/>
    <cellStyle name="Followed Hyperlink 20" xfId="46538" hidden="1"/>
    <cellStyle name="Followed Hyperlink 20" xfId="46608" hidden="1"/>
    <cellStyle name="Followed Hyperlink 20" xfId="46678" hidden="1"/>
    <cellStyle name="Followed Hyperlink 20" xfId="46802" hidden="1"/>
    <cellStyle name="Followed Hyperlink 20" xfId="46878" hidden="1"/>
    <cellStyle name="Followed Hyperlink 20" xfId="46948" hidden="1"/>
    <cellStyle name="Followed Hyperlink 20" xfId="47018" hidden="1"/>
    <cellStyle name="Followed Hyperlink 20" xfId="47088" hidden="1"/>
    <cellStyle name="Followed Hyperlink 20" xfId="47206" hidden="1"/>
    <cellStyle name="Followed Hyperlink 20" xfId="47282" hidden="1"/>
    <cellStyle name="Followed Hyperlink 20" xfId="47352" hidden="1"/>
    <cellStyle name="Followed Hyperlink 20" xfId="47422" hidden="1"/>
    <cellStyle name="Followed Hyperlink 20" xfId="47492" hidden="1"/>
    <cellStyle name="Followed Hyperlink 20" xfId="47603" hidden="1"/>
    <cellStyle name="Followed Hyperlink 20" xfId="47679" hidden="1"/>
    <cellStyle name="Followed Hyperlink 20" xfId="47749" hidden="1"/>
    <cellStyle name="Followed Hyperlink 20" xfId="47819" hidden="1"/>
    <cellStyle name="Followed Hyperlink 20" xfId="47889" hidden="1"/>
    <cellStyle name="Followed Hyperlink 20" xfId="48008" hidden="1"/>
    <cellStyle name="Followed Hyperlink 20" xfId="48084" hidden="1"/>
    <cellStyle name="Followed Hyperlink 20" xfId="48154" hidden="1"/>
    <cellStyle name="Followed Hyperlink 20" xfId="48224" hidden="1"/>
    <cellStyle name="Followed Hyperlink 20" xfId="48294" hidden="1"/>
    <cellStyle name="Followed Hyperlink 20" xfId="48413" hidden="1"/>
    <cellStyle name="Followed Hyperlink 20" xfId="48489" hidden="1"/>
    <cellStyle name="Followed Hyperlink 20" xfId="48559" hidden="1"/>
    <cellStyle name="Followed Hyperlink 20" xfId="48629" hidden="1"/>
    <cellStyle name="Followed Hyperlink 20" xfId="48699" hidden="1"/>
    <cellStyle name="Followed Hyperlink 20" xfId="48812" hidden="1"/>
    <cellStyle name="Followed Hyperlink 20" xfId="48888" hidden="1"/>
    <cellStyle name="Followed Hyperlink 20" xfId="48958" hidden="1"/>
    <cellStyle name="Followed Hyperlink 20" xfId="49028" hidden="1"/>
    <cellStyle name="Followed Hyperlink 20" xfId="49098" hidden="1"/>
    <cellStyle name="Followed Hyperlink 20" xfId="49207" hidden="1"/>
    <cellStyle name="Followed Hyperlink 20" xfId="49283" hidden="1"/>
    <cellStyle name="Followed Hyperlink 20" xfId="49353" hidden="1"/>
    <cellStyle name="Followed Hyperlink 20" xfId="49423" hidden="1"/>
    <cellStyle name="Followed Hyperlink 20" xfId="49493" hidden="1"/>
    <cellStyle name="Followed Hyperlink 20" xfId="49611" hidden="1"/>
    <cellStyle name="Followed Hyperlink 20" xfId="49687" hidden="1"/>
    <cellStyle name="Followed Hyperlink 20" xfId="49757" hidden="1"/>
    <cellStyle name="Followed Hyperlink 20" xfId="49827" hidden="1"/>
    <cellStyle name="Followed Hyperlink 20" xfId="49897" hidden="1"/>
    <cellStyle name="Followed Hyperlink 20" xfId="50002" hidden="1"/>
    <cellStyle name="Followed Hyperlink 20" xfId="50078" hidden="1"/>
    <cellStyle name="Followed Hyperlink 20" xfId="50148" hidden="1"/>
    <cellStyle name="Followed Hyperlink 20" xfId="50218" hidden="1"/>
    <cellStyle name="Followed Hyperlink 20" xfId="50288" hidden="1"/>
    <cellStyle name="Followed Hyperlink 20" xfId="50395" hidden="1"/>
    <cellStyle name="Followed Hyperlink 20" xfId="50471" hidden="1"/>
    <cellStyle name="Followed Hyperlink 20" xfId="50541" hidden="1"/>
    <cellStyle name="Followed Hyperlink 20" xfId="50611" hidden="1"/>
    <cellStyle name="Followed Hyperlink 20" xfId="50681" hidden="1"/>
    <cellStyle name="Followed Hyperlink 20" xfId="50777" hidden="1"/>
    <cellStyle name="Followed Hyperlink 20" xfId="50853" hidden="1"/>
    <cellStyle name="Followed Hyperlink 20" xfId="50923" hidden="1"/>
    <cellStyle name="Followed Hyperlink 20" xfId="50993" hidden="1"/>
    <cellStyle name="Followed Hyperlink 20" xfId="51063" hidden="1"/>
    <cellStyle name="Followed Hyperlink 20" xfId="51156" hidden="1"/>
    <cellStyle name="Followed Hyperlink 20" xfId="51232" hidden="1"/>
    <cellStyle name="Followed Hyperlink 20" xfId="51302" hidden="1"/>
    <cellStyle name="Followed Hyperlink 20" xfId="51372" hidden="1"/>
    <cellStyle name="Followed Hyperlink 20" xfId="51442"/>
    <cellStyle name="Followed Hyperlink 200" xfId="13810" hidden="1"/>
    <cellStyle name="Followed Hyperlink 200" xfId="28119" hidden="1"/>
    <cellStyle name="Followed Hyperlink 200" xfId="49930"/>
    <cellStyle name="Followed Hyperlink 201" xfId="13416" hidden="1"/>
    <cellStyle name="Followed Hyperlink 201" xfId="27725" hidden="1"/>
    <cellStyle name="Followed Hyperlink 201" xfId="49536"/>
    <cellStyle name="Followed Hyperlink 202" xfId="10639" hidden="1"/>
    <cellStyle name="Followed Hyperlink 202" xfId="24948" hidden="1"/>
    <cellStyle name="Followed Hyperlink 202" xfId="46759"/>
    <cellStyle name="Followed Hyperlink 203" xfId="12646" hidden="1"/>
    <cellStyle name="Followed Hyperlink 203" xfId="26955" hidden="1"/>
    <cellStyle name="Followed Hyperlink 203" xfId="48766"/>
    <cellStyle name="Followed Hyperlink 204" xfId="14200" hidden="1"/>
    <cellStyle name="Followed Hyperlink 204" xfId="28509" hidden="1"/>
    <cellStyle name="Followed Hyperlink 204" xfId="50320"/>
    <cellStyle name="Followed Hyperlink 205" xfId="14202" hidden="1"/>
    <cellStyle name="Followed Hyperlink 205" xfId="28511" hidden="1"/>
    <cellStyle name="Followed Hyperlink 205" xfId="50322"/>
    <cellStyle name="Followed Hyperlink 206" xfId="14235" hidden="1"/>
    <cellStyle name="Followed Hyperlink 206" xfId="28544" hidden="1"/>
    <cellStyle name="Followed Hyperlink 206" xfId="50355"/>
    <cellStyle name="Followed Hyperlink 207" xfId="14236" hidden="1"/>
    <cellStyle name="Followed Hyperlink 207" xfId="28545" hidden="1"/>
    <cellStyle name="Followed Hyperlink 207" xfId="50356"/>
    <cellStyle name="Followed Hyperlink 21" xfId="157" hidden="1"/>
    <cellStyle name="Followed Hyperlink 21" xfId="360" hidden="1"/>
    <cellStyle name="Followed Hyperlink 21" xfId="436" hidden="1"/>
    <cellStyle name="Followed Hyperlink 21" xfId="506" hidden="1"/>
    <cellStyle name="Followed Hyperlink 21" xfId="576" hidden="1"/>
    <cellStyle name="Followed Hyperlink 21" xfId="646" hidden="1"/>
    <cellStyle name="Followed Hyperlink 21" xfId="777" hidden="1"/>
    <cellStyle name="Followed Hyperlink 21" xfId="853" hidden="1"/>
    <cellStyle name="Followed Hyperlink 21" xfId="923" hidden="1"/>
    <cellStyle name="Followed Hyperlink 21" xfId="993" hidden="1"/>
    <cellStyle name="Followed Hyperlink 21" xfId="1063" hidden="1"/>
    <cellStyle name="Followed Hyperlink 21" xfId="1177" hidden="1"/>
    <cellStyle name="Followed Hyperlink 21" xfId="1253" hidden="1"/>
    <cellStyle name="Followed Hyperlink 21" xfId="1323" hidden="1"/>
    <cellStyle name="Followed Hyperlink 21" xfId="1393" hidden="1"/>
    <cellStyle name="Followed Hyperlink 21" xfId="1463" hidden="1"/>
    <cellStyle name="Followed Hyperlink 21" xfId="1597" hidden="1"/>
    <cellStyle name="Followed Hyperlink 21" xfId="1673" hidden="1"/>
    <cellStyle name="Followed Hyperlink 21" xfId="1743" hidden="1"/>
    <cellStyle name="Followed Hyperlink 21" xfId="1813" hidden="1"/>
    <cellStyle name="Followed Hyperlink 21" xfId="1883" hidden="1"/>
    <cellStyle name="Followed Hyperlink 21" xfId="2001" hidden="1"/>
    <cellStyle name="Followed Hyperlink 21" xfId="2077" hidden="1"/>
    <cellStyle name="Followed Hyperlink 21" xfId="2147" hidden="1"/>
    <cellStyle name="Followed Hyperlink 21" xfId="2217" hidden="1"/>
    <cellStyle name="Followed Hyperlink 21" xfId="2287" hidden="1"/>
    <cellStyle name="Followed Hyperlink 21" xfId="2397" hidden="1"/>
    <cellStyle name="Followed Hyperlink 21" xfId="2473" hidden="1"/>
    <cellStyle name="Followed Hyperlink 21" xfId="2543" hidden="1"/>
    <cellStyle name="Followed Hyperlink 21" xfId="2613" hidden="1"/>
    <cellStyle name="Followed Hyperlink 21" xfId="2683" hidden="1"/>
    <cellStyle name="Followed Hyperlink 21" xfId="2807" hidden="1"/>
    <cellStyle name="Followed Hyperlink 21" xfId="2883" hidden="1"/>
    <cellStyle name="Followed Hyperlink 21" xfId="2953" hidden="1"/>
    <cellStyle name="Followed Hyperlink 21" xfId="3023" hidden="1"/>
    <cellStyle name="Followed Hyperlink 21" xfId="3093" hidden="1"/>
    <cellStyle name="Followed Hyperlink 21" xfId="3211" hidden="1"/>
    <cellStyle name="Followed Hyperlink 21" xfId="3287" hidden="1"/>
    <cellStyle name="Followed Hyperlink 21" xfId="3357" hidden="1"/>
    <cellStyle name="Followed Hyperlink 21" xfId="3427" hidden="1"/>
    <cellStyle name="Followed Hyperlink 21" xfId="3497" hidden="1"/>
    <cellStyle name="Followed Hyperlink 21" xfId="3608" hidden="1"/>
    <cellStyle name="Followed Hyperlink 21" xfId="3684" hidden="1"/>
    <cellStyle name="Followed Hyperlink 21" xfId="3754" hidden="1"/>
    <cellStyle name="Followed Hyperlink 21" xfId="3824" hidden="1"/>
    <cellStyle name="Followed Hyperlink 21" xfId="3894" hidden="1"/>
    <cellStyle name="Followed Hyperlink 21" xfId="4013" hidden="1"/>
    <cellStyle name="Followed Hyperlink 21" xfId="4089" hidden="1"/>
    <cellStyle name="Followed Hyperlink 21" xfId="4159" hidden="1"/>
    <cellStyle name="Followed Hyperlink 21" xfId="4229" hidden="1"/>
    <cellStyle name="Followed Hyperlink 21" xfId="4299" hidden="1"/>
    <cellStyle name="Followed Hyperlink 21" xfId="4418" hidden="1"/>
    <cellStyle name="Followed Hyperlink 21" xfId="4494" hidden="1"/>
    <cellStyle name="Followed Hyperlink 21" xfId="4564" hidden="1"/>
    <cellStyle name="Followed Hyperlink 21" xfId="4634" hidden="1"/>
    <cellStyle name="Followed Hyperlink 21" xfId="4704" hidden="1"/>
    <cellStyle name="Followed Hyperlink 21" xfId="4817" hidden="1"/>
    <cellStyle name="Followed Hyperlink 21" xfId="4893" hidden="1"/>
    <cellStyle name="Followed Hyperlink 21" xfId="4963" hidden="1"/>
    <cellStyle name="Followed Hyperlink 21" xfId="5033" hidden="1"/>
    <cellStyle name="Followed Hyperlink 21" xfId="5103" hidden="1"/>
    <cellStyle name="Followed Hyperlink 21" xfId="5212" hidden="1"/>
    <cellStyle name="Followed Hyperlink 21" xfId="5288" hidden="1"/>
    <cellStyle name="Followed Hyperlink 21" xfId="5358" hidden="1"/>
    <cellStyle name="Followed Hyperlink 21" xfId="5428" hidden="1"/>
    <cellStyle name="Followed Hyperlink 21" xfId="5498" hidden="1"/>
    <cellStyle name="Followed Hyperlink 21" xfId="5616" hidden="1"/>
    <cellStyle name="Followed Hyperlink 21" xfId="5692" hidden="1"/>
    <cellStyle name="Followed Hyperlink 21" xfId="5762" hidden="1"/>
    <cellStyle name="Followed Hyperlink 21" xfId="5832" hidden="1"/>
    <cellStyle name="Followed Hyperlink 21" xfId="5902" hidden="1"/>
    <cellStyle name="Followed Hyperlink 21" xfId="6007" hidden="1"/>
    <cellStyle name="Followed Hyperlink 21" xfId="6083" hidden="1"/>
    <cellStyle name="Followed Hyperlink 21" xfId="6153" hidden="1"/>
    <cellStyle name="Followed Hyperlink 21" xfId="6223" hidden="1"/>
    <cellStyle name="Followed Hyperlink 21" xfId="6293" hidden="1"/>
    <cellStyle name="Followed Hyperlink 21" xfId="6400" hidden="1"/>
    <cellStyle name="Followed Hyperlink 21" xfId="6476" hidden="1"/>
    <cellStyle name="Followed Hyperlink 21" xfId="6546" hidden="1"/>
    <cellStyle name="Followed Hyperlink 21" xfId="6616" hidden="1"/>
    <cellStyle name="Followed Hyperlink 21" xfId="6686" hidden="1"/>
    <cellStyle name="Followed Hyperlink 21" xfId="6784" hidden="1"/>
    <cellStyle name="Followed Hyperlink 21" xfId="6860" hidden="1"/>
    <cellStyle name="Followed Hyperlink 21" xfId="6930" hidden="1"/>
    <cellStyle name="Followed Hyperlink 21" xfId="7000" hidden="1"/>
    <cellStyle name="Followed Hyperlink 21" xfId="7070" hidden="1"/>
    <cellStyle name="Followed Hyperlink 21" xfId="7163" hidden="1"/>
    <cellStyle name="Followed Hyperlink 21" xfId="7239" hidden="1"/>
    <cellStyle name="Followed Hyperlink 21" xfId="7309" hidden="1"/>
    <cellStyle name="Followed Hyperlink 21" xfId="7379" hidden="1"/>
    <cellStyle name="Followed Hyperlink 21" xfId="7449" hidden="1"/>
    <cellStyle name="Followed Hyperlink 21" xfId="7590" hidden="1"/>
    <cellStyle name="Followed Hyperlink 21" xfId="7666" hidden="1"/>
    <cellStyle name="Followed Hyperlink 21" xfId="7736" hidden="1"/>
    <cellStyle name="Followed Hyperlink 21" xfId="7806" hidden="1"/>
    <cellStyle name="Followed Hyperlink 21" xfId="7876" hidden="1"/>
    <cellStyle name="Followed Hyperlink 21" xfId="8038" hidden="1"/>
    <cellStyle name="Followed Hyperlink 21" xfId="8241" hidden="1"/>
    <cellStyle name="Followed Hyperlink 21" xfId="8317" hidden="1"/>
    <cellStyle name="Followed Hyperlink 21" xfId="8387" hidden="1"/>
    <cellStyle name="Followed Hyperlink 21" xfId="8457" hidden="1"/>
    <cellStyle name="Followed Hyperlink 21" xfId="8527" hidden="1"/>
    <cellStyle name="Followed Hyperlink 21" xfId="8658" hidden="1"/>
    <cellStyle name="Followed Hyperlink 21" xfId="8734" hidden="1"/>
    <cellStyle name="Followed Hyperlink 21" xfId="8804" hidden="1"/>
    <cellStyle name="Followed Hyperlink 21" xfId="8874" hidden="1"/>
    <cellStyle name="Followed Hyperlink 21" xfId="8944" hidden="1"/>
    <cellStyle name="Followed Hyperlink 21" xfId="9058" hidden="1"/>
    <cellStyle name="Followed Hyperlink 21" xfId="9134" hidden="1"/>
    <cellStyle name="Followed Hyperlink 21" xfId="9204" hidden="1"/>
    <cellStyle name="Followed Hyperlink 21" xfId="9274" hidden="1"/>
    <cellStyle name="Followed Hyperlink 21" xfId="9344" hidden="1"/>
    <cellStyle name="Followed Hyperlink 21" xfId="9478" hidden="1"/>
    <cellStyle name="Followed Hyperlink 21" xfId="9554" hidden="1"/>
    <cellStyle name="Followed Hyperlink 21" xfId="9624" hidden="1"/>
    <cellStyle name="Followed Hyperlink 21" xfId="9694" hidden="1"/>
    <cellStyle name="Followed Hyperlink 21" xfId="9764" hidden="1"/>
    <cellStyle name="Followed Hyperlink 21" xfId="9882" hidden="1"/>
    <cellStyle name="Followed Hyperlink 21" xfId="9958" hidden="1"/>
    <cellStyle name="Followed Hyperlink 21" xfId="10028" hidden="1"/>
    <cellStyle name="Followed Hyperlink 21" xfId="10098" hidden="1"/>
    <cellStyle name="Followed Hyperlink 21" xfId="10168" hidden="1"/>
    <cellStyle name="Followed Hyperlink 21" xfId="10278" hidden="1"/>
    <cellStyle name="Followed Hyperlink 21" xfId="10354" hidden="1"/>
    <cellStyle name="Followed Hyperlink 21" xfId="10424" hidden="1"/>
    <cellStyle name="Followed Hyperlink 21" xfId="10494" hidden="1"/>
    <cellStyle name="Followed Hyperlink 21" xfId="10564" hidden="1"/>
    <cellStyle name="Followed Hyperlink 21" xfId="10688" hidden="1"/>
    <cellStyle name="Followed Hyperlink 21" xfId="10764" hidden="1"/>
    <cellStyle name="Followed Hyperlink 21" xfId="10834" hidden="1"/>
    <cellStyle name="Followed Hyperlink 21" xfId="10904" hidden="1"/>
    <cellStyle name="Followed Hyperlink 21" xfId="10974" hidden="1"/>
    <cellStyle name="Followed Hyperlink 21" xfId="11092" hidden="1"/>
    <cellStyle name="Followed Hyperlink 21" xfId="11168" hidden="1"/>
    <cellStyle name="Followed Hyperlink 21" xfId="11238" hidden="1"/>
    <cellStyle name="Followed Hyperlink 21" xfId="11308" hidden="1"/>
    <cellStyle name="Followed Hyperlink 21" xfId="11378" hidden="1"/>
    <cellStyle name="Followed Hyperlink 21" xfId="11489" hidden="1"/>
    <cellStyle name="Followed Hyperlink 21" xfId="11565" hidden="1"/>
    <cellStyle name="Followed Hyperlink 21" xfId="11635" hidden="1"/>
    <cellStyle name="Followed Hyperlink 21" xfId="11705" hidden="1"/>
    <cellStyle name="Followed Hyperlink 21" xfId="11775" hidden="1"/>
    <cellStyle name="Followed Hyperlink 21" xfId="11894" hidden="1"/>
    <cellStyle name="Followed Hyperlink 21" xfId="11970" hidden="1"/>
    <cellStyle name="Followed Hyperlink 21" xfId="12040" hidden="1"/>
    <cellStyle name="Followed Hyperlink 21" xfId="12110" hidden="1"/>
    <cellStyle name="Followed Hyperlink 21" xfId="12180" hidden="1"/>
    <cellStyle name="Followed Hyperlink 21" xfId="12299" hidden="1"/>
    <cellStyle name="Followed Hyperlink 21" xfId="12375" hidden="1"/>
    <cellStyle name="Followed Hyperlink 21" xfId="12445" hidden="1"/>
    <cellStyle name="Followed Hyperlink 21" xfId="12515" hidden="1"/>
    <cellStyle name="Followed Hyperlink 21" xfId="12585" hidden="1"/>
    <cellStyle name="Followed Hyperlink 21" xfId="12698" hidden="1"/>
    <cellStyle name="Followed Hyperlink 21" xfId="12774" hidden="1"/>
    <cellStyle name="Followed Hyperlink 21" xfId="12844" hidden="1"/>
    <cellStyle name="Followed Hyperlink 21" xfId="12914" hidden="1"/>
    <cellStyle name="Followed Hyperlink 21" xfId="12984" hidden="1"/>
    <cellStyle name="Followed Hyperlink 21" xfId="13093" hidden="1"/>
    <cellStyle name="Followed Hyperlink 21" xfId="13169" hidden="1"/>
    <cellStyle name="Followed Hyperlink 21" xfId="13239" hidden="1"/>
    <cellStyle name="Followed Hyperlink 21" xfId="13309" hidden="1"/>
    <cellStyle name="Followed Hyperlink 21" xfId="13379" hidden="1"/>
    <cellStyle name="Followed Hyperlink 21" xfId="13497" hidden="1"/>
    <cellStyle name="Followed Hyperlink 21" xfId="13573" hidden="1"/>
    <cellStyle name="Followed Hyperlink 21" xfId="13643" hidden="1"/>
    <cellStyle name="Followed Hyperlink 21" xfId="13713" hidden="1"/>
    <cellStyle name="Followed Hyperlink 21" xfId="13783" hidden="1"/>
    <cellStyle name="Followed Hyperlink 21" xfId="13888" hidden="1"/>
    <cellStyle name="Followed Hyperlink 21" xfId="13964" hidden="1"/>
    <cellStyle name="Followed Hyperlink 21" xfId="14034" hidden="1"/>
    <cellStyle name="Followed Hyperlink 21" xfId="14104" hidden="1"/>
    <cellStyle name="Followed Hyperlink 21" xfId="14174" hidden="1"/>
    <cellStyle name="Followed Hyperlink 21" xfId="14281" hidden="1"/>
    <cellStyle name="Followed Hyperlink 21" xfId="14357" hidden="1"/>
    <cellStyle name="Followed Hyperlink 21" xfId="14427" hidden="1"/>
    <cellStyle name="Followed Hyperlink 21" xfId="14497" hidden="1"/>
    <cellStyle name="Followed Hyperlink 21" xfId="14567" hidden="1"/>
    <cellStyle name="Followed Hyperlink 21" xfId="14663" hidden="1"/>
    <cellStyle name="Followed Hyperlink 21" xfId="14739" hidden="1"/>
    <cellStyle name="Followed Hyperlink 21" xfId="14809" hidden="1"/>
    <cellStyle name="Followed Hyperlink 21" xfId="14879" hidden="1"/>
    <cellStyle name="Followed Hyperlink 21" xfId="14949" hidden="1"/>
    <cellStyle name="Followed Hyperlink 21" xfId="15042" hidden="1"/>
    <cellStyle name="Followed Hyperlink 21" xfId="15118" hidden="1"/>
    <cellStyle name="Followed Hyperlink 21" xfId="15188" hidden="1"/>
    <cellStyle name="Followed Hyperlink 21" xfId="15258" hidden="1"/>
    <cellStyle name="Followed Hyperlink 21" xfId="15328" hidden="1"/>
    <cellStyle name="Followed Hyperlink 21" xfId="15403" hidden="1"/>
    <cellStyle name="Followed Hyperlink 21" xfId="15606" hidden="1"/>
    <cellStyle name="Followed Hyperlink 21" xfId="15682" hidden="1"/>
    <cellStyle name="Followed Hyperlink 21" xfId="15752" hidden="1"/>
    <cellStyle name="Followed Hyperlink 21" xfId="15822" hidden="1"/>
    <cellStyle name="Followed Hyperlink 21" xfId="15892" hidden="1"/>
    <cellStyle name="Followed Hyperlink 21" xfId="16021" hidden="1"/>
    <cellStyle name="Followed Hyperlink 21" xfId="16097" hidden="1"/>
    <cellStyle name="Followed Hyperlink 21" xfId="16167" hidden="1"/>
    <cellStyle name="Followed Hyperlink 21" xfId="16237" hidden="1"/>
    <cellStyle name="Followed Hyperlink 21" xfId="16307" hidden="1"/>
    <cellStyle name="Followed Hyperlink 21" xfId="16420" hidden="1"/>
    <cellStyle name="Followed Hyperlink 21" xfId="16496" hidden="1"/>
    <cellStyle name="Followed Hyperlink 21" xfId="16566" hidden="1"/>
    <cellStyle name="Followed Hyperlink 21" xfId="16636" hidden="1"/>
    <cellStyle name="Followed Hyperlink 21" xfId="16706" hidden="1"/>
    <cellStyle name="Followed Hyperlink 21" xfId="16834" hidden="1"/>
    <cellStyle name="Followed Hyperlink 21" xfId="16910" hidden="1"/>
    <cellStyle name="Followed Hyperlink 21" xfId="16980" hidden="1"/>
    <cellStyle name="Followed Hyperlink 21" xfId="17050" hidden="1"/>
    <cellStyle name="Followed Hyperlink 21" xfId="17120" hidden="1"/>
    <cellStyle name="Followed Hyperlink 21" xfId="17234" hidden="1"/>
    <cellStyle name="Followed Hyperlink 21" xfId="17310" hidden="1"/>
    <cellStyle name="Followed Hyperlink 21" xfId="17380" hidden="1"/>
    <cellStyle name="Followed Hyperlink 21" xfId="17450" hidden="1"/>
    <cellStyle name="Followed Hyperlink 21" xfId="17520" hidden="1"/>
    <cellStyle name="Followed Hyperlink 21" xfId="17620" hidden="1"/>
    <cellStyle name="Followed Hyperlink 21" xfId="17696" hidden="1"/>
    <cellStyle name="Followed Hyperlink 21" xfId="17766" hidden="1"/>
    <cellStyle name="Followed Hyperlink 21" xfId="17836" hidden="1"/>
    <cellStyle name="Followed Hyperlink 21" xfId="17906" hidden="1"/>
    <cellStyle name="Followed Hyperlink 21" xfId="18024" hidden="1"/>
    <cellStyle name="Followed Hyperlink 21" xfId="18100" hidden="1"/>
    <cellStyle name="Followed Hyperlink 21" xfId="18170" hidden="1"/>
    <cellStyle name="Followed Hyperlink 21" xfId="18240" hidden="1"/>
    <cellStyle name="Followed Hyperlink 21" xfId="18310" hidden="1"/>
    <cellStyle name="Followed Hyperlink 21" xfId="18421" hidden="1"/>
    <cellStyle name="Followed Hyperlink 21" xfId="18497" hidden="1"/>
    <cellStyle name="Followed Hyperlink 21" xfId="18567" hidden="1"/>
    <cellStyle name="Followed Hyperlink 21" xfId="18637" hidden="1"/>
    <cellStyle name="Followed Hyperlink 21" xfId="18707" hidden="1"/>
    <cellStyle name="Followed Hyperlink 21" xfId="18811" hidden="1"/>
    <cellStyle name="Followed Hyperlink 21" xfId="18887" hidden="1"/>
    <cellStyle name="Followed Hyperlink 21" xfId="18957" hidden="1"/>
    <cellStyle name="Followed Hyperlink 21" xfId="19027" hidden="1"/>
    <cellStyle name="Followed Hyperlink 21" xfId="19097" hidden="1"/>
    <cellStyle name="Followed Hyperlink 21" xfId="19207" hidden="1"/>
    <cellStyle name="Followed Hyperlink 21" xfId="19283" hidden="1"/>
    <cellStyle name="Followed Hyperlink 21" xfId="19353" hidden="1"/>
    <cellStyle name="Followed Hyperlink 21" xfId="19423" hidden="1"/>
    <cellStyle name="Followed Hyperlink 21" xfId="19493" hidden="1"/>
    <cellStyle name="Followed Hyperlink 21" xfId="19601" hidden="1"/>
    <cellStyle name="Followed Hyperlink 21" xfId="19677" hidden="1"/>
    <cellStyle name="Followed Hyperlink 21" xfId="19747" hidden="1"/>
    <cellStyle name="Followed Hyperlink 21" xfId="19817" hidden="1"/>
    <cellStyle name="Followed Hyperlink 21" xfId="19887" hidden="1"/>
    <cellStyle name="Followed Hyperlink 21" xfId="19995" hidden="1"/>
    <cellStyle name="Followed Hyperlink 21" xfId="20071" hidden="1"/>
    <cellStyle name="Followed Hyperlink 21" xfId="20141" hidden="1"/>
    <cellStyle name="Followed Hyperlink 21" xfId="20211" hidden="1"/>
    <cellStyle name="Followed Hyperlink 21" xfId="20281" hidden="1"/>
    <cellStyle name="Followed Hyperlink 21" xfId="20384" hidden="1"/>
    <cellStyle name="Followed Hyperlink 21" xfId="20460" hidden="1"/>
    <cellStyle name="Followed Hyperlink 21" xfId="20530" hidden="1"/>
    <cellStyle name="Followed Hyperlink 21" xfId="20600" hidden="1"/>
    <cellStyle name="Followed Hyperlink 21" xfId="20670" hidden="1"/>
    <cellStyle name="Followed Hyperlink 21" xfId="20777" hidden="1"/>
    <cellStyle name="Followed Hyperlink 21" xfId="20853" hidden="1"/>
    <cellStyle name="Followed Hyperlink 21" xfId="20923" hidden="1"/>
    <cellStyle name="Followed Hyperlink 21" xfId="20993" hidden="1"/>
    <cellStyle name="Followed Hyperlink 21" xfId="21063" hidden="1"/>
    <cellStyle name="Followed Hyperlink 21" xfId="21166" hidden="1"/>
    <cellStyle name="Followed Hyperlink 21" xfId="21242" hidden="1"/>
    <cellStyle name="Followed Hyperlink 21" xfId="21312" hidden="1"/>
    <cellStyle name="Followed Hyperlink 21" xfId="21382" hidden="1"/>
    <cellStyle name="Followed Hyperlink 21" xfId="21452" hidden="1"/>
    <cellStyle name="Followed Hyperlink 21" xfId="21555" hidden="1"/>
    <cellStyle name="Followed Hyperlink 21" xfId="21631" hidden="1"/>
    <cellStyle name="Followed Hyperlink 21" xfId="21701" hidden="1"/>
    <cellStyle name="Followed Hyperlink 21" xfId="21771" hidden="1"/>
    <cellStyle name="Followed Hyperlink 21" xfId="21841" hidden="1"/>
    <cellStyle name="Followed Hyperlink 21" xfId="21936" hidden="1"/>
    <cellStyle name="Followed Hyperlink 21" xfId="22012" hidden="1"/>
    <cellStyle name="Followed Hyperlink 21" xfId="22082" hidden="1"/>
    <cellStyle name="Followed Hyperlink 21" xfId="22152" hidden="1"/>
    <cellStyle name="Followed Hyperlink 21" xfId="22222" hidden="1"/>
    <cellStyle name="Followed Hyperlink 21" xfId="22315" hidden="1"/>
    <cellStyle name="Followed Hyperlink 21" xfId="22391" hidden="1"/>
    <cellStyle name="Followed Hyperlink 21" xfId="22461" hidden="1"/>
    <cellStyle name="Followed Hyperlink 21" xfId="22531" hidden="1"/>
    <cellStyle name="Followed Hyperlink 21" xfId="22601" hidden="1"/>
    <cellStyle name="Followed Hyperlink 21" xfId="15932" hidden="1"/>
    <cellStyle name="Followed Hyperlink 21" xfId="15973" hidden="1"/>
    <cellStyle name="Followed Hyperlink 21" xfId="7986" hidden="1"/>
    <cellStyle name="Followed Hyperlink 21" xfId="22696" hidden="1"/>
    <cellStyle name="Followed Hyperlink 21" xfId="22766" hidden="1"/>
    <cellStyle name="Followed Hyperlink 21" xfId="22836" hidden="1"/>
    <cellStyle name="Followed Hyperlink 21" xfId="22967" hidden="1"/>
    <cellStyle name="Followed Hyperlink 21" xfId="23043" hidden="1"/>
    <cellStyle name="Followed Hyperlink 21" xfId="23113" hidden="1"/>
    <cellStyle name="Followed Hyperlink 21" xfId="23183" hidden="1"/>
    <cellStyle name="Followed Hyperlink 21" xfId="23253" hidden="1"/>
    <cellStyle name="Followed Hyperlink 21" xfId="23367" hidden="1"/>
    <cellStyle name="Followed Hyperlink 21" xfId="23443" hidden="1"/>
    <cellStyle name="Followed Hyperlink 21" xfId="23513" hidden="1"/>
    <cellStyle name="Followed Hyperlink 21" xfId="23583" hidden="1"/>
    <cellStyle name="Followed Hyperlink 21" xfId="23653" hidden="1"/>
    <cellStyle name="Followed Hyperlink 21" xfId="23787" hidden="1"/>
    <cellStyle name="Followed Hyperlink 21" xfId="23863" hidden="1"/>
    <cellStyle name="Followed Hyperlink 21" xfId="23933" hidden="1"/>
    <cellStyle name="Followed Hyperlink 21" xfId="24003" hidden="1"/>
    <cellStyle name="Followed Hyperlink 21" xfId="24073" hidden="1"/>
    <cellStyle name="Followed Hyperlink 21" xfId="24191" hidden="1"/>
    <cellStyle name="Followed Hyperlink 21" xfId="24267" hidden="1"/>
    <cellStyle name="Followed Hyperlink 21" xfId="24337" hidden="1"/>
    <cellStyle name="Followed Hyperlink 21" xfId="24407" hidden="1"/>
    <cellStyle name="Followed Hyperlink 21" xfId="24477" hidden="1"/>
    <cellStyle name="Followed Hyperlink 21" xfId="24587" hidden="1"/>
    <cellStyle name="Followed Hyperlink 21" xfId="24663" hidden="1"/>
    <cellStyle name="Followed Hyperlink 21" xfId="24733" hidden="1"/>
    <cellStyle name="Followed Hyperlink 21" xfId="24803" hidden="1"/>
    <cellStyle name="Followed Hyperlink 21" xfId="24873" hidden="1"/>
    <cellStyle name="Followed Hyperlink 21" xfId="24997" hidden="1"/>
    <cellStyle name="Followed Hyperlink 21" xfId="25073" hidden="1"/>
    <cellStyle name="Followed Hyperlink 21" xfId="25143" hidden="1"/>
    <cellStyle name="Followed Hyperlink 21" xfId="25213" hidden="1"/>
    <cellStyle name="Followed Hyperlink 21" xfId="25283" hidden="1"/>
    <cellStyle name="Followed Hyperlink 21" xfId="25401" hidden="1"/>
    <cellStyle name="Followed Hyperlink 21" xfId="25477" hidden="1"/>
    <cellStyle name="Followed Hyperlink 21" xfId="25547" hidden="1"/>
    <cellStyle name="Followed Hyperlink 21" xfId="25617" hidden="1"/>
    <cellStyle name="Followed Hyperlink 21" xfId="25687" hidden="1"/>
    <cellStyle name="Followed Hyperlink 21" xfId="25798" hidden="1"/>
    <cellStyle name="Followed Hyperlink 21" xfId="25874" hidden="1"/>
    <cellStyle name="Followed Hyperlink 21" xfId="25944" hidden="1"/>
    <cellStyle name="Followed Hyperlink 21" xfId="26014" hidden="1"/>
    <cellStyle name="Followed Hyperlink 21" xfId="26084" hidden="1"/>
    <cellStyle name="Followed Hyperlink 21" xfId="26203" hidden="1"/>
    <cellStyle name="Followed Hyperlink 21" xfId="26279" hidden="1"/>
    <cellStyle name="Followed Hyperlink 21" xfId="26349" hidden="1"/>
    <cellStyle name="Followed Hyperlink 21" xfId="26419" hidden="1"/>
    <cellStyle name="Followed Hyperlink 21" xfId="26489" hidden="1"/>
    <cellStyle name="Followed Hyperlink 21" xfId="26608" hidden="1"/>
    <cellStyle name="Followed Hyperlink 21" xfId="26684" hidden="1"/>
    <cellStyle name="Followed Hyperlink 21" xfId="26754" hidden="1"/>
    <cellStyle name="Followed Hyperlink 21" xfId="26824" hidden="1"/>
    <cellStyle name="Followed Hyperlink 21" xfId="26894" hidden="1"/>
    <cellStyle name="Followed Hyperlink 21" xfId="27007" hidden="1"/>
    <cellStyle name="Followed Hyperlink 21" xfId="27083" hidden="1"/>
    <cellStyle name="Followed Hyperlink 21" xfId="27153" hidden="1"/>
    <cellStyle name="Followed Hyperlink 21" xfId="27223" hidden="1"/>
    <cellStyle name="Followed Hyperlink 21" xfId="27293" hidden="1"/>
    <cellStyle name="Followed Hyperlink 21" xfId="27402" hidden="1"/>
    <cellStyle name="Followed Hyperlink 21" xfId="27478" hidden="1"/>
    <cellStyle name="Followed Hyperlink 21" xfId="27548" hidden="1"/>
    <cellStyle name="Followed Hyperlink 21" xfId="27618" hidden="1"/>
    <cellStyle name="Followed Hyperlink 21" xfId="27688" hidden="1"/>
    <cellStyle name="Followed Hyperlink 21" xfId="27806" hidden="1"/>
    <cellStyle name="Followed Hyperlink 21" xfId="27882" hidden="1"/>
    <cellStyle name="Followed Hyperlink 21" xfId="27952" hidden="1"/>
    <cellStyle name="Followed Hyperlink 21" xfId="28022" hidden="1"/>
    <cellStyle name="Followed Hyperlink 21" xfId="28092" hidden="1"/>
    <cellStyle name="Followed Hyperlink 21" xfId="28197" hidden="1"/>
    <cellStyle name="Followed Hyperlink 21" xfId="28273" hidden="1"/>
    <cellStyle name="Followed Hyperlink 21" xfId="28343" hidden="1"/>
    <cellStyle name="Followed Hyperlink 21" xfId="28413" hidden="1"/>
    <cellStyle name="Followed Hyperlink 21" xfId="28483" hidden="1"/>
    <cellStyle name="Followed Hyperlink 21" xfId="28590" hidden="1"/>
    <cellStyle name="Followed Hyperlink 21" xfId="28666" hidden="1"/>
    <cellStyle name="Followed Hyperlink 21" xfId="28736" hidden="1"/>
    <cellStyle name="Followed Hyperlink 21" xfId="28806" hidden="1"/>
    <cellStyle name="Followed Hyperlink 21" xfId="28876" hidden="1"/>
    <cellStyle name="Followed Hyperlink 21" xfId="28972" hidden="1"/>
    <cellStyle name="Followed Hyperlink 21" xfId="29048" hidden="1"/>
    <cellStyle name="Followed Hyperlink 21" xfId="29118" hidden="1"/>
    <cellStyle name="Followed Hyperlink 21" xfId="29188" hidden="1"/>
    <cellStyle name="Followed Hyperlink 21" xfId="29258" hidden="1"/>
    <cellStyle name="Followed Hyperlink 21" xfId="29351" hidden="1"/>
    <cellStyle name="Followed Hyperlink 21" xfId="29427" hidden="1"/>
    <cellStyle name="Followed Hyperlink 21" xfId="29497" hidden="1"/>
    <cellStyle name="Followed Hyperlink 21" xfId="29567" hidden="1"/>
    <cellStyle name="Followed Hyperlink 21" xfId="29637" hidden="1"/>
    <cellStyle name="Followed Hyperlink 21" xfId="29730" hidden="1"/>
    <cellStyle name="Followed Hyperlink 21" xfId="29806" hidden="1"/>
    <cellStyle name="Followed Hyperlink 21" xfId="29876" hidden="1"/>
    <cellStyle name="Followed Hyperlink 21" xfId="29946" hidden="1"/>
    <cellStyle name="Followed Hyperlink 21" xfId="30016" hidden="1"/>
    <cellStyle name="Followed Hyperlink 21" xfId="30173" hidden="1"/>
    <cellStyle name="Followed Hyperlink 21" xfId="30304" hidden="1"/>
    <cellStyle name="Followed Hyperlink 21" xfId="30380" hidden="1"/>
    <cellStyle name="Followed Hyperlink 21" xfId="30450" hidden="1"/>
    <cellStyle name="Followed Hyperlink 21" xfId="30520" hidden="1"/>
    <cellStyle name="Followed Hyperlink 21" xfId="30590" hidden="1"/>
    <cellStyle name="Followed Hyperlink 21" xfId="30695" hidden="1"/>
    <cellStyle name="Followed Hyperlink 21" xfId="30771" hidden="1"/>
    <cellStyle name="Followed Hyperlink 21" xfId="30841" hidden="1"/>
    <cellStyle name="Followed Hyperlink 21" xfId="30911" hidden="1"/>
    <cellStyle name="Followed Hyperlink 21" xfId="30981" hidden="1"/>
    <cellStyle name="Followed Hyperlink 21" xfId="31079" hidden="1"/>
    <cellStyle name="Followed Hyperlink 21" xfId="31155" hidden="1"/>
    <cellStyle name="Followed Hyperlink 21" xfId="31225" hidden="1"/>
    <cellStyle name="Followed Hyperlink 21" xfId="31295" hidden="1"/>
    <cellStyle name="Followed Hyperlink 21" xfId="31365" hidden="1"/>
    <cellStyle name="Followed Hyperlink 21" xfId="31469" hidden="1"/>
    <cellStyle name="Followed Hyperlink 21" xfId="31545" hidden="1"/>
    <cellStyle name="Followed Hyperlink 21" xfId="31615" hidden="1"/>
    <cellStyle name="Followed Hyperlink 21" xfId="31685" hidden="1"/>
    <cellStyle name="Followed Hyperlink 21" xfId="31755" hidden="1"/>
    <cellStyle name="Followed Hyperlink 21" xfId="31854" hidden="1"/>
    <cellStyle name="Followed Hyperlink 21" xfId="31930" hidden="1"/>
    <cellStyle name="Followed Hyperlink 21" xfId="32000" hidden="1"/>
    <cellStyle name="Followed Hyperlink 21" xfId="32070" hidden="1"/>
    <cellStyle name="Followed Hyperlink 21" xfId="32140" hidden="1"/>
    <cellStyle name="Followed Hyperlink 21" xfId="32234" hidden="1"/>
    <cellStyle name="Followed Hyperlink 21" xfId="32310" hidden="1"/>
    <cellStyle name="Followed Hyperlink 21" xfId="32380" hidden="1"/>
    <cellStyle name="Followed Hyperlink 21" xfId="32450" hidden="1"/>
    <cellStyle name="Followed Hyperlink 21" xfId="32520" hidden="1"/>
    <cellStyle name="Followed Hyperlink 21" xfId="32623" hidden="1"/>
    <cellStyle name="Followed Hyperlink 21" xfId="32699" hidden="1"/>
    <cellStyle name="Followed Hyperlink 21" xfId="32769" hidden="1"/>
    <cellStyle name="Followed Hyperlink 21" xfId="32839" hidden="1"/>
    <cellStyle name="Followed Hyperlink 21" xfId="32909" hidden="1"/>
    <cellStyle name="Followed Hyperlink 21" xfId="33009" hidden="1"/>
    <cellStyle name="Followed Hyperlink 21" xfId="33085" hidden="1"/>
    <cellStyle name="Followed Hyperlink 21" xfId="33155" hidden="1"/>
    <cellStyle name="Followed Hyperlink 21" xfId="33225" hidden="1"/>
    <cellStyle name="Followed Hyperlink 21" xfId="33295" hidden="1"/>
    <cellStyle name="Followed Hyperlink 21" xfId="33392" hidden="1"/>
    <cellStyle name="Followed Hyperlink 21" xfId="33468" hidden="1"/>
    <cellStyle name="Followed Hyperlink 21" xfId="33538" hidden="1"/>
    <cellStyle name="Followed Hyperlink 21" xfId="33608" hidden="1"/>
    <cellStyle name="Followed Hyperlink 21" xfId="33678" hidden="1"/>
    <cellStyle name="Followed Hyperlink 21" xfId="33779" hidden="1"/>
    <cellStyle name="Followed Hyperlink 21" xfId="33855" hidden="1"/>
    <cellStyle name="Followed Hyperlink 21" xfId="33925" hidden="1"/>
    <cellStyle name="Followed Hyperlink 21" xfId="33995" hidden="1"/>
    <cellStyle name="Followed Hyperlink 21" xfId="34065" hidden="1"/>
    <cellStyle name="Followed Hyperlink 21" xfId="34167" hidden="1"/>
    <cellStyle name="Followed Hyperlink 21" xfId="34243" hidden="1"/>
    <cellStyle name="Followed Hyperlink 21" xfId="34313" hidden="1"/>
    <cellStyle name="Followed Hyperlink 21" xfId="34383" hidden="1"/>
    <cellStyle name="Followed Hyperlink 21" xfId="34453" hidden="1"/>
    <cellStyle name="Followed Hyperlink 21" xfId="34553" hidden="1"/>
    <cellStyle name="Followed Hyperlink 21" xfId="34629" hidden="1"/>
    <cellStyle name="Followed Hyperlink 21" xfId="34699" hidden="1"/>
    <cellStyle name="Followed Hyperlink 21" xfId="34769" hidden="1"/>
    <cellStyle name="Followed Hyperlink 21" xfId="34839" hidden="1"/>
    <cellStyle name="Followed Hyperlink 21" xfId="34937" hidden="1"/>
    <cellStyle name="Followed Hyperlink 21" xfId="35013" hidden="1"/>
    <cellStyle name="Followed Hyperlink 21" xfId="35083" hidden="1"/>
    <cellStyle name="Followed Hyperlink 21" xfId="35153" hidden="1"/>
    <cellStyle name="Followed Hyperlink 21" xfId="35223" hidden="1"/>
    <cellStyle name="Followed Hyperlink 21" xfId="35325" hidden="1"/>
    <cellStyle name="Followed Hyperlink 21" xfId="35401" hidden="1"/>
    <cellStyle name="Followed Hyperlink 21" xfId="35471" hidden="1"/>
    <cellStyle name="Followed Hyperlink 21" xfId="35541" hidden="1"/>
    <cellStyle name="Followed Hyperlink 21" xfId="35611" hidden="1"/>
    <cellStyle name="Followed Hyperlink 21" xfId="35710" hidden="1"/>
    <cellStyle name="Followed Hyperlink 21" xfId="35786" hidden="1"/>
    <cellStyle name="Followed Hyperlink 21" xfId="35856" hidden="1"/>
    <cellStyle name="Followed Hyperlink 21" xfId="35926" hidden="1"/>
    <cellStyle name="Followed Hyperlink 21" xfId="35996" hidden="1"/>
    <cellStyle name="Followed Hyperlink 21" xfId="36094" hidden="1"/>
    <cellStyle name="Followed Hyperlink 21" xfId="36170" hidden="1"/>
    <cellStyle name="Followed Hyperlink 21" xfId="36240" hidden="1"/>
    <cellStyle name="Followed Hyperlink 21" xfId="36310" hidden="1"/>
    <cellStyle name="Followed Hyperlink 21" xfId="36380" hidden="1"/>
    <cellStyle name="Followed Hyperlink 21" xfId="36474" hidden="1"/>
    <cellStyle name="Followed Hyperlink 21" xfId="36550" hidden="1"/>
    <cellStyle name="Followed Hyperlink 21" xfId="36620" hidden="1"/>
    <cellStyle name="Followed Hyperlink 21" xfId="36690" hidden="1"/>
    <cellStyle name="Followed Hyperlink 21" xfId="36760" hidden="1"/>
    <cellStyle name="Followed Hyperlink 21" xfId="36853" hidden="1"/>
    <cellStyle name="Followed Hyperlink 21" xfId="36929" hidden="1"/>
    <cellStyle name="Followed Hyperlink 21" xfId="36999" hidden="1"/>
    <cellStyle name="Followed Hyperlink 21" xfId="37069" hidden="1"/>
    <cellStyle name="Followed Hyperlink 21" xfId="37139" hidden="1"/>
    <cellStyle name="Followed Hyperlink 21" xfId="37214" hidden="1"/>
    <cellStyle name="Followed Hyperlink 21" xfId="37417" hidden="1"/>
    <cellStyle name="Followed Hyperlink 21" xfId="37493" hidden="1"/>
    <cellStyle name="Followed Hyperlink 21" xfId="37563" hidden="1"/>
    <cellStyle name="Followed Hyperlink 21" xfId="37633" hidden="1"/>
    <cellStyle name="Followed Hyperlink 21" xfId="37703" hidden="1"/>
    <cellStyle name="Followed Hyperlink 21" xfId="37832" hidden="1"/>
    <cellStyle name="Followed Hyperlink 21" xfId="37908" hidden="1"/>
    <cellStyle name="Followed Hyperlink 21" xfId="37978" hidden="1"/>
    <cellStyle name="Followed Hyperlink 21" xfId="38048" hidden="1"/>
    <cellStyle name="Followed Hyperlink 21" xfId="38118" hidden="1"/>
    <cellStyle name="Followed Hyperlink 21" xfId="38231" hidden="1"/>
    <cellStyle name="Followed Hyperlink 21" xfId="38307" hidden="1"/>
    <cellStyle name="Followed Hyperlink 21" xfId="38377" hidden="1"/>
    <cellStyle name="Followed Hyperlink 21" xfId="38447" hidden="1"/>
    <cellStyle name="Followed Hyperlink 21" xfId="38517" hidden="1"/>
    <cellStyle name="Followed Hyperlink 21" xfId="38645" hidden="1"/>
    <cellStyle name="Followed Hyperlink 21" xfId="38721" hidden="1"/>
    <cellStyle name="Followed Hyperlink 21" xfId="38791" hidden="1"/>
    <cellStyle name="Followed Hyperlink 21" xfId="38861" hidden="1"/>
    <cellStyle name="Followed Hyperlink 21" xfId="38931" hidden="1"/>
    <cellStyle name="Followed Hyperlink 21" xfId="39045" hidden="1"/>
    <cellStyle name="Followed Hyperlink 21" xfId="39121" hidden="1"/>
    <cellStyle name="Followed Hyperlink 21" xfId="39191" hidden="1"/>
    <cellStyle name="Followed Hyperlink 21" xfId="39261" hidden="1"/>
    <cellStyle name="Followed Hyperlink 21" xfId="39331" hidden="1"/>
    <cellStyle name="Followed Hyperlink 21" xfId="39431" hidden="1"/>
    <cellStyle name="Followed Hyperlink 21" xfId="39507" hidden="1"/>
    <cellStyle name="Followed Hyperlink 21" xfId="39577" hidden="1"/>
    <cellStyle name="Followed Hyperlink 21" xfId="39647" hidden="1"/>
    <cellStyle name="Followed Hyperlink 21" xfId="39717" hidden="1"/>
    <cellStyle name="Followed Hyperlink 21" xfId="39835" hidden="1"/>
    <cellStyle name="Followed Hyperlink 21" xfId="39911" hidden="1"/>
    <cellStyle name="Followed Hyperlink 21" xfId="39981" hidden="1"/>
    <cellStyle name="Followed Hyperlink 21" xfId="40051" hidden="1"/>
    <cellStyle name="Followed Hyperlink 21" xfId="40121" hidden="1"/>
    <cellStyle name="Followed Hyperlink 21" xfId="40232" hidden="1"/>
    <cellStyle name="Followed Hyperlink 21" xfId="40308" hidden="1"/>
    <cellStyle name="Followed Hyperlink 21" xfId="40378" hidden="1"/>
    <cellStyle name="Followed Hyperlink 21" xfId="40448" hidden="1"/>
    <cellStyle name="Followed Hyperlink 21" xfId="40518" hidden="1"/>
    <cellStyle name="Followed Hyperlink 21" xfId="40622" hidden="1"/>
    <cellStyle name="Followed Hyperlink 21" xfId="40698" hidden="1"/>
    <cellStyle name="Followed Hyperlink 21" xfId="40768" hidden="1"/>
    <cellStyle name="Followed Hyperlink 21" xfId="40838" hidden="1"/>
    <cellStyle name="Followed Hyperlink 21" xfId="40908" hidden="1"/>
    <cellStyle name="Followed Hyperlink 21" xfId="41018" hidden="1"/>
    <cellStyle name="Followed Hyperlink 21" xfId="41094" hidden="1"/>
    <cellStyle name="Followed Hyperlink 21" xfId="41164" hidden="1"/>
    <cellStyle name="Followed Hyperlink 21" xfId="41234" hidden="1"/>
    <cellStyle name="Followed Hyperlink 21" xfId="41304" hidden="1"/>
    <cellStyle name="Followed Hyperlink 21" xfId="41412" hidden="1"/>
    <cellStyle name="Followed Hyperlink 21" xfId="41488" hidden="1"/>
    <cellStyle name="Followed Hyperlink 21" xfId="41558" hidden="1"/>
    <cellStyle name="Followed Hyperlink 21" xfId="41628" hidden="1"/>
    <cellStyle name="Followed Hyperlink 21" xfId="41698" hidden="1"/>
    <cellStyle name="Followed Hyperlink 21" xfId="41806" hidden="1"/>
    <cellStyle name="Followed Hyperlink 21" xfId="41882" hidden="1"/>
    <cellStyle name="Followed Hyperlink 21" xfId="41952" hidden="1"/>
    <cellStyle name="Followed Hyperlink 21" xfId="42022" hidden="1"/>
    <cellStyle name="Followed Hyperlink 21" xfId="42092" hidden="1"/>
    <cellStyle name="Followed Hyperlink 21" xfId="42195" hidden="1"/>
    <cellStyle name="Followed Hyperlink 21" xfId="42271" hidden="1"/>
    <cellStyle name="Followed Hyperlink 21" xfId="42341" hidden="1"/>
    <cellStyle name="Followed Hyperlink 21" xfId="42411" hidden="1"/>
    <cellStyle name="Followed Hyperlink 21" xfId="42481" hidden="1"/>
    <cellStyle name="Followed Hyperlink 21" xfId="42588" hidden="1"/>
    <cellStyle name="Followed Hyperlink 21" xfId="42664" hidden="1"/>
    <cellStyle name="Followed Hyperlink 21" xfId="42734" hidden="1"/>
    <cellStyle name="Followed Hyperlink 21" xfId="42804" hidden="1"/>
    <cellStyle name="Followed Hyperlink 21" xfId="42874" hidden="1"/>
    <cellStyle name="Followed Hyperlink 21" xfId="42977" hidden="1"/>
    <cellStyle name="Followed Hyperlink 21" xfId="43053" hidden="1"/>
    <cellStyle name="Followed Hyperlink 21" xfId="43123" hidden="1"/>
    <cellStyle name="Followed Hyperlink 21" xfId="43193" hidden="1"/>
    <cellStyle name="Followed Hyperlink 21" xfId="43263" hidden="1"/>
    <cellStyle name="Followed Hyperlink 21" xfId="43366" hidden="1"/>
    <cellStyle name="Followed Hyperlink 21" xfId="43442" hidden="1"/>
    <cellStyle name="Followed Hyperlink 21" xfId="43512" hidden="1"/>
    <cellStyle name="Followed Hyperlink 21" xfId="43582" hidden="1"/>
    <cellStyle name="Followed Hyperlink 21" xfId="43652" hidden="1"/>
    <cellStyle name="Followed Hyperlink 21" xfId="43747" hidden="1"/>
    <cellStyle name="Followed Hyperlink 21" xfId="43823" hidden="1"/>
    <cellStyle name="Followed Hyperlink 21" xfId="43893" hidden="1"/>
    <cellStyle name="Followed Hyperlink 21" xfId="43963" hidden="1"/>
    <cellStyle name="Followed Hyperlink 21" xfId="44033" hidden="1"/>
    <cellStyle name="Followed Hyperlink 21" xfId="44126" hidden="1"/>
    <cellStyle name="Followed Hyperlink 21" xfId="44202" hidden="1"/>
    <cellStyle name="Followed Hyperlink 21" xfId="44272" hidden="1"/>
    <cellStyle name="Followed Hyperlink 21" xfId="44342" hidden="1"/>
    <cellStyle name="Followed Hyperlink 21" xfId="44412" hidden="1"/>
    <cellStyle name="Followed Hyperlink 21" xfId="37743" hidden="1"/>
    <cellStyle name="Followed Hyperlink 21" xfId="37784" hidden="1"/>
    <cellStyle name="Followed Hyperlink 21" xfId="30121" hidden="1"/>
    <cellStyle name="Followed Hyperlink 21" xfId="44507" hidden="1"/>
    <cellStyle name="Followed Hyperlink 21" xfId="44577" hidden="1"/>
    <cellStyle name="Followed Hyperlink 21" xfId="44647" hidden="1"/>
    <cellStyle name="Followed Hyperlink 21" xfId="44778" hidden="1"/>
    <cellStyle name="Followed Hyperlink 21" xfId="44854" hidden="1"/>
    <cellStyle name="Followed Hyperlink 21" xfId="44924" hidden="1"/>
    <cellStyle name="Followed Hyperlink 21" xfId="44994" hidden="1"/>
    <cellStyle name="Followed Hyperlink 21" xfId="45064" hidden="1"/>
    <cellStyle name="Followed Hyperlink 21" xfId="45178" hidden="1"/>
    <cellStyle name="Followed Hyperlink 21" xfId="45254" hidden="1"/>
    <cellStyle name="Followed Hyperlink 21" xfId="45324" hidden="1"/>
    <cellStyle name="Followed Hyperlink 21" xfId="45394" hidden="1"/>
    <cellStyle name="Followed Hyperlink 21" xfId="45464" hidden="1"/>
    <cellStyle name="Followed Hyperlink 21" xfId="45598" hidden="1"/>
    <cellStyle name="Followed Hyperlink 21" xfId="45674" hidden="1"/>
    <cellStyle name="Followed Hyperlink 21" xfId="45744" hidden="1"/>
    <cellStyle name="Followed Hyperlink 21" xfId="45814" hidden="1"/>
    <cellStyle name="Followed Hyperlink 21" xfId="45884" hidden="1"/>
    <cellStyle name="Followed Hyperlink 21" xfId="46002" hidden="1"/>
    <cellStyle name="Followed Hyperlink 21" xfId="46078" hidden="1"/>
    <cellStyle name="Followed Hyperlink 21" xfId="46148" hidden="1"/>
    <cellStyle name="Followed Hyperlink 21" xfId="46218" hidden="1"/>
    <cellStyle name="Followed Hyperlink 21" xfId="46288" hidden="1"/>
    <cellStyle name="Followed Hyperlink 21" xfId="46398" hidden="1"/>
    <cellStyle name="Followed Hyperlink 21" xfId="46474" hidden="1"/>
    <cellStyle name="Followed Hyperlink 21" xfId="46544" hidden="1"/>
    <cellStyle name="Followed Hyperlink 21" xfId="46614" hidden="1"/>
    <cellStyle name="Followed Hyperlink 21" xfId="46684" hidden="1"/>
    <cellStyle name="Followed Hyperlink 21" xfId="46808" hidden="1"/>
    <cellStyle name="Followed Hyperlink 21" xfId="46884" hidden="1"/>
    <cellStyle name="Followed Hyperlink 21" xfId="46954" hidden="1"/>
    <cellStyle name="Followed Hyperlink 21" xfId="47024" hidden="1"/>
    <cellStyle name="Followed Hyperlink 21" xfId="47094" hidden="1"/>
    <cellStyle name="Followed Hyperlink 21" xfId="47212" hidden="1"/>
    <cellStyle name="Followed Hyperlink 21" xfId="47288" hidden="1"/>
    <cellStyle name="Followed Hyperlink 21" xfId="47358" hidden="1"/>
    <cellStyle name="Followed Hyperlink 21" xfId="47428" hidden="1"/>
    <cellStyle name="Followed Hyperlink 21" xfId="47498" hidden="1"/>
    <cellStyle name="Followed Hyperlink 21" xfId="47609" hidden="1"/>
    <cellStyle name="Followed Hyperlink 21" xfId="47685" hidden="1"/>
    <cellStyle name="Followed Hyperlink 21" xfId="47755" hidden="1"/>
    <cellStyle name="Followed Hyperlink 21" xfId="47825" hidden="1"/>
    <cellStyle name="Followed Hyperlink 21" xfId="47895" hidden="1"/>
    <cellStyle name="Followed Hyperlink 21" xfId="48014" hidden="1"/>
    <cellStyle name="Followed Hyperlink 21" xfId="48090" hidden="1"/>
    <cellStyle name="Followed Hyperlink 21" xfId="48160" hidden="1"/>
    <cellStyle name="Followed Hyperlink 21" xfId="48230" hidden="1"/>
    <cellStyle name="Followed Hyperlink 21" xfId="48300" hidden="1"/>
    <cellStyle name="Followed Hyperlink 21" xfId="48419" hidden="1"/>
    <cellStyle name="Followed Hyperlink 21" xfId="48495" hidden="1"/>
    <cellStyle name="Followed Hyperlink 21" xfId="48565" hidden="1"/>
    <cellStyle name="Followed Hyperlink 21" xfId="48635" hidden="1"/>
    <cellStyle name="Followed Hyperlink 21" xfId="48705" hidden="1"/>
    <cellStyle name="Followed Hyperlink 21" xfId="48818" hidden="1"/>
    <cellStyle name="Followed Hyperlink 21" xfId="48894" hidden="1"/>
    <cellStyle name="Followed Hyperlink 21" xfId="48964" hidden="1"/>
    <cellStyle name="Followed Hyperlink 21" xfId="49034" hidden="1"/>
    <cellStyle name="Followed Hyperlink 21" xfId="49104" hidden="1"/>
    <cellStyle name="Followed Hyperlink 21" xfId="49213" hidden="1"/>
    <cellStyle name="Followed Hyperlink 21" xfId="49289" hidden="1"/>
    <cellStyle name="Followed Hyperlink 21" xfId="49359" hidden="1"/>
    <cellStyle name="Followed Hyperlink 21" xfId="49429" hidden="1"/>
    <cellStyle name="Followed Hyperlink 21" xfId="49499" hidden="1"/>
    <cellStyle name="Followed Hyperlink 21" xfId="49617" hidden="1"/>
    <cellStyle name="Followed Hyperlink 21" xfId="49693" hidden="1"/>
    <cellStyle name="Followed Hyperlink 21" xfId="49763" hidden="1"/>
    <cellStyle name="Followed Hyperlink 21" xfId="49833" hidden="1"/>
    <cellStyle name="Followed Hyperlink 21" xfId="49903" hidden="1"/>
    <cellStyle name="Followed Hyperlink 21" xfId="50008" hidden="1"/>
    <cellStyle name="Followed Hyperlink 21" xfId="50084" hidden="1"/>
    <cellStyle name="Followed Hyperlink 21" xfId="50154" hidden="1"/>
    <cellStyle name="Followed Hyperlink 21" xfId="50224" hidden="1"/>
    <cellStyle name="Followed Hyperlink 21" xfId="50294" hidden="1"/>
    <cellStyle name="Followed Hyperlink 21" xfId="50401" hidden="1"/>
    <cellStyle name="Followed Hyperlink 21" xfId="50477" hidden="1"/>
    <cellStyle name="Followed Hyperlink 21" xfId="50547" hidden="1"/>
    <cellStyle name="Followed Hyperlink 21" xfId="50617" hidden="1"/>
    <cellStyle name="Followed Hyperlink 21" xfId="50687" hidden="1"/>
    <cellStyle name="Followed Hyperlink 21" xfId="50783" hidden="1"/>
    <cellStyle name="Followed Hyperlink 21" xfId="50859" hidden="1"/>
    <cellStyle name="Followed Hyperlink 21" xfId="50929" hidden="1"/>
    <cellStyle name="Followed Hyperlink 21" xfId="50999" hidden="1"/>
    <cellStyle name="Followed Hyperlink 21" xfId="51069" hidden="1"/>
    <cellStyle name="Followed Hyperlink 21" xfId="51162" hidden="1"/>
    <cellStyle name="Followed Hyperlink 21" xfId="51238" hidden="1"/>
    <cellStyle name="Followed Hyperlink 21" xfId="51308" hidden="1"/>
    <cellStyle name="Followed Hyperlink 21" xfId="51378" hidden="1"/>
    <cellStyle name="Followed Hyperlink 21" xfId="51448"/>
    <cellStyle name="Followed Hyperlink 22" xfId="158" hidden="1"/>
    <cellStyle name="Followed Hyperlink 22" xfId="361" hidden="1"/>
    <cellStyle name="Followed Hyperlink 22" xfId="437" hidden="1"/>
    <cellStyle name="Followed Hyperlink 22" xfId="507" hidden="1"/>
    <cellStyle name="Followed Hyperlink 22" xfId="577" hidden="1"/>
    <cellStyle name="Followed Hyperlink 22" xfId="647" hidden="1"/>
    <cellStyle name="Followed Hyperlink 22" xfId="778" hidden="1"/>
    <cellStyle name="Followed Hyperlink 22" xfId="854" hidden="1"/>
    <cellStyle name="Followed Hyperlink 22" xfId="924" hidden="1"/>
    <cellStyle name="Followed Hyperlink 22" xfId="994" hidden="1"/>
    <cellStyle name="Followed Hyperlink 22" xfId="1064" hidden="1"/>
    <cellStyle name="Followed Hyperlink 22" xfId="1178" hidden="1"/>
    <cellStyle name="Followed Hyperlink 22" xfId="1254" hidden="1"/>
    <cellStyle name="Followed Hyperlink 22" xfId="1324" hidden="1"/>
    <cellStyle name="Followed Hyperlink 22" xfId="1394" hidden="1"/>
    <cellStyle name="Followed Hyperlink 22" xfId="1464" hidden="1"/>
    <cellStyle name="Followed Hyperlink 22" xfId="1598" hidden="1"/>
    <cellStyle name="Followed Hyperlink 22" xfId="1674" hidden="1"/>
    <cellStyle name="Followed Hyperlink 22" xfId="1744" hidden="1"/>
    <cellStyle name="Followed Hyperlink 22" xfId="1814" hidden="1"/>
    <cellStyle name="Followed Hyperlink 22" xfId="1884" hidden="1"/>
    <cellStyle name="Followed Hyperlink 22" xfId="2002" hidden="1"/>
    <cellStyle name="Followed Hyperlink 22" xfId="2078" hidden="1"/>
    <cellStyle name="Followed Hyperlink 22" xfId="2148" hidden="1"/>
    <cellStyle name="Followed Hyperlink 22" xfId="2218" hidden="1"/>
    <cellStyle name="Followed Hyperlink 22" xfId="2288" hidden="1"/>
    <cellStyle name="Followed Hyperlink 22" xfId="2398" hidden="1"/>
    <cellStyle name="Followed Hyperlink 22" xfId="2474" hidden="1"/>
    <cellStyle name="Followed Hyperlink 22" xfId="2544" hidden="1"/>
    <cellStyle name="Followed Hyperlink 22" xfId="2614" hidden="1"/>
    <cellStyle name="Followed Hyperlink 22" xfId="2684" hidden="1"/>
    <cellStyle name="Followed Hyperlink 22" xfId="2808" hidden="1"/>
    <cellStyle name="Followed Hyperlink 22" xfId="2884" hidden="1"/>
    <cellStyle name="Followed Hyperlink 22" xfId="2954" hidden="1"/>
    <cellStyle name="Followed Hyperlink 22" xfId="3024" hidden="1"/>
    <cellStyle name="Followed Hyperlink 22" xfId="3094" hidden="1"/>
    <cellStyle name="Followed Hyperlink 22" xfId="3212" hidden="1"/>
    <cellStyle name="Followed Hyperlink 22" xfId="3288" hidden="1"/>
    <cellStyle name="Followed Hyperlink 22" xfId="3358" hidden="1"/>
    <cellStyle name="Followed Hyperlink 22" xfId="3428" hidden="1"/>
    <cellStyle name="Followed Hyperlink 22" xfId="3498" hidden="1"/>
    <cellStyle name="Followed Hyperlink 22" xfId="3609" hidden="1"/>
    <cellStyle name="Followed Hyperlink 22" xfId="3685" hidden="1"/>
    <cellStyle name="Followed Hyperlink 22" xfId="3755" hidden="1"/>
    <cellStyle name="Followed Hyperlink 22" xfId="3825" hidden="1"/>
    <cellStyle name="Followed Hyperlink 22" xfId="3895" hidden="1"/>
    <cellStyle name="Followed Hyperlink 22" xfId="4014" hidden="1"/>
    <cellStyle name="Followed Hyperlink 22" xfId="4090" hidden="1"/>
    <cellStyle name="Followed Hyperlink 22" xfId="4160" hidden="1"/>
    <cellStyle name="Followed Hyperlink 22" xfId="4230" hidden="1"/>
    <cellStyle name="Followed Hyperlink 22" xfId="4300" hidden="1"/>
    <cellStyle name="Followed Hyperlink 22" xfId="4419" hidden="1"/>
    <cellStyle name="Followed Hyperlink 22" xfId="4495" hidden="1"/>
    <cellStyle name="Followed Hyperlink 22" xfId="4565" hidden="1"/>
    <cellStyle name="Followed Hyperlink 22" xfId="4635" hidden="1"/>
    <cellStyle name="Followed Hyperlink 22" xfId="4705" hidden="1"/>
    <cellStyle name="Followed Hyperlink 22" xfId="4818" hidden="1"/>
    <cellStyle name="Followed Hyperlink 22" xfId="4894" hidden="1"/>
    <cellStyle name="Followed Hyperlink 22" xfId="4964" hidden="1"/>
    <cellStyle name="Followed Hyperlink 22" xfId="5034" hidden="1"/>
    <cellStyle name="Followed Hyperlink 22" xfId="5104" hidden="1"/>
    <cellStyle name="Followed Hyperlink 22" xfId="5213" hidden="1"/>
    <cellStyle name="Followed Hyperlink 22" xfId="5289" hidden="1"/>
    <cellStyle name="Followed Hyperlink 22" xfId="5359" hidden="1"/>
    <cellStyle name="Followed Hyperlink 22" xfId="5429" hidden="1"/>
    <cellStyle name="Followed Hyperlink 22" xfId="5499" hidden="1"/>
    <cellStyle name="Followed Hyperlink 22" xfId="5617" hidden="1"/>
    <cellStyle name="Followed Hyperlink 22" xfId="5693" hidden="1"/>
    <cellStyle name="Followed Hyperlink 22" xfId="5763" hidden="1"/>
    <cellStyle name="Followed Hyperlink 22" xfId="5833" hidden="1"/>
    <cellStyle name="Followed Hyperlink 22" xfId="5903" hidden="1"/>
    <cellStyle name="Followed Hyperlink 22" xfId="6008" hidden="1"/>
    <cellStyle name="Followed Hyperlink 22" xfId="6084" hidden="1"/>
    <cellStyle name="Followed Hyperlink 22" xfId="6154" hidden="1"/>
    <cellStyle name="Followed Hyperlink 22" xfId="6224" hidden="1"/>
    <cellStyle name="Followed Hyperlink 22" xfId="6294" hidden="1"/>
    <cellStyle name="Followed Hyperlink 22" xfId="6401" hidden="1"/>
    <cellStyle name="Followed Hyperlink 22" xfId="6477" hidden="1"/>
    <cellStyle name="Followed Hyperlink 22" xfId="6547" hidden="1"/>
    <cellStyle name="Followed Hyperlink 22" xfId="6617" hidden="1"/>
    <cellStyle name="Followed Hyperlink 22" xfId="6687" hidden="1"/>
    <cellStyle name="Followed Hyperlink 22" xfId="6785" hidden="1"/>
    <cellStyle name="Followed Hyperlink 22" xfId="6861" hidden="1"/>
    <cellStyle name="Followed Hyperlink 22" xfId="6931" hidden="1"/>
    <cellStyle name="Followed Hyperlink 22" xfId="7001" hidden="1"/>
    <cellStyle name="Followed Hyperlink 22" xfId="7071" hidden="1"/>
    <cellStyle name="Followed Hyperlink 22" xfId="7164" hidden="1"/>
    <cellStyle name="Followed Hyperlink 22" xfId="7240" hidden="1"/>
    <cellStyle name="Followed Hyperlink 22" xfId="7310" hidden="1"/>
    <cellStyle name="Followed Hyperlink 22" xfId="7380" hidden="1"/>
    <cellStyle name="Followed Hyperlink 22" xfId="7450" hidden="1"/>
    <cellStyle name="Followed Hyperlink 22" xfId="7591" hidden="1"/>
    <cellStyle name="Followed Hyperlink 22" xfId="7667" hidden="1"/>
    <cellStyle name="Followed Hyperlink 22" xfId="7737" hidden="1"/>
    <cellStyle name="Followed Hyperlink 22" xfId="7807" hidden="1"/>
    <cellStyle name="Followed Hyperlink 22" xfId="7877" hidden="1"/>
    <cellStyle name="Followed Hyperlink 22" xfId="8039" hidden="1"/>
    <cellStyle name="Followed Hyperlink 22" xfId="8242" hidden="1"/>
    <cellStyle name="Followed Hyperlink 22" xfId="8318" hidden="1"/>
    <cellStyle name="Followed Hyperlink 22" xfId="8388" hidden="1"/>
    <cellStyle name="Followed Hyperlink 22" xfId="8458" hidden="1"/>
    <cellStyle name="Followed Hyperlink 22" xfId="8528" hidden="1"/>
    <cellStyle name="Followed Hyperlink 22" xfId="8659" hidden="1"/>
    <cellStyle name="Followed Hyperlink 22" xfId="8735" hidden="1"/>
    <cellStyle name="Followed Hyperlink 22" xfId="8805" hidden="1"/>
    <cellStyle name="Followed Hyperlink 22" xfId="8875" hidden="1"/>
    <cellStyle name="Followed Hyperlink 22" xfId="8945" hidden="1"/>
    <cellStyle name="Followed Hyperlink 22" xfId="9059" hidden="1"/>
    <cellStyle name="Followed Hyperlink 22" xfId="9135" hidden="1"/>
    <cellStyle name="Followed Hyperlink 22" xfId="9205" hidden="1"/>
    <cellStyle name="Followed Hyperlink 22" xfId="9275" hidden="1"/>
    <cellStyle name="Followed Hyperlink 22" xfId="9345" hidden="1"/>
    <cellStyle name="Followed Hyperlink 22" xfId="9479" hidden="1"/>
    <cellStyle name="Followed Hyperlink 22" xfId="9555" hidden="1"/>
    <cellStyle name="Followed Hyperlink 22" xfId="9625" hidden="1"/>
    <cellStyle name="Followed Hyperlink 22" xfId="9695" hidden="1"/>
    <cellStyle name="Followed Hyperlink 22" xfId="9765" hidden="1"/>
    <cellStyle name="Followed Hyperlink 22" xfId="9883" hidden="1"/>
    <cellStyle name="Followed Hyperlink 22" xfId="9959" hidden="1"/>
    <cellStyle name="Followed Hyperlink 22" xfId="10029" hidden="1"/>
    <cellStyle name="Followed Hyperlink 22" xfId="10099" hidden="1"/>
    <cellStyle name="Followed Hyperlink 22" xfId="10169" hidden="1"/>
    <cellStyle name="Followed Hyperlink 22" xfId="10279" hidden="1"/>
    <cellStyle name="Followed Hyperlink 22" xfId="10355" hidden="1"/>
    <cellStyle name="Followed Hyperlink 22" xfId="10425" hidden="1"/>
    <cellStyle name="Followed Hyperlink 22" xfId="10495" hidden="1"/>
    <cellStyle name="Followed Hyperlink 22" xfId="10565" hidden="1"/>
    <cellStyle name="Followed Hyperlink 22" xfId="10689" hidden="1"/>
    <cellStyle name="Followed Hyperlink 22" xfId="10765" hidden="1"/>
    <cellStyle name="Followed Hyperlink 22" xfId="10835" hidden="1"/>
    <cellStyle name="Followed Hyperlink 22" xfId="10905" hidden="1"/>
    <cellStyle name="Followed Hyperlink 22" xfId="10975" hidden="1"/>
    <cellStyle name="Followed Hyperlink 22" xfId="11093" hidden="1"/>
    <cellStyle name="Followed Hyperlink 22" xfId="11169" hidden="1"/>
    <cellStyle name="Followed Hyperlink 22" xfId="11239" hidden="1"/>
    <cellStyle name="Followed Hyperlink 22" xfId="11309" hidden="1"/>
    <cellStyle name="Followed Hyperlink 22" xfId="11379" hidden="1"/>
    <cellStyle name="Followed Hyperlink 22" xfId="11490" hidden="1"/>
    <cellStyle name="Followed Hyperlink 22" xfId="11566" hidden="1"/>
    <cellStyle name="Followed Hyperlink 22" xfId="11636" hidden="1"/>
    <cellStyle name="Followed Hyperlink 22" xfId="11706" hidden="1"/>
    <cellStyle name="Followed Hyperlink 22" xfId="11776" hidden="1"/>
    <cellStyle name="Followed Hyperlink 22" xfId="11895" hidden="1"/>
    <cellStyle name="Followed Hyperlink 22" xfId="11971" hidden="1"/>
    <cellStyle name="Followed Hyperlink 22" xfId="12041" hidden="1"/>
    <cellStyle name="Followed Hyperlink 22" xfId="12111" hidden="1"/>
    <cellStyle name="Followed Hyperlink 22" xfId="12181" hidden="1"/>
    <cellStyle name="Followed Hyperlink 22" xfId="12300" hidden="1"/>
    <cellStyle name="Followed Hyperlink 22" xfId="12376" hidden="1"/>
    <cellStyle name="Followed Hyperlink 22" xfId="12446" hidden="1"/>
    <cellStyle name="Followed Hyperlink 22" xfId="12516" hidden="1"/>
    <cellStyle name="Followed Hyperlink 22" xfId="12586" hidden="1"/>
    <cellStyle name="Followed Hyperlink 22" xfId="12699" hidden="1"/>
    <cellStyle name="Followed Hyperlink 22" xfId="12775" hidden="1"/>
    <cellStyle name="Followed Hyperlink 22" xfId="12845" hidden="1"/>
    <cellStyle name="Followed Hyperlink 22" xfId="12915" hidden="1"/>
    <cellStyle name="Followed Hyperlink 22" xfId="12985" hidden="1"/>
    <cellStyle name="Followed Hyperlink 22" xfId="13094" hidden="1"/>
    <cellStyle name="Followed Hyperlink 22" xfId="13170" hidden="1"/>
    <cellStyle name="Followed Hyperlink 22" xfId="13240" hidden="1"/>
    <cellStyle name="Followed Hyperlink 22" xfId="13310" hidden="1"/>
    <cellStyle name="Followed Hyperlink 22" xfId="13380" hidden="1"/>
    <cellStyle name="Followed Hyperlink 22" xfId="13498" hidden="1"/>
    <cellStyle name="Followed Hyperlink 22" xfId="13574" hidden="1"/>
    <cellStyle name="Followed Hyperlink 22" xfId="13644" hidden="1"/>
    <cellStyle name="Followed Hyperlink 22" xfId="13714" hidden="1"/>
    <cellStyle name="Followed Hyperlink 22" xfId="13784" hidden="1"/>
    <cellStyle name="Followed Hyperlink 22" xfId="13889" hidden="1"/>
    <cellStyle name="Followed Hyperlink 22" xfId="13965" hidden="1"/>
    <cellStyle name="Followed Hyperlink 22" xfId="14035" hidden="1"/>
    <cellStyle name="Followed Hyperlink 22" xfId="14105" hidden="1"/>
    <cellStyle name="Followed Hyperlink 22" xfId="14175" hidden="1"/>
    <cellStyle name="Followed Hyperlink 22" xfId="14282" hidden="1"/>
    <cellStyle name="Followed Hyperlink 22" xfId="14358" hidden="1"/>
    <cellStyle name="Followed Hyperlink 22" xfId="14428" hidden="1"/>
    <cellStyle name="Followed Hyperlink 22" xfId="14498" hidden="1"/>
    <cellStyle name="Followed Hyperlink 22" xfId="14568" hidden="1"/>
    <cellStyle name="Followed Hyperlink 22" xfId="14664" hidden="1"/>
    <cellStyle name="Followed Hyperlink 22" xfId="14740" hidden="1"/>
    <cellStyle name="Followed Hyperlink 22" xfId="14810" hidden="1"/>
    <cellStyle name="Followed Hyperlink 22" xfId="14880" hidden="1"/>
    <cellStyle name="Followed Hyperlink 22" xfId="14950" hidden="1"/>
    <cellStyle name="Followed Hyperlink 22" xfId="15043" hidden="1"/>
    <cellStyle name="Followed Hyperlink 22" xfId="15119" hidden="1"/>
    <cellStyle name="Followed Hyperlink 22" xfId="15189" hidden="1"/>
    <cellStyle name="Followed Hyperlink 22" xfId="15259" hidden="1"/>
    <cellStyle name="Followed Hyperlink 22" xfId="15329" hidden="1"/>
    <cellStyle name="Followed Hyperlink 22" xfId="15404" hidden="1"/>
    <cellStyle name="Followed Hyperlink 22" xfId="15607" hidden="1"/>
    <cellStyle name="Followed Hyperlink 22" xfId="15683" hidden="1"/>
    <cellStyle name="Followed Hyperlink 22" xfId="15753" hidden="1"/>
    <cellStyle name="Followed Hyperlink 22" xfId="15823" hidden="1"/>
    <cellStyle name="Followed Hyperlink 22" xfId="15893" hidden="1"/>
    <cellStyle name="Followed Hyperlink 22" xfId="16022" hidden="1"/>
    <cellStyle name="Followed Hyperlink 22" xfId="16098" hidden="1"/>
    <cellStyle name="Followed Hyperlink 22" xfId="16168" hidden="1"/>
    <cellStyle name="Followed Hyperlink 22" xfId="16238" hidden="1"/>
    <cellStyle name="Followed Hyperlink 22" xfId="16308" hidden="1"/>
    <cellStyle name="Followed Hyperlink 22" xfId="16421" hidden="1"/>
    <cellStyle name="Followed Hyperlink 22" xfId="16497" hidden="1"/>
    <cellStyle name="Followed Hyperlink 22" xfId="16567" hidden="1"/>
    <cellStyle name="Followed Hyperlink 22" xfId="16637" hidden="1"/>
    <cellStyle name="Followed Hyperlink 22" xfId="16707" hidden="1"/>
    <cellStyle name="Followed Hyperlink 22" xfId="16835" hidden="1"/>
    <cellStyle name="Followed Hyperlink 22" xfId="16911" hidden="1"/>
    <cellStyle name="Followed Hyperlink 22" xfId="16981" hidden="1"/>
    <cellStyle name="Followed Hyperlink 22" xfId="17051" hidden="1"/>
    <cellStyle name="Followed Hyperlink 22" xfId="17121" hidden="1"/>
    <cellStyle name="Followed Hyperlink 22" xfId="17235" hidden="1"/>
    <cellStyle name="Followed Hyperlink 22" xfId="17311" hidden="1"/>
    <cellStyle name="Followed Hyperlink 22" xfId="17381" hidden="1"/>
    <cellStyle name="Followed Hyperlink 22" xfId="17451" hidden="1"/>
    <cellStyle name="Followed Hyperlink 22" xfId="17521" hidden="1"/>
    <cellStyle name="Followed Hyperlink 22" xfId="17621" hidden="1"/>
    <cellStyle name="Followed Hyperlink 22" xfId="17697" hidden="1"/>
    <cellStyle name="Followed Hyperlink 22" xfId="17767" hidden="1"/>
    <cellStyle name="Followed Hyperlink 22" xfId="17837" hidden="1"/>
    <cellStyle name="Followed Hyperlink 22" xfId="17907" hidden="1"/>
    <cellStyle name="Followed Hyperlink 22" xfId="18025" hidden="1"/>
    <cellStyle name="Followed Hyperlink 22" xfId="18101" hidden="1"/>
    <cellStyle name="Followed Hyperlink 22" xfId="18171" hidden="1"/>
    <cellStyle name="Followed Hyperlink 22" xfId="18241" hidden="1"/>
    <cellStyle name="Followed Hyperlink 22" xfId="18311" hidden="1"/>
    <cellStyle name="Followed Hyperlink 22" xfId="18422" hidden="1"/>
    <cellStyle name="Followed Hyperlink 22" xfId="18498" hidden="1"/>
    <cellStyle name="Followed Hyperlink 22" xfId="18568" hidden="1"/>
    <cellStyle name="Followed Hyperlink 22" xfId="18638" hidden="1"/>
    <cellStyle name="Followed Hyperlink 22" xfId="18708" hidden="1"/>
    <cellStyle name="Followed Hyperlink 22" xfId="18812" hidden="1"/>
    <cellStyle name="Followed Hyperlink 22" xfId="18888" hidden="1"/>
    <cellStyle name="Followed Hyperlink 22" xfId="18958" hidden="1"/>
    <cellStyle name="Followed Hyperlink 22" xfId="19028" hidden="1"/>
    <cellStyle name="Followed Hyperlink 22" xfId="19098" hidden="1"/>
    <cellStyle name="Followed Hyperlink 22" xfId="19208" hidden="1"/>
    <cellStyle name="Followed Hyperlink 22" xfId="19284" hidden="1"/>
    <cellStyle name="Followed Hyperlink 22" xfId="19354" hidden="1"/>
    <cellStyle name="Followed Hyperlink 22" xfId="19424" hidden="1"/>
    <cellStyle name="Followed Hyperlink 22" xfId="19494" hidden="1"/>
    <cellStyle name="Followed Hyperlink 22" xfId="19602" hidden="1"/>
    <cellStyle name="Followed Hyperlink 22" xfId="19678" hidden="1"/>
    <cellStyle name="Followed Hyperlink 22" xfId="19748" hidden="1"/>
    <cellStyle name="Followed Hyperlink 22" xfId="19818" hidden="1"/>
    <cellStyle name="Followed Hyperlink 22" xfId="19888" hidden="1"/>
    <cellStyle name="Followed Hyperlink 22" xfId="19996" hidden="1"/>
    <cellStyle name="Followed Hyperlink 22" xfId="20072" hidden="1"/>
    <cellStyle name="Followed Hyperlink 22" xfId="20142" hidden="1"/>
    <cellStyle name="Followed Hyperlink 22" xfId="20212" hidden="1"/>
    <cellStyle name="Followed Hyperlink 22" xfId="20282" hidden="1"/>
    <cellStyle name="Followed Hyperlink 22" xfId="20385" hidden="1"/>
    <cellStyle name="Followed Hyperlink 22" xfId="20461" hidden="1"/>
    <cellStyle name="Followed Hyperlink 22" xfId="20531" hidden="1"/>
    <cellStyle name="Followed Hyperlink 22" xfId="20601" hidden="1"/>
    <cellStyle name="Followed Hyperlink 22" xfId="20671" hidden="1"/>
    <cellStyle name="Followed Hyperlink 22" xfId="20778" hidden="1"/>
    <cellStyle name="Followed Hyperlink 22" xfId="20854" hidden="1"/>
    <cellStyle name="Followed Hyperlink 22" xfId="20924" hidden="1"/>
    <cellStyle name="Followed Hyperlink 22" xfId="20994" hidden="1"/>
    <cellStyle name="Followed Hyperlink 22" xfId="21064" hidden="1"/>
    <cellStyle name="Followed Hyperlink 22" xfId="21167" hidden="1"/>
    <cellStyle name="Followed Hyperlink 22" xfId="21243" hidden="1"/>
    <cellStyle name="Followed Hyperlink 22" xfId="21313" hidden="1"/>
    <cellStyle name="Followed Hyperlink 22" xfId="21383" hidden="1"/>
    <cellStyle name="Followed Hyperlink 22" xfId="21453" hidden="1"/>
    <cellStyle name="Followed Hyperlink 22" xfId="21556" hidden="1"/>
    <cellStyle name="Followed Hyperlink 22" xfId="21632" hidden="1"/>
    <cellStyle name="Followed Hyperlink 22" xfId="21702" hidden="1"/>
    <cellStyle name="Followed Hyperlink 22" xfId="21772" hidden="1"/>
    <cellStyle name="Followed Hyperlink 22" xfId="21842" hidden="1"/>
    <cellStyle name="Followed Hyperlink 22" xfId="21937" hidden="1"/>
    <cellStyle name="Followed Hyperlink 22" xfId="22013" hidden="1"/>
    <cellStyle name="Followed Hyperlink 22" xfId="22083" hidden="1"/>
    <cellStyle name="Followed Hyperlink 22" xfId="22153" hidden="1"/>
    <cellStyle name="Followed Hyperlink 22" xfId="22223" hidden="1"/>
    <cellStyle name="Followed Hyperlink 22" xfId="22316" hidden="1"/>
    <cellStyle name="Followed Hyperlink 22" xfId="22392" hidden="1"/>
    <cellStyle name="Followed Hyperlink 22" xfId="22462" hidden="1"/>
    <cellStyle name="Followed Hyperlink 22" xfId="22532" hidden="1"/>
    <cellStyle name="Followed Hyperlink 22" xfId="22602" hidden="1"/>
    <cellStyle name="Followed Hyperlink 22" xfId="15477" hidden="1"/>
    <cellStyle name="Followed Hyperlink 22" xfId="15442" hidden="1"/>
    <cellStyle name="Followed Hyperlink 22" xfId="22627" hidden="1"/>
    <cellStyle name="Followed Hyperlink 22" xfId="22697" hidden="1"/>
    <cellStyle name="Followed Hyperlink 22" xfId="22767" hidden="1"/>
    <cellStyle name="Followed Hyperlink 22" xfId="22837" hidden="1"/>
    <cellStyle name="Followed Hyperlink 22" xfId="22968" hidden="1"/>
    <cellStyle name="Followed Hyperlink 22" xfId="23044" hidden="1"/>
    <cellStyle name="Followed Hyperlink 22" xfId="23114" hidden="1"/>
    <cellStyle name="Followed Hyperlink 22" xfId="23184" hidden="1"/>
    <cellStyle name="Followed Hyperlink 22" xfId="23254" hidden="1"/>
    <cellStyle name="Followed Hyperlink 22" xfId="23368" hidden="1"/>
    <cellStyle name="Followed Hyperlink 22" xfId="23444" hidden="1"/>
    <cellStyle name="Followed Hyperlink 22" xfId="23514" hidden="1"/>
    <cellStyle name="Followed Hyperlink 22" xfId="23584" hidden="1"/>
    <cellStyle name="Followed Hyperlink 22" xfId="23654" hidden="1"/>
    <cellStyle name="Followed Hyperlink 22" xfId="23788" hidden="1"/>
    <cellStyle name="Followed Hyperlink 22" xfId="23864" hidden="1"/>
    <cellStyle name="Followed Hyperlink 22" xfId="23934" hidden="1"/>
    <cellStyle name="Followed Hyperlink 22" xfId="24004" hidden="1"/>
    <cellStyle name="Followed Hyperlink 22" xfId="24074" hidden="1"/>
    <cellStyle name="Followed Hyperlink 22" xfId="24192" hidden="1"/>
    <cellStyle name="Followed Hyperlink 22" xfId="24268" hidden="1"/>
    <cellStyle name="Followed Hyperlink 22" xfId="24338" hidden="1"/>
    <cellStyle name="Followed Hyperlink 22" xfId="24408" hidden="1"/>
    <cellStyle name="Followed Hyperlink 22" xfId="24478" hidden="1"/>
    <cellStyle name="Followed Hyperlink 22" xfId="24588" hidden="1"/>
    <cellStyle name="Followed Hyperlink 22" xfId="24664" hidden="1"/>
    <cellStyle name="Followed Hyperlink 22" xfId="24734" hidden="1"/>
    <cellStyle name="Followed Hyperlink 22" xfId="24804" hidden="1"/>
    <cellStyle name="Followed Hyperlink 22" xfId="24874" hidden="1"/>
    <cellStyle name="Followed Hyperlink 22" xfId="24998" hidden="1"/>
    <cellStyle name="Followed Hyperlink 22" xfId="25074" hidden="1"/>
    <cellStyle name="Followed Hyperlink 22" xfId="25144" hidden="1"/>
    <cellStyle name="Followed Hyperlink 22" xfId="25214" hidden="1"/>
    <cellStyle name="Followed Hyperlink 22" xfId="25284" hidden="1"/>
    <cellStyle name="Followed Hyperlink 22" xfId="25402" hidden="1"/>
    <cellStyle name="Followed Hyperlink 22" xfId="25478" hidden="1"/>
    <cellStyle name="Followed Hyperlink 22" xfId="25548" hidden="1"/>
    <cellStyle name="Followed Hyperlink 22" xfId="25618" hidden="1"/>
    <cellStyle name="Followed Hyperlink 22" xfId="25688" hidden="1"/>
    <cellStyle name="Followed Hyperlink 22" xfId="25799" hidden="1"/>
    <cellStyle name="Followed Hyperlink 22" xfId="25875" hidden="1"/>
    <cellStyle name="Followed Hyperlink 22" xfId="25945" hidden="1"/>
    <cellStyle name="Followed Hyperlink 22" xfId="26015" hidden="1"/>
    <cellStyle name="Followed Hyperlink 22" xfId="26085" hidden="1"/>
    <cellStyle name="Followed Hyperlink 22" xfId="26204" hidden="1"/>
    <cellStyle name="Followed Hyperlink 22" xfId="26280" hidden="1"/>
    <cellStyle name="Followed Hyperlink 22" xfId="26350" hidden="1"/>
    <cellStyle name="Followed Hyperlink 22" xfId="26420" hidden="1"/>
    <cellStyle name="Followed Hyperlink 22" xfId="26490" hidden="1"/>
    <cellStyle name="Followed Hyperlink 22" xfId="26609" hidden="1"/>
    <cellStyle name="Followed Hyperlink 22" xfId="26685" hidden="1"/>
    <cellStyle name="Followed Hyperlink 22" xfId="26755" hidden="1"/>
    <cellStyle name="Followed Hyperlink 22" xfId="26825" hidden="1"/>
    <cellStyle name="Followed Hyperlink 22" xfId="26895" hidden="1"/>
    <cellStyle name="Followed Hyperlink 22" xfId="27008" hidden="1"/>
    <cellStyle name="Followed Hyperlink 22" xfId="27084" hidden="1"/>
    <cellStyle name="Followed Hyperlink 22" xfId="27154" hidden="1"/>
    <cellStyle name="Followed Hyperlink 22" xfId="27224" hidden="1"/>
    <cellStyle name="Followed Hyperlink 22" xfId="27294" hidden="1"/>
    <cellStyle name="Followed Hyperlink 22" xfId="27403" hidden="1"/>
    <cellStyle name="Followed Hyperlink 22" xfId="27479" hidden="1"/>
    <cellStyle name="Followed Hyperlink 22" xfId="27549" hidden="1"/>
    <cellStyle name="Followed Hyperlink 22" xfId="27619" hidden="1"/>
    <cellStyle name="Followed Hyperlink 22" xfId="27689" hidden="1"/>
    <cellStyle name="Followed Hyperlink 22" xfId="27807" hidden="1"/>
    <cellStyle name="Followed Hyperlink 22" xfId="27883" hidden="1"/>
    <cellStyle name="Followed Hyperlink 22" xfId="27953" hidden="1"/>
    <cellStyle name="Followed Hyperlink 22" xfId="28023" hidden="1"/>
    <cellStyle name="Followed Hyperlink 22" xfId="28093" hidden="1"/>
    <cellStyle name="Followed Hyperlink 22" xfId="28198" hidden="1"/>
    <cellStyle name="Followed Hyperlink 22" xfId="28274" hidden="1"/>
    <cellStyle name="Followed Hyperlink 22" xfId="28344" hidden="1"/>
    <cellStyle name="Followed Hyperlink 22" xfId="28414" hidden="1"/>
    <cellStyle name="Followed Hyperlink 22" xfId="28484" hidden="1"/>
    <cellStyle name="Followed Hyperlink 22" xfId="28591" hidden="1"/>
    <cellStyle name="Followed Hyperlink 22" xfId="28667" hidden="1"/>
    <cellStyle name="Followed Hyperlink 22" xfId="28737" hidden="1"/>
    <cellStyle name="Followed Hyperlink 22" xfId="28807" hidden="1"/>
    <cellStyle name="Followed Hyperlink 22" xfId="28877" hidden="1"/>
    <cellStyle name="Followed Hyperlink 22" xfId="28973" hidden="1"/>
    <cellStyle name="Followed Hyperlink 22" xfId="29049" hidden="1"/>
    <cellStyle name="Followed Hyperlink 22" xfId="29119" hidden="1"/>
    <cellStyle name="Followed Hyperlink 22" xfId="29189" hidden="1"/>
    <cellStyle name="Followed Hyperlink 22" xfId="29259" hidden="1"/>
    <cellStyle name="Followed Hyperlink 22" xfId="29352" hidden="1"/>
    <cellStyle name="Followed Hyperlink 22" xfId="29428" hidden="1"/>
    <cellStyle name="Followed Hyperlink 22" xfId="29498" hidden="1"/>
    <cellStyle name="Followed Hyperlink 22" xfId="29568" hidden="1"/>
    <cellStyle name="Followed Hyperlink 22" xfId="29638" hidden="1"/>
    <cellStyle name="Followed Hyperlink 22" xfId="29731" hidden="1"/>
    <cellStyle name="Followed Hyperlink 22" xfId="29807" hidden="1"/>
    <cellStyle name="Followed Hyperlink 22" xfId="29877" hidden="1"/>
    <cellStyle name="Followed Hyperlink 22" xfId="29947" hidden="1"/>
    <cellStyle name="Followed Hyperlink 22" xfId="30017" hidden="1"/>
    <cellStyle name="Followed Hyperlink 22" xfId="30174" hidden="1"/>
    <cellStyle name="Followed Hyperlink 22" xfId="30305" hidden="1"/>
    <cellStyle name="Followed Hyperlink 22" xfId="30381" hidden="1"/>
    <cellStyle name="Followed Hyperlink 22" xfId="30451" hidden="1"/>
    <cellStyle name="Followed Hyperlink 22" xfId="30521" hidden="1"/>
    <cellStyle name="Followed Hyperlink 22" xfId="30591" hidden="1"/>
    <cellStyle name="Followed Hyperlink 22" xfId="30696" hidden="1"/>
    <cellStyle name="Followed Hyperlink 22" xfId="30772" hidden="1"/>
    <cellStyle name="Followed Hyperlink 22" xfId="30842" hidden="1"/>
    <cellStyle name="Followed Hyperlink 22" xfId="30912" hidden="1"/>
    <cellStyle name="Followed Hyperlink 22" xfId="30982" hidden="1"/>
    <cellStyle name="Followed Hyperlink 22" xfId="31080" hidden="1"/>
    <cellStyle name="Followed Hyperlink 22" xfId="31156" hidden="1"/>
    <cellStyle name="Followed Hyperlink 22" xfId="31226" hidden="1"/>
    <cellStyle name="Followed Hyperlink 22" xfId="31296" hidden="1"/>
    <cellStyle name="Followed Hyperlink 22" xfId="31366" hidden="1"/>
    <cellStyle name="Followed Hyperlink 22" xfId="31470" hidden="1"/>
    <cellStyle name="Followed Hyperlink 22" xfId="31546" hidden="1"/>
    <cellStyle name="Followed Hyperlink 22" xfId="31616" hidden="1"/>
    <cellStyle name="Followed Hyperlink 22" xfId="31686" hidden="1"/>
    <cellStyle name="Followed Hyperlink 22" xfId="31756" hidden="1"/>
    <cellStyle name="Followed Hyperlink 22" xfId="31855" hidden="1"/>
    <cellStyle name="Followed Hyperlink 22" xfId="31931" hidden="1"/>
    <cellStyle name="Followed Hyperlink 22" xfId="32001" hidden="1"/>
    <cellStyle name="Followed Hyperlink 22" xfId="32071" hidden="1"/>
    <cellStyle name="Followed Hyperlink 22" xfId="32141" hidden="1"/>
    <cellStyle name="Followed Hyperlink 22" xfId="32235" hidden="1"/>
    <cellStyle name="Followed Hyperlink 22" xfId="32311" hidden="1"/>
    <cellStyle name="Followed Hyperlink 22" xfId="32381" hidden="1"/>
    <cellStyle name="Followed Hyperlink 22" xfId="32451" hidden="1"/>
    <cellStyle name="Followed Hyperlink 22" xfId="32521" hidden="1"/>
    <cellStyle name="Followed Hyperlink 22" xfId="32624" hidden="1"/>
    <cellStyle name="Followed Hyperlink 22" xfId="32700" hidden="1"/>
    <cellStyle name="Followed Hyperlink 22" xfId="32770" hidden="1"/>
    <cellStyle name="Followed Hyperlink 22" xfId="32840" hidden="1"/>
    <cellStyle name="Followed Hyperlink 22" xfId="32910" hidden="1"/>
    <cellStyle name="Followed Hyperlink 22" xfId="33010" hidden="1"/>
    <cellStyle name="Followed Hyperlink 22" xfId="33086" hidden="1"/>
    <cellStyle name="Followed Hyperlink 22" xfId="33156" hidden="1"/>
    <cellStyle name="Followed Hyperlink 22" xfId="33226" hidden="1"/>
    <cellStyle name="Followed Hyperlink 22" xfId="33296" hidden="1"/>
    <cellStyle name="Followed Hyperlink 22" xfId="33393" hidden="1"/>
    <cellStyle name="Followed Hyperlink 22" xfId="33469" hidden="1"/>
    <cellStyle name="Followed Hyperlink 22" xfId="33539" hidden="1"/>
    <cellStyle name="Followed Hyperlink 22" xfId="33609" hidden="1"/>
    <cellStyle name="Followed Hyperlink 22" xfId="33679" hidden="1"/>
    <cellStyle name="Followed Hyperlink 22" xfId="33780" hidden="1"/>
    <cellStyle name="Followed Hyperlink 22" xfId="33856" hidden="1"/>
    <cellStyle name="Followed Hyperlink 22" xfId="33926" hidden="1"/>
    <cellStyle name="Followed Hyperlink 22" xfId="33996" hidden="1"/>
    <cellStyle name="Followed Hyperlink 22" xfId="34066" hidden="1"/>
    <cellStyle name="Followed Hyperlink 22" xfId="34168" hidden="1"/>
    <cellStyle name="Followed Hyperlink 22" xfId="34244" hidden="1"/>
    <cellStyle name="Followed Hyperlink 22" xfId="34314" hidden="1"/>
    <cellStyle name="Followed Hyperlink 22" xfId="34384" hidden="1"/>
    <cellStyle name="Followed Hyperlink 22" xfId="34454" hidden="1"/>
    <cellStyle name="Followed Hyperlink 22" xfId="34554" hidden="1"/>
    <cellStyle name="Followed Hyperlink 22" xfId="34630" hidden="1"/>
    <cellStyle name="Followed Hyperlink 22" xfId="34700" hidden="1"/>
    <cellStyle name="Followed Hyperlink 22" xfId="34770" hidden="1"/>
    <cellStyle name="Followed Hyperlink 22" xfId="34840" hidden="1"/>
    <cellStyle name="Followed Hyperlink 22" xfId="34938" hidden="1"/>
    <cellStyle name="Followed Hyperlink 22" xfId="35014" hidden="1"/>
    <cellStyle name="Followed Hyperlink 22" xfId="35084" hidden="1"/>
    <cellStyle name="Followed Hyperlink 22" xfId="35154" hidden="1"/>
    <cellStyle name="Followed Hyperlink 22" xfId="35224" hidden="1"/>
    <cellStyle name="Followed Hyperlink 22" xfId="35326" hidden="1"/>
    <cellStyle name="Followed Hyperlink 22" xfId="35402" hidden="1"/>
    <cellStyle name="Followed Hyperlink 22" xfId="35472" hidden="1"/>
    <cellStyle name="Followed Hyperlink 22" xfId="35542" hidden="1"/>
    <cellStyle name="Followed Hyperlink 22" xfId="35612" hidden="1"/>
    <cellStyle name="Followed Hyperlink 22" xfId="35711" hidden="1"/>
    <cellStyle name="Followed Hyperlink 22" xfId="35787" hidden="1"/>
    <cellStyle name="Followed Hyperlink 22" xfId="35857" hidden="1"/>
    <cellStyle name="Followed Hyperlink 22" xfId="35927" hidden="1"/>
    <cellStyle name="Followed Hyperlink 22" xfId="35997" hidden="1"/>
    <cellStyle name="Followed Hyperlink 22" xfId="36095" hidden="1"/>
    <cellStyle name="Followed Hyperlink 22" xfId="36171" hidden="1"/>
    <cellStyle name="Followed Hyperlink 22" xfId="36241" hidden="1"/>
    <cellStyle name="Followed Hyperlink 22" xfId="36311" hidden="1"/>
    <cellStyle name="Followed Hyperlink 22" xfId="36381" hidden="1"/>
    <cellStyle name="Followed Hyperlink 22" xfId="36475" hidden="1"/>
    <cellStyle name="Followed Hyperlink 22" xfId="36551" hidden="1"/>
    <cellStyle name="Followed Hyperlink 22" xfId="36621" hidden="1"/>
    <cellStyle name="Followed Hyperlink 22" xfId="36691" hidden="1"/>
    <cellStyle name="Followed Hyperlink 22" xfId="36761" hidden="1"/>
    <cellStyle name="Followed Hyperlink 22" xfId="36854" hidden="1"/>
    <cellStyle name="Followed Hyperlink 22" xfId="36930" hidden="1"/>
    <cellStyle name="Followed Hyperlink 22" xfId="37000" hidden="1"/>
    <cellStyle name="Followed Hyperlink 22" xfId="37070" hidden="1"/>
    <cellStyle name="Followed Hyperlink 22" xfId="37140" hidden="1"/>
    <cellStyle name="Followed Hyperlink 22" xfId="37215" hidden="1"/>
    <cellStyle name="Followed Hyperlink 22" xfId="37418" hidden="1"/>
    <cellStyle name="Followed Hyperlink 22" xfId="37494" hidden="1"/>
    <cellStyle name="Followed Hyperlink 22" xfId="37564" hidden="1"/>
    <cellStyle name="Followed Hyperlink 22" xfId="37634" hidden="1"/>
    <cellStyle name="Followed Hyperlink 22" xfId="37704" hidden="1"/>
    <cellStyle name="Followed Hyperlink 22" xfId="37833" hidden="1"/>
    <cellStyle name="Followed Hyperlink 22" xfId="37909" hidden="1"/>
    <cellStyle name="Followed Hyperlink 22" xfId="37979" hidden="1"/>
    <cellStyle name="Followed Hyperlink 22" xfId="38049" hidden="1"/>
    <cellStyle name="Followed Hyperlink 22" xfId="38119" hidden="1"/>
    <cellStyle name="Followed Hyperlink 22" xfId="38232" hidden="1"/>
    <cellStyle name="Followed Hyperlink 22" xfId="38308" hidden="1"/>
    <cellStyle name="Followed Hyperlink 22" xfId="38378" hidden="1"/>
    <cellStyle name="Followed Hyperlink 22" xfId="38448" hidden="1"/>
    <cellStyle name="Followed Hyperlink 22" xfId="38518" hidden="1"/>
    <cellStyle name="Followed Hyperlink 22" xfId="38646" hidden="1"/>
    <cellStyle name="Followed Hyperlink 22" xfId="38722" hidden="1"/>
    <cellStyle name="Followed Hyperlink 22" xfId="38792" hidden="1"/>
    <cellStyle name="Followed Hyperlink 22" xfId="38862" hidden="1"/>
    <cellStyle name="Followed Hyperlink 22" xfId="38932" hidden="1"/>
    <cellStyle name="Followed Hyperlink 22" xfId="39046" hidden="1"/>
    <cellStyle name="Followed Hyperlink 22" xfId="39122" hidden="1"/>
    <cellStyle name="Followed Hyperlink 22" xfId="39192" hidden="1"/>
    <cellStyle name="Followed Hyperlink 22" xfId="39262" hidden="1"/>
    <cellStyle name="Followed Hyperlink 22" xfId="39332" hidden="1"/>
    <cellStyle name="Followed Hyperlink 22" xfId="39432" hidden="1"/>
    <cellStyle name="Followed Hyperlink 22" xfId="39508" hidden="1"/>
    <cellStyle name="Followed Hyperlink 22" xfId="39578" hidden="1"/>
    <cellStyle name="Followed Hyperlink 22" xfId="39648" hidden="1"/>
    <cellStyle name="Followed Hyperlink 22" xfId="39718" hidden="1"/>
    <cellStyle name="Followed Hyperlink 22" xfId="39836" hidden="1"/>
    <cellStyle name="Followed Hyperlink 22" xfId="39912" hidden="1"/>
    <cellStyle name="Followed Hyperlink 22" xfId="39982" hidden="1"/>
    <cellStyle name="Followed Hyperlink 22" xfId="40052" hidden="1"/>
    <cellStyle name="Followed Hyperlink 22" xfId="40122" hidden="1"/>
    <cellStyle name="Followed Hyperlink 22" xfId="40233" hidden="1"/>
    <cellStyle name="Followed Hyperlink 22" xfId="40309" hidden="1"/>
    <cellStyle name="Followed Hyperlink 22" xfId="40379" hidden="1"/>
    <cellStyle name="Followed Hyperlink 22" xfId="40449" hidden="1"/>
    <cellStyle name="Followed Hyperlink 22" xfId="40519" hidden="1"/>
    <cellStyle name="Followed Hyperlink 22" xfId="40623" hidden="1"/>
    <cellStyle name="Followed Hyperlink 22" xfId="40699" hidden="1"/>
    <cellStyle name="Followed Hyperlink 22" xfId="40769" hidden="1"/>
    <cellStyle name="Followed Hyperlink 22" xfId="40839" hidden="1"/>
    <cellStyle name="Followed Hyperlink 22" xfId="40909" hidden="1"/>
    <cellStyle name="Followed Hyperlink 22" xfId="41019" hidden="1"/>
    <cellStyle name="Followed Hyperlink 22" xfId="41095" hidden="1"/>
    <cellStyle name="Followed Hyperlink 22" xfId="41165" hidden="1"/>
    <cellStyle name="Followed Hyperlink 22" xfId="41235" hidden="1"/>
    <cellStyle name="Followed Hyperlink 22" xfId="41305" hidden="1"/>
    <cellStyle name="Followed Hyperlink 22" xfId="41413" hidden="1"/>
    <cellStyle name="Followed Hyperlink 22" xfId="41489" hidden="1"/>
    <cellStyle name="Followed Hyperlink 22" xfId="41559" hidden="1"/>
    <cellStyle name="Followed Hyperlink 22" xfId="41629" hidden="1"/>
    <cellStyle name="Followed Hyperlink 22" xfId="41699" hidden="1"/>
    <cellStyle name="Followed Hyperlink 22" xfId="41807" hidden="1"/>
    <cellStyle name="Followed Hyperlink 22" xfId="41883" hidden="1"/>
    <cellStyle name="Followed Hyperlink 22" xfId="41953" hidden="1"/>
    <cellStyle name="Followed Hyperlink 22" xfId="42023" hidden="1"/>
    <cellStyle name="Followed Hyperlink 22" xfId="42093" hidden="1"/>
    <cellStyle name="Followed Hyperlink 22" xfId="42196" hidden="1"/>
    <cellStyle name="Followed Hyperlink 22" xfId="42272" hidden="1"/>
    <cellStyle name="Followed Hyperlink 22" xfId="42342" hidden="1"/>
    <cellStyle name="Followed Hyperlink 22" xfId="42412" hidden="1"/>
    <cellStyle name="Followed Hyperlink 22" xfId="42482" hidden="1"/>
    <cellStyle name="Followed Hyperlink 22" xfId="42589" hidden="1"/>
    <cellStyle name="Followed Hyperlink 22" xfId="42665" hidden="1"/>
    <cellStyle name="Followed Hyperlink 22" xfId="42735" hidden="1"/>
    <cellStyle name="Followed Hyperlink 22" xfId="42805" hidden="1"/>
    <cellStyle name="Followed Hyperlink 22" xfId="42875" hidden="1"/>
    <cellStyle name="Followed Hyperlink 22" xfId="42978" hidden="1"/>
    <cellStyle name="Followed Hyperlink 22" xfId="43054" hidden="1"/>
    <cellStyle name="Followed Hyperlink 22" xfId="43124" hidden="1"/>
    <cellStyle name="Followed Hyperlink 22" xfId="43194" hidden="1"/>
    <cellStyle name="Followed Hyperlink 22" xfId="43264" hidden="1"/>
    <cellStyle name="Followed Hyperlink 22" xfId="43367" hidden="1"/>
    <cellStyle name="Followed Hyperlink 22" xfId="43443" hidden="1"/>
    <cellStyle name="Followed Hyperlink 22" xfId="43513" hidden="1"/>
    <cellStyle name="Followed Hyperlink 22" xfId="43583" hidden="1"/>
    <cellStyle name="Followed Hyperlink 22" xfId="43653" hidden="1"/>
    <cellStyle name="Followed Hyperlink 22" xfId="43748" hidden="1"/>
    <cellStyle name="Followed Hyperlink 22" xfId="43824" hidden="1"/>
    <cellStyle name="Followed Hyperlink 22" xfId="43894" hidden="1"/>
    <cellStyle name="Followed Hyperlink 22" xfId="43964" hidden="1"/>
    <cellStyle name="Followed Hyperlink 22" xfId="44034" hidden="1"/>
    <cellStyle name="Followed Hyperlink 22" xfId="44127" hidden="1"/>
    <cellStyle name="Followed Hyperlink 22" xfId="44203" hidden="1"/>
    <cellStyle name="Followed Hyperlink 22" xfId="44273" hidden="1"/>
    <cellStyle name="Followed Hyperlink 22" xfId="44343" hidden="1"/>
    <cellStyle name="Followed Hyperlink 22" xfId="44413" hidden="1"/>
    <cellStyle name="Followed Hyperlink 22" xfId="37288" hidden="1"/>
    <cellStyle name="Followed Hyperlink 22" xfId="37253" hidden="1"/>
    <cellStyle name="Followed Hyperlink 22" xfId="44438" hidden="1"/>
    <cellStyle name="Followed Hyperlink 22" xfId="44508" hidden="1"/>
    <cellStyle name="Followed Hyperlink 22" xfId="44578" hidden="1"/>
    <cellStyle name="Followed Hyperlink 22" xfId="44648" hidden="1"/>
    <cellStyle name="Followed Hyperlink 22" xfId="44779" hidden="1"/>
    <cellStyle name="Followed Hyperlink 22" xfId="44855" hidden="1"/>
    <cellStyle name="Followed Hyperlink 22" xfId="44925" hidden="1"/>
    <cellStyle name="Followed Hyperlink 22" xfId="44995" hidden="1"/>
    <cellStyle name="Followed Hyperlink 22" xfId="45065" hidden="1"/>
    <cellStyle name="Followed Hyperlink 22" xfId="45179" hidden="1"/>
    <cellStyle name="Followed Hyperlink 22" xfId="45255" hidden="1"/>
    <cellStyle name="Followed Hyperlink 22" xfId="45325" hidden="1"/>
    <cellStyle name="Followed Hyperlink 22" xfId="45395" hidden="1"/>
    <cellStyle name="Followed Hyperlink 22" xfId="45465" hidden="1"/>
    <cellStyle name="Followed Hyperlink 22" xfId="45599" hidden="1"/>
    <cellStyle name="Followed Hyperlink 22" xfId="45675" hidden="1"/>
    <cellStyle name="Followed Hyperlink 22" xfId="45745" hidden="1"/>
    <cellStyle name="Followed Hyperlink 22" xfId="45815" hidden="1"/>
    <cellStyle name="Followed Hyperlink 22" xfId="45885" hidden="1"/>
    <cellStyle name="Followed Hyperlink 22" xfId="46003" hidden="1"/>
    <cellStyle name="Followed Hyperlink 22" xfId="46079" hidden="1"/>
    <cellStyle name="Followed Hyperlink 22" xfId="46149" hidden="1"/>
    <cellStyle name="Followed Hyperlink 22" xfId="46219" hidden="1"/>
    <cellStyle name="Followed Hyperlink 22" xfId="46289" hidden="1"/>
    <cellStyle name="Followed Hyperlink 22" xfId="46399" hidden="1"/>
    <cellStyle name="Followed Hyperlink 22" xfId="46475" hidden="1"/>
    <cellStyle name="Followed Hyperlink 22" xfId="46545" hidden="1"/>
    <cellStyle name="Followed Hyperlink 22" xfId="46615" hidden="1"/>
    <cellStyle name="Followed Hyperlink 22" xfId="46685" hidden="1"/>
    <cellStyle name="Followed Hyperlink 22" xfId="46809" hidden="1"/>
    <cellStyle name="Followed Hyperlink 22" xfId="46885" hidden="1"/>
    <cellStyle name="Followed Hyperlink 22" xfId="46955" hidden="1"/>
    <cellStyle name="Followed Hyperlink 22" xfId="47025" hidden="1"/>
    <cellStyle name="Followed Hyperlink 22" xfId="47095" hidden="1"/>
    <cellStyle name="Followed Hyperlink 22" xfId="47213" hidden="1"/>
    <cellStyle name="Followed Hyperlink 22" xfId="47289" hidden="1"/>
    <cellStyle name="Followed Hyperlink 22" xfId="47359" hidden="1"/>
    <cellStyle name="Followed Hyperlink 22" xfId="47429" hidden="1"/>
    <cellStyle name="Followed Hyperlink 22" xfId="47499" hidden="1"/>
    <cellStyle name="Followed Hyperlink 22" xfId="47610" hidden="1"/>
    <cellStyle name="Followed Hyperlink 22" xfId="47686" hidden="1"/>
    <cellStyle name="Followed Hyperlink 22" xfId="47756" hidden="1"/>
    <cellStyle name="Followed Hyperlink 22" xfId="47826" hidden="1"/>
    <cellStyle name="Followed Hyperlink 22" xfId="47896" hidden="1"/>
    <cellStyle name="Followed Hyperlink 22" xfId="48015" hidden="1"/>
    <cellStyle name="Followed Hyperlink 22" xfId="48091" hidden="1"/>
    <cellStyle name="Followed Hyperlink 22" xfId="48161" hidden="1"/>
    <cellStyle name="Followed Hyperlink 22" xfId="48231" hidden="1"/>
    <cellStyle name="Followed Hyperlink 22" xfId="48301" hidden="1"/>
    <cellStyle name="Followed Hyperlink 22" xfId="48420" hidden="1"/>
    <cellStyle name="Followed Hyperlink 22" xfId="48496" hidden="1"/>
    <cellStyle name="Followed Hyperlink 22" xfId="48566" hidden="1"/>
    <cellStyle name="Followed Hyperlink 22" xfId="48636" hidden="1"/>
    <cellStyle name="Followed Hyperlink 22" xfId="48706" hidden="1"/>
    <cellStyle name="Followed Hyperlink 22" xfId="48819" hidden="1"/>
    <cellStyle name="Followed Hyperlink 22" xfId="48895" hidden="1"/>
    <cellStyle name="Followed Hyperlink 22" xfId="48965" hidden="1"/>
    <cellStyle name="Followed Hyperlink 22" xfId="49035" hidden="1"/>
    <cellStyle name="Followed Hyperlink 22" xfId="49105" hidden="1"/>
    <cellStyle name="Followed Hyperlink 22" xfId="49214" hidden="1"/>
    <cellStyle name="Followed Hyperlink 22" xfId="49290" hidden="1"/>
    <cellStyle name="Followed Hyperlink 22" xfId="49360" hidden="1"/>
    <cellStyle name="Followed Hyperlink 22" xfId="49430" hidden="1"/>
    <cellStyle name="Followed Hyperlink 22" xfId="49500" hidden="1"/>
    <cellStyle name="Followed Hyperlink 22" xfId="49618" hidden="1"/>
    <cellStyle name="Followed Hyperlink 22" xfId="49694" hidden="1"/>
    <cellStyle name="Followed Hyperlink 22" xfId="49764" hidden="1"/>
    <cellStyle name="Followed Hyperlink 22" xfId="49834" hidden="1"/>
    <cellStyle name="Followed Hyperlink 22" xfId="49904" hidden="1"/>
    <cellStyle name="Followed Hyperlink 22" xfId="50009" hidden="1"/>
    <cellStyle name="Followed Hyperlink 22" xfId="50085" hidden="1"/>
    <cellStyle name="Followed Hyperlink 22" xfId="50155" hidden="1"/>
    <cellStyle name="Followed Hyperlink 22" xfId="50225" hidden="1"/>
    <cellStyle name="Followed Hyperlink 22" xfId="50295" hidden="1"/>
    <cellStyle name="Followed Hyperlink 22" xfId="50402" hidden="1"/>
    <cellStyle name="Followed Hyperlink 22" xfId="50478" hidden="1"/>
    <cellStyle name="Followed Hyperlink 22" xfId="50548" hidden="1"/>
    <cellStyle name="Followed Hyperlink 22" xfId="50618" hidden="1"/>
    <cellStyle name="Followed Hyperlink 22" xfId="50688" hidden="1"/>
    <cellStyle name="Followed Hyperlink 22" xfId="50784" hidden="1"/>
    <cellStyle name="Followed Hyperlink 22" xfId="50860" hidden="1"/>
    <cellStyle name="Followed Hyperlink 22" xfId="50930" hidden="1"/>
    <cellStyle name="Followed Hyperlink 22" xfId="51000" hidden="1"/>
    <cellStyle name="Followed Hyperlink 22" xfId="51070" hidden="1"/>
    <cellStyle name="Followed Hyperlink 22" xfId="51163" hidden="1"/>
    <cellStyle name="Followed Hyperlink 22" xfId="51239" hidden="1"/>
    <cellStyle name="Followed Hyperlink 22" xfId="51309" hidden="1"/>
    <cellStyle name="Followed Hyperlink 22" xfId="51379" hidden="1"/>
    <cellStyle name="Followed Hyperlink 22" xfId="51449"/>
    <cellStyle name="Followed Hyperlink 23" xfId="159" hidden="1"/>
    <cellStyle name="Followed Hyperlink 23" xfId="362" hidden="1"/>
    <cellStyle name="Followed Hyperlink 23" xfId="438" hidden="1"/>
    <cellStyle name="Followed Hyperlink 23" xfId="508" hidden="1"/>
    <cellStyle name="Followed Hyperlink 23" xfId="578" hidden="1"/>
    <cellStyle name="Followed Hyperlink 23" xfId="648" hidden="1"/>
    <cellStyle name="Followed Hyperlink 23" xfId="779" hidden="1"/>
    <cellStyle name="Followed Hyperlink 23" xfId="855" hidden="1"/>
    <cellStyle name="Followed Hyperlink 23" xfId="925" hidden="1"/>
    <cellStyle name="Followed Hyperlink 23" xfId="995" hidden="1"/>
    <cellStyle name="Followed Hyperlink 23" xfId="1065" hidden="1"/>
    <cellStyle name="Followed Hyperlink 23" xfId="1179" hidden="1"/>
    <cellStyle name="Followed Hyperlink 23" xfId="1255" hidden="1"/>
    <cellStyle name="Followed Hyperlink 23" xfId="1325" hidden="1"/>
    <cellStyle name="Followed Hyperlink 23" xfId="1395" hidden="1"/>
    <cellStyle name="Followed Hyperlink 23" xfId="1465" hidden="1"/>
    <cellStyle name="Followed Hyperlink 23" xfId="1599" hidden="1"/>
    <cellStyle name="Followed Hyperlink 23" xfId="1675" hidden="1"/>
    <cellStyle name="Followed Hyperlink 23" xfId="1745" hidden="1"/>
    <cellStyle name="Followed Hyperlink 23" xfId="1815" hidden="1"/>
    <cellStyle name="Followed Hyperlink 23" xfId="1885" hidden="1"/>
    <cellStyle name="Followed Hyperlink 23" xfId="2003" hidden="1"/>
    <cellStyle name="Followed Hyperlink 23" xfId="2079" hidden="1"/>
    <cellStyle name="Followed Hyperlink 23" xfId="2149" hidden="1"/>
    <cellStyle name="Followed Hyperlink 23" xfId="2219" hidden="1"/>
    <cellStyle name="Followed Hyperlink 23" xfId="2289" hidden="1"/>
    <cellStyle name="Followed Hyperlink 23" xfId="2399" hidden="1"/>
    <cellStyle name="Followed Hyperlink 23" xfId="2475" hidden="1"/>
    <cellStyle name="Followed Hyperlink 23" xfId="2545" hidden="1"/>
    <cellStyle name="Followed Hyperlink 23" xfId="2615" hidden="1"/>
    <cellStyle name="Followed Hyperlink 23" xfId="2685" hidden="1"/>
    <cellStyle name="Followed Hyperlink 23" xfId="2809" hidden="1"/>
    <cellStyle name="Followed Hyperlink 23" xfId="2885" hidden="1"/>
    <cellStyle name="Followed Hyperlink 23" xfId="2955" hidden="1"/>
    <cellStyle name="Followed Hyperlink 23" xfId="3025" hidden="1"/>
    <cellStyle name="Followed Hyperlink 23" xfId="3095" hidden="1"/>
    <cellStyle name="Followed Hyperlink 23" xfId="3213" hidden="1"/>
    <cellStyle name="Followed Hyperlink 23" xfId="3289" hidden="1"/>
    <cellStyle name="Followed Hyperlink 23" xfId="3359" hidden="1"/>
    <cellStyle name="Followed Hyperlink 23" xfId="3429" hidden="1"/>
    <cellStyle name="Followed Hyperlink 23" xfId="3499" hidden="1"/>
    <cellStyle name="Followed Hyperlink 23" xfId="3610" hidden="1"/>
    <cellStyle name="Followed Hyperlink 23" xfId="3686" hidden="1"/>
    <cellStyle name="Followed Hyperlink 23" xfId="3756" hidden="1"/>
    <cellStyle name="Followed Hyperlink 23" xfId="3826" hidden="1"/>
    <cellStyle name="Followed Hyperlink 23" xfId="3896" hidden="1"/>
    <cellStyle name="Followed Hyperlink 23" xfId="4015" hidden="1"/>
    <cellStyle name="Followed Hyperlink 23" xfId="4091" hidden="1"/>
    <cellStyle name="Followed Hyperlink 23" xfId="4161" hidden="1"/>
    <cellStyle name="Followed Hyperlink 23" xfId="4231" hidden="1"/>
    <cellStyle name="Followed Hyperlink 23" xfId="4301" hidden="1"/>
    <cellStyle name="Followed Hyperlink 23" xfId="4420" hidden="1"/>
    <cellStyle name="Followed Hyperlink 23" xfId="4496" hidden="1"/>
    <cellStyle name="Followed Hyperlink 23" xfId="4566" hidden="1"/>
    <cellStyle name="Followed Hyperlink 23" xfId="4636" hidden="1"/>
    <cellStyle name="Followed Hyperlink 23" xfId="4706" hidden="1"/>
    <cellStyle name="Followed Hyperlink 23" xfId="4819" hidden="1"/>
    <cellStyle name="Followed Hyperlink 23" xfId="4895" hidden="1"/>
    <cellStyle name="Followed Hyperlink 23" xfId="4965" hidden="1"/>
    <cellStyle name="Followed Hyperlink 23" xfId="5035" hidden="1"/>
    <cellStyle name="Followed Hyperlink 23" xfId="5105" hidden="1"/>
    <cellStyle name="Followed Hyperlink 23" xfId="5214" hidden="1"/>
    <cellStyle name="Followed Hyperlink 23" xfId="5290" hidden="1"/>
    <cellStyle name="Followed Hyperlink 23" xfId="5360" hidden="1"/>
    <cellStyle name="Followed Hyperlink 23" xfId="5430" hidden="1"/>
    <cellStyle name="Followed Hyperlink 23" xfId="5500" hidden="1"/>
    <cellStyle name="Followed Hyperlink 23" xfId="5618" hidden="1"/>
    <cellStyle name="Followed Hyperlink 23" xfId="5694" hidden="1"/>
    <cellStyle name="Followed Hyperlink 23" xfId="5764" hidden="1"/>
    <cellStyle name="Followed Hyperlink 23" xfId="5834" hidden="1"/>
    <cellStyle name="Followed Hyperlink 23" xfId="5904" hidden="1"/>
    <cellStyle name="Followed Hyperlink 23" xfId="6009" hidden="1"/>
    <cellStyle name="Followed Hyperlink 23" xfId="6085" hidden="1"/>
    <cellStyle name="Followed Hyperlink 23" xfId="6155" hidden="1"/>
    <cellStyle name="Followed Hyperlink 23" xfId="6225" hidden="1"/>
    <cellStyle name="Followed Hyperlink 23" xfId="6295" hidden="1"/>
    <cellStyle name="Followed Hyperlink 23" xfId="6402" hidden="1"/>
    <cellStyle name="Followed Hyperlink 23" xfId="6478" hidden="1"/>
    <cellStyle name="Followed Hyperlink 23" xfId="6548" hidden="1"/>
    <cellStyle name="Followed Hyperlink 23" xfId="6618" hidden="1"/>
    <cellStyle name="Followed Hyperlink 23" xfId="6688" hidden="1"/>
    <cellStyle name="Followed Hyperlink 23" xfId="6786" hidden="1"/>
    <cellStyle name="Followed Hyperlink 23" xfId="6862" hidden="1"/>
    <cellStyle name="Followed Hyperlink 23" xfId="6932" hidden="1"/>
    <cellStyle name="Followed Hyperlink 23" xfId="7002" hidden="1"/>
    <cellStyle name="Followed Hyperlink 23" xfId="7072" hidden="1"/>
    <cellStyle name="Followed Hyperlink 23" xfId="7165" hidden="1"/>
    <cellStyle name="Followed Hyperlink 23" xfId="7241" hidden="1"/>
    <cellStyle name="Followed Hyperlink 23" xfId="7311" hidden="1"/>
    <cellStyle name="Followed Hyperlink 23" xfId="7381" hidden="1"/>
    <cellStyle name="Followed Hyperlink 23" xfId="7451" hidden="1"/>
    <cellStyle name="Followed Hyperlink 23" xfId="7592" hidden="1"/>
    <cellStyle name="Followed Hyperlink 23" xfId="7668" hidden="1"/>
    <cellStyle name="Followed Hyperlink 23" xfId="7738" hidden="1"/>
    <cellStyle name="Followed Hyperlink 23" xfId="7808" hidden="1"/>
    <cellStyle name="Followed Hyperlink 23" xfId="7878" hidden="1"/>
    <cellStyle name="Followed Hyperlink 23" xfId="8040" hidden="1"/>
    <cellStyle name="Followed Hyperlink 23" xfId="8243" hidden="1"/>
    <cellStyle name="Followed Hyperlink 23" xfId="8319" hidden="1"/>
    <cellStyle name="Followed Hyperlink 23" xfId="8389" hidden="1"/>
    <cellStyle name="Followed Hyperlink 23" xfId="8459" hidden="1"/>
    <cellStyle name="Followed Hyperlink 23" xfId="8529" hidden="1"/>
    <cellStyle name="Followed Hyperlink 23" xfId="8660" hidden="1"/>
    <cellStyle name="Followed Hyperlink 23" xfId="8736" hidden="1"/>
    <cellStyle name="Followed Hyperlink 23" xfId="8806" hidden="1"/>
    <cellStyle name="Followed Hyperlink 23" xfId="8876" hidden="1"/>
    <cellStyle name="Followed Hyperlink 23" xfId="8946" hidden="1"/>
    <cellStyle name="Followed Hyperlink 23" xfId="9060" hidden="1"/>
    <cellStyle name="Followed Hyperlink 23" xfId="9136" hidden="1"/>
    <cellStyle name="Followed Hyperlink 23" xfId="9206" hidden="1"/>
    <cellStyle name="Followed Hyperlink 23" xfId="9276" hidden="1"/>
    <cellStyle name="Followed Hyperlink 23" xfId="9346" hidden="1"/>
    <cellStyle name="Followed Hyperlink 23" xfId="9480" hidden="1"/>
    <cellStyle name="Followed Hyperlink 23" xfId="9556" hidden="1"/>
    <cellStyle name="Followed Hyperlink 23" xfId="9626" hidden="1"/>
    <cellStyle name="Followed Hyperlink 23" xfId="9696" hidden="1"/>
    <cellStyle name="Followed Hyperlink 23" xfId="9766" hidden="1"/>
    <cellStyle name="Followed Hyperlink 23" xfId="9884" hidden="1"/>
    <cellStyle name="Followed Hyperlink 23" xfId="9960" hidden="1"/>
    <cellStyle name="Followed Hyperlink 23" xfId="10030" hidden="1"/>
    <cellStyle name="Followed Hyperlink 23" xfId="10100" hidden="1"/>
    <cellStyle name="Followed Hyperlink 23" xfId="10170" hidden="1"/>
    <cellStyle name="Followed Hyperlink 23" xfId="10280" hidden="1"/>
    <cellStyle name="Followed Hyperlink 23" xfId="10356" hidden="1"/>
    <cellStyle name="Followed Hyperlink 23" xfId="10426" hidden="1"/>
    <cellStyle name="Followed Hyperlink 23" xfId="10496" hidden="1"/>
    <cellStyle name="Followed Hyperlink 23" xfId="10566" hidden="1"/>
    <cellStyle name="Followed Hyperlink 23" xfId="10690" hidden="1"/>
    <cellStyle name="Followed Hyperlink 23" xfId="10766" hidden="1"/>
    <cellStyle name="Followed Hyperlink 23" xfId="10836" hidden="1"/>
    <cellStyle name="Followed Hyperlink 23" xfId="10906" hidden="1"/>
    <cellStyle name="Followed Hyperlink 23" xfId="10976" hidden="1"/>
    <cellStyle name="Followed Hyperlink 23" xfId="11094" hidden="1"/>
    <cellStyle name="Followed Hyperlink 23" xfId="11170" hidden="1"/>
    <cellStyle name="Followed Hyperlink 23" xfId="11240" hidden="1"/>
    <cellStyle name="Followed Hyperlink 23" xfId="11310" hidden="1"/>
    <cellStyle name="Followed Hyperlink 23" xfId="11380" hidden="1"/>
    <cellStyle name="Followed Hyperlink 23" xfId="11491" hidden="1"/>
    <cellStyle name="Followed Hyperlink 23" xfId="11567" hidden="1"/>
    <cellStyle name="Followed Hyperlink 23" xfId="11637" hidden="1"/>
    <cellStyle name="Followed Hyperlink 23" xfId="11707" hidden="1"/>
    <cellStyle name="Followed Hyperlink 23" xfId="11777" hidden="1"/>
    <cellStyle name="Followed Hyperlink 23" xfId="11896" hidden="1"/>
    <cellStyle name="Followed Hyperlink 23" xfId="11972" hidden="1"/>
    <cellStyle name="Followed Hyperlink 23" xfId="12042" hidden="1"/>
    <cellStyle name="Followed Hyperlink 23" xfId="12112" hidden="1"/>
    <cellStyle name="Followed Hyperlink 23" xfId="12182" hidden="1"/>
    <cellStyle name="Followed Hyperlink 23" xfId="12301" hidden="1"/>
    <cellStyle name="Followed Hyperlink 23" xfId="12377" hidden="1"/>
    <cellStyle name="Followed Hyperlink 23" xfId="12447" hidden="1"/>
    <cellStyle name="Followed Hyperlink 23" xfId="12517" hidden="1"/>
    <cellStyle name="Followed Hyperlink 23" xfId="12587" hidden="1"/>
    <cellStyle name="Followed Hyperlink 23" xfId="12700" hidden="1"/>
    <cellStyle name="Followed Hyperlink 23" xfId="12776" hidden="1"/>
    <cellStyle name="Followed Hyperlink 23" xfId="12846" hidden="1"/>
    <cellStyle name="Followed Hyperlink 23" xfId="12916" hidden="1"/>
    <cellStyle name="Followed Hyperlink 23" xfId="12986" hidden="1"/>
    <cellStyle name="Followed Hyperlink 23" xfId="13095" hidden="1"/>
    <cellStyle name="Followed Hyperlink 23" xfId="13171" hidden="1"/>
    <cellStyle name="Followed Hyperlink 23" xfId="13241" hidden="1"/>
    <cellStyle name="Followed Hyperlink 23" xfId="13311" hidden="1"/>
    <cellStyle name="Followed Hyperlink 23" xfId="13381" hidden="1"/>
    <cellStyle name="Followed Hyperlink 23" xfId="13499" hidden="1"/>
    <cellStyle name="Followed Hyperlink 23" xfId="13575" hidden="1"/>
    <cellStyle name="Followed Hyperlink 23" xfId="13645" hidden="1"/>
    <cellStyle name="Followed Hyperlink 23" xfId="13715" hidden="1"/>
    <cellStyle name="Followed Hyperlink 23" xfId="13785" hidden="1"/>
    <cellStyle name="Followed Hyperlink 23" xfId="13890" hidden="1"/>
    <cellStyle name="Followed Hyperlink 23" xfId="13966" hidden="1"/>
    <cellStyle name="Followed Hyperlink 23" xfId="14036" hidden="1"/>
    <cellStyle name="Followed Hyperlink 23" xfId="14106" hidden="1"/>
    <cellStyle name="Followed Hyperlink 23" xfId="14176" hidden="1"/>
    <cellStyle name="Followed Hyperlink 23" xfId="14283" hidden="1"/>
    <cellStyle name="Followed Hyperlink 23" xfId="14359" hidden="1"/>
    <cellStyle name="Followed Hyperlink 23" xfId="14429" hidden="1"/>
    <cellStyle name="Followed Hyperlink 23" xfId="14499" hidden="1"/>
    <cellStyle name="Followed Hyperlink 23" xfId="14569" hidden="1"/>
    <cellStyle name="Followed Hyperlink 23" xfId="14665" hidden="1"/>
    <cellStyle name="Followed Hyperlink 23" xfId="14741" hidden="1"/>
    <cellStyle name="Followed Hyperlink 23" xfId="14811" hidden="1"/>
    <cellStyle name="Followed Hyperlink 23" xfId="14881" hidden="1"/>
    <cellStyle name="Followed Hyperlink 23" xfId="14951" hidden="1"/>
    <cellStyle name="Followed Hyperlink 23" xfId="15044" hidden="1"/>
    <cellStyle name="Followed Hyperlink 23" xfId="15120" hidden="1"/>
    <cellStyle name="Followed Hyperlink 23" xfId="15190" hidden="1"/>
    <cellStyle name="Followed Hyperlink 23" xfId="15260" hidden="1"/>
    <cellStyle name="Followed Hyperlink 23" xfId="15330" hidden="1"/>
    <cellStyle name="Followed Hyperlink 23" xfId="15405" hidden="1"/>
    <cellStyle name="Followed Hyperlink 23" xfId="15608" hidden="1"/>
    <cellStyle name="Followed Hyperlink 23" xfId="15684" hidden="1"/>
    <cellStyle name="Followed Hyperlink 23" xfId="15754" hidden="1"/>
    <cellStyle name="Followed Hyperlink 23" xfId="15824" hidden="1"/>
    <cellStyle name="Followed Hyperlink 23" xfId="15894" hidden="1"/>
    <cellStyle name="Followed Hyperlink 23" xfId="16023" hidden="1"/>
    <cellStyle name="Followed Hyperlink 23" xfId="16099" hidden="1"/>
    <cellStyle name="Followed Hyperlink 23" xfId="16169" hidden="1"/>
    <cellStyle name="Followed Hyperlink 23" xfId="16239" hidden="1"/>
    <cellStyle name="Followed Hyperlink 23" xfId="16309" hidden="1"/>
    <cellStyle name="Followed Hyperlink 23" xfId="16422" hidden="1"/>
    <cellStyle name="Followed Hyperlink 23" xfId="16498" hidden="1"/>
    <cellStyle name="Followed Hyperlink 23" xfId="16568" hidden="1"/>
    <cellStyle name="Followed Hyperlink 23" xfId="16638" hidden="1"/>
    <cellStyle name="Followed Hyperlink 23" xfId="16708" hidden="1"/>
    <cellStyle name="Followed Hyperlink 23" xfId="16836" hidden="1"/>
    <cellStyle name="Followed Hyperlink 23" xfId="16912" hidden="1"/>
    <cellStyle name="Followed Hyperlink 23" xfId="16982" hidden="1"/>
    <cellStyle name="Followed Hyperlink 23" xfId="17052" hidden="1"/>
    <cellStyle name="Followed Hyperlink 23" xfId="17122" hidden="1"/>
    <cellStyle name="Followed Hyperlink 23" xfId="17236" hidden="1"/>
    <cellStyle name="Followed Hyperlink 23" xfId="17312" hidden="1"/>
    <cellStyle name="Followed Hyperlink 23" xfId="17382" hidden="1"/>
    <cellStyle name="Followed Hyperlink 23" xfId="17452" hidden="1"/>
    <cellStyle name="Followed Hyperlink 23" xfId="17522" hidden="1"/>
    <cellStyle name="Followed Hyperlink 23" xfId="17622" hidden="1"/>
    <cellStyle name="Followed Hyperlink 23" xfId="17698" hidden="1"/>
    <cellStyle name="Followed Hyperlink 23" xfId="17768" hidden="1"/>
    <cellStyle name="Followed Hyperlink 23" xfId="17838" hidden="1"/>
    <cellStyle name="Followed Hyperlink 23" xfId="17908" hidden="1"/>
    <cellStyle name="Followed Hyperlink 23" xfId="18026" hidden="1"/>
    <cellStyle name="Followed Hyperlink 23" xfId="18102" hidden="1"/>
    <cellStyle name="Followed Hyperlink 23" xfId="18172" hidden="1"/>
    <cellStyle name="Followed Hyperlink 23" xfId="18242" hidden="1"/>
    <cellStyle name="Followed Hyperlink 23" xfId="18312" hidden="1"/>
    <cellStyle name="Followed Hyperlink 23" xfId="18423" hidden="1"/>
    <cellStyle name="Followed Hyperlink 23" xfId="18499" hidden="1"/>
    <cellStyle name="Followed Hyperlink 23" xfId="18569" hidden="1"/>
    <cellStyle name="Followed Hyperlink 23" xfId="18639" hidden="1"/>
    <cellStyle name="Followed Hyperlink 23" xfId="18709" hidden="1"/>
    <cellStyle name="Followed Hyperlink 23" xfId="18813" hidden="1"/>
    <cellStyle name="Followed Hyperlink 23" xfId="18889" hidden="1"/>
    <cellStyle name="Followed Hyperlink 23" xfId="18959" hidden="1"/>
    <cellStyle name="Followed Hyperlink 23" xfId="19029" hidden="1"/>
    <cellStyle name="Followed Hyperlink 23" xfId="19099" hidden="1"/>
    <cellStyle name="Followed Hyperlink 23" xfId="19209" hidden="1"/>
    <cellStyle name="Followed Hyperlink 23" xfId="19285" hidden="1"/>
    <cellStyle name="Followed Hyperlink 23" xfId="19355" hidden="1"/>
    <cellStyle name="Followed Hyperlink 23" xfId="19425" hidden="1"/>
    <cellStyle name="Followed Hyperlink 23" xfId="19495" hidden="1"/>
    <cellStyle name="Followed Hyperlink 23" xfId="19603" hidden="1"/>
    <cellStyle name="Followed Hyperlink 23" xfId="19679" hidden="1"/>
    <cellStyle name="Followed Hyperlink 23" xfId="19749" hidden="1"/>
    <cellStyle name="Followed Hyperlink 23" xfId="19819" hidden="1"/>
    <cellStyle name="Followed Hyperlink 23" xfId="19889" hidden="1"/>
    <cellStyle name="Followed Hyperlink 23" xfId="19997" hidden="1"/>
    <cellStyle name="Followed Hyperlink 23" xfId="20073" hidden="1"/>
    <cellStyle name="Followed Hyperlink 23" xfId="20143" hidden="1"/>
    <cellStyle name="Followed Hyperlink 23" xfId="20213" hidden="1"/>
    <cellStyle name="Followed Hyperlink 23" xfId="20283" hidden="1"/>
    <cellStyle name="Followed Hyperlink 23" xfId="20386" hidden="1"/>
    <cellStyle name="Followed Hyperlink 23" xfId="20462" hidden="1"/>
    <cellStyle name="Followed Hyperlink 23" xfId="20532" hidden="1"/>
    <cellStyle name="Followed Hyperlink 23" xfId="20602" hidden="1"/>
    <cellStyle name="Followed Hyperlink 23" xfId="20672" hidden="1"/>
    <cellStyle name="Followed Hyperlink 23" xfId="20779" hidden="1"/>
    <cellStyle name="Followed Hyperlink 23" xfId="20855" hidden="1"/>
    <cellStyle name="Followed Hyperlink 23" xfId="20925" hidden="1"/>
    <cellStyle name="Followed Hyperlink 23" xfId="20995" hidden="1"/>
    <cellStyle name="Followed Hyperlink 23" xfId="21065" hidden="1"/>
    <cellStyle name="Followed Hyperlink 23" xfId="21168" hidden="1"/>
    <cellStyle name="Followed Hyperlink 23" xfId="21244" hidden="1"/>
    <cellStyle name="Followed Hyperlink 23" xfId="21314" hidden="1"/>
    <cellStyle name="Followed Hyperlink 23" xfId="21384" hidden="1"/>
    <cellStyle name="Followed Hyperlink 23" xfId="21454" hidden="1"/>
    <cellStyle name="Followed Hyperlink 23" xfId="21557" hidden="1"/>
    <cellStyle name="Followed Hyperlink 23" xfId="21633" hidden="1"/>
    <cellStyle name="Followed Hyperlink 23" xfId="21703" hidden="1"/>
    <cellStyle name="Followed Hyperlink 23" xfId="21773" hidden="1"/>
    <cellStyle name="Followed Hyperlink 23" xfId="21843" hidden="1"/>
    <cellStyle name="Followed Hyperlink 23" xfId="21938" hidden="1"/>
    <cellStyle name="Followed Hyperlink 23" xfId="22014" hidden="1"/>
    <cellStyle name="Followed Hyperlink 23" xfId="22084" hidden="1"/>
    <cellStyle name="Followed Hyperlink 23" xfId="22154" hidden="1"/>
    <cellStyle name="Followed Hyperlink 23" xfId="22224" hidden="1"/>
    <cellStyle name="Followed Hyperlink 23" xfId="22317" hidden="1"/>
    <cellStyle name="Followed Hyperlink 23" xfId="22393" hidden="1"/>
    <cellStyle name="Followed Hyperlink 23" xfId="22463" hidden="1"/>
    <cellStyle name="Followed Hyperlink 23" xfId="22533" hidden="1"/>
    <cellStyle name="Followed Hyperlink 23" xfId="22603" hidden="1"/>
    <cellStyle name="Followed Hyperlink 23" xfId="15926" hidden="1"/>
    <cellStyle name="Followed Hyperlink 23" xfId="15977" hidden="1"/>
    <cellStyle name="Followed Hyperlink 23" xfId="22628" hidden="1"/>
    <cellStyle name="Followed Hyperlink 23" xfId="22698" hidden="1"/>
    <cellStyle name="Followed Hyperlink 23" xfId="22768" hidden="1"/>
    <cellStyle name="Followed Hyperlink 23" xfId="22838" hidden="1"/>
    <cellStyle name="Followed Hyperlink 23" xfId="22969" hidden="1"/>
    <cellStyle name="Followed Hyperlink 23" xfId="23045" hidden="1"/>
    <cellStyle name="Followed Hyperlink 23" xfId="23115" hidden="1"/>
    <cellStyle name="Followed Hyperlink 23" xfId="23185" hidden="1"/>
    <cellStyle name="Followed Hyperlink 23" xfId="23255" hidden="1"/>
    <cellStyle name="Followed Hyperlink 23" xfId="23369" hidden="1"/>
    <cellStyle name="Followed Hyperlink 23" xfId="23445" hidden="1"/>
    <cellStyle name="Followed Hyperlink 23" xfId="23515" hidden="1"/>
    <cellStyle name="Followed Hyperlink 23" xfId="23585" hidden="1"/>
    <cellStyle name="Followed Hyperlink 23" xfId="23655" hidden="1"/>
    <cellStyle name="Followed Hyperlink 23" xfId="23789" hidden="1"/>
    <cellStyle name="Followed Hyperlink 23" xfId="23865" hidden="1"/>
    <cellStyle name="Followed Hyperlink 23" xfId="23935" hidden="1"/>
    <cellStyle name="Followed Hyperlink 23" xfId="24005" hidden="1"/>
    <cellStyle name="Followed Hyperlink 23" xfId="24075" hidden="1"/>
    <cellStyle name="Followed Hyperlink 23" xfId="24193" hidden="1"/>
    <cellStyle name="Followed Hyperlink 23" xfId="24269" hidden="1"/>
    <cellStyle name="Followed Hyperlink 23" xfId="24339" hidden="1"/>
    <cellStyle name="Followed Hyperlink 23" xfId="24409" hidden="1"/>
    <cellStyle name="Followed Hyperlink 23" xfId="24479" hidden="1"/>
    <cellStyle name="Followed Hyperlink 23" xfId="24589" hidden="1"/>
    <cellStyle name="Followed Hyperlink 23" xfId="24665" hidden="1"/>
    <cellStyle name="Followed Hyperlink 23" xfId="24735" hidden="1"/>
    <cellStyle name="Followed Hyperlink 23" xfId="24805" hidden="1"/>
    <cellStyle name="Followed Hyperlink 23" xfId="24875" hidden="1"/>
    <cellStyle name="Followed Hyperlink 23" xfId="24999" hidden="1"/>
    <cellStyle name="Followed Hyperlink 23" xfId="25075" hidden="1"/>
    <cellStyle name="Followed Hyperlink 23" xfId="25145" hidden="1"/>
    <cellStyle name="Followed Hyperlink 23" xfId="25215" hidden="1"/>
    <cellStyle name="Followed Hyperlink 23" xfId="25285" hidden="1"/>
    <cellStyle name="Followed Hyperlink 23" xfId="25403" hidden="1"/>
    <cellStyle name="Followed Hyperlink 23" xfId="25479" hidden="1"/>
    <cellStyle name="Followed Hyperlink 23" xfId="25549" hidden="1"/>
    <cellStyle name="Followed Hyperlink 23" xfId="25619" hidden="1"/>
    <cellStyle name="Followed Hyperlink 23" xfId="25689" hidden="1"/>
    <cellStyle name="Followed Hyperlink 23" xfId="25800" hidden="1"/>
    <cellStyle name="Followed Hyperlink 23" xfId="25876" hidden="1"/>
    <cellStyle name="Followed Hyperlink 23" xfId="25946" hidden="1"/>
    <cellStyle name="Followed Hyperlink 23" xfId="26016" hidden="1"/>
    <cellStyle name="Followed Hyperlink 23" xfId="26086" hidden="1"/>
    <cellStyle name="Followed Hyperlink 23" xfId="26205" hidden="1"/>
    <cellStyle name="Followed Hyperlink 23" xfId="26281" hidden="1"/>
    <cellStyle name="Followed Hyperlink 23" xfId="26351" hidden="1"/>
    <cellStyle name="Followed Hyperlink 23" xfId="26421" hidden="1"/>
    <cellStyle name="Followed Hyperlink 23" xfId="26491" hidden="1"/>
    <cellStyle name="Followed Hyperlink 23" xfId="26610" hidden="1"/>
    <cellStyle name="Followed Hyperlink 23" xfId="26686" hidden="1"/>
    <cellStyle name="Followed Hyperlink 23" xfId="26756" hidden="1"/>
    <cellStyle name="Followed Hyperlink 23" xfId="26826" hidden="1"/>
    <cellStyle name="Followed Hyperlink 23" xfId="26896" hidden="1"/>
    <cellStyle name="Followed Hyperlink 23" xfId="27009" hidden="1"/>
    <cellStyle name="Followed Hyperlink 23" xfId="27085" hidden="1"/>
    <cellStyle name="Followed Hyperlink 23" xfId="27155" hidden="1"/>
    <cellStyle name="Followed Hyperlink 23" xfId="27225" hidden="1"/>
    <cellStyle name="Followed Hyperlink 23" xfId="27295" hidden="1"/>
    <cellStyle name="Followed Hyperlink 23" xfId="27404" hidden="1"/>
    <cellStyle name="Followed Hyperlink 23" xfId="27480" hidden="1"/>
    <cellStyle name="Followed Hyperlink 23" xfId="27550" hidden="1"/>
    <cellStyle name="Followed Hyperlink 23" xfId="27620" hidden="1"/>
    <cellStyle name="Followed Hyperlink 23" xfId="27690" hidden="1"/>
    <cellStyle name="Followed Hyperlink 23" xfId="27808" hidden="1"/>
    <cellStyle name="Followed Hyperlink 23" xfId="27884" hidden="1"/>
    <cellStyle name="Followed Hyperlink 23" xfId="27954" hidden="1"/>
    <cellStyle name="Followed Hyperlink 23" xfId="28024" hidden="1"/>
    <cellStyle name="Followed Hyperlink 23" xfId="28094" hidden="1"/>
    <cellStyle name="Followed Hyperlink 23" xfId="28199" hidden="1"/>
    <cellStyle name="Followed Hyperlink 23" xfId="28275" hidden="1"/>
    <cellStyle name="Followed Hyperlink 23" xfId="28345" hidden="1"/>
    <cellStyle name="Followed Hyperlink 23" xfId="28415" hidden="1"/>
    <cellStyle name="Followed Hyperlink 23" xfId="28485" hidden="1"/>
    <cellStyle name="Followed Hyperlink 23" xfId="28592" hidden="1"/>
    <cellStyle name="Followed Hyperlink 23" xfId="28668" hidden="1"/>
    <cellStyle name="Followed Hyperlink 23" xfId="28738" hidden="1"/>
    <cellStyle name="Followed Hyperlink 23" xfId="28808" hidden="1"/>
    <cellStyle name="Followed Hyperlink 23" xfId="28878" hidden="1"/>
    <cellStyle name="Followed Hyperlink 23" xfId="28974" hidden="1"/>
    <cellStyle name="Followed Hyperlink 23" xfId="29050" hidden="1"/>
    <cellStyle name="Followed Hyperlink 23" xfId="29120" hidden="1"/>
    <cellStyle name="Followed Hyperlink 23" xfId="29190" hidden="1"/>
    <cellStyle name="Followed Hyperlink 23" xfId="29260" hidden="1"/>
    <cellStyle name="Followed Hyperlink 23" xfId="29353" hidden="1"/>
    <cellStyle name="Followed Hyperlink 23" xfId="29429" hidden="1"/>
    <cellStyle name="Followed Hyperlink 23" xfId="29499" hidden="1"/>
    <cellStyle name="Followed Hyperlink 23" xfId="29569" hidden="1"/>
    <cellStyle name="Followed Hyperlink 23" xfId="29639" hidden="1"/>
    <cellStyle name="Followed Hyperlink 23" xfId="29732" hidden="1"/>
    <cellStyle name="Followed Hyperlink 23" xfId="29808" hidden="1"/>
    <cellStyle name="Followed Hyperlink 23" xfId="29878" hidden="1"/>
    <cellStyle name="Followed Hyperlink 23" xfId="29948" hidden="1"/>
    <cellStyle name="Followed Hyperlink 23" xfId="30018" hidden="1"/>
    <cellStyle name="Followed Hyperlink 23" xfId="30175" hidden="1"/>
    <cellStyle name="Followed Hyperlink 23" xfId="30306" hidden="1"/>
    <cellStyle name="Followed Hyperlink 23" xfId="30382" hidden="1"/>
    <cellStyle name="Followed Hyperlink 23" xfId="30452" hidden="1"/>
    <cellStyle name="Followed Hyperlink 23" xfId="30522" hidden="1"/>
    <cellStyle name="Followed Hyperlink 23" xfId="30592" hidden="1"/>
    <cellStyle name="Followed Hyperlink 23" xfId="30697" hidden="1"/>
    <cellStyle name="Followed Hyperlink 23" xfId="30773" hidden="1"/>
    <cellStyle name="Followed Hyperlink 23" xfId="30843" hidden="1"/>
    <cellStyle name="Followed Hyperlink 23" xfId="30913" hidden="1"/>
    <cellStyle name="Followed Hyperlink 23" xfId="30983" hidden="1"/>
    <cellStyle name="Followed Hyperlink 23" xfId="31081" hidden="1"/>
    <cellStyle name="Followed Hyperlink 23" xfId="31157" hidden="1"/>
    <cellStyle name="Followed Hyperlink 23" xfId="31227" hidden="1"/>
    <cellStyle name="Followed Hyperlink 23" xfId="31297" hidden="1"/>
    <cellStyle name="Followed Hyperlink 23" xfId="31367" hidden="1"/>
    <cellStyle name="Followed Hyperlink 23" xfId="31471" hidden="1"/>
    <cellStyle name="Followed Hyperlink 23" xfId="31547" hidden="1"/>
    <cellStyle name="Followed Hyperlink 23" xfId="31617" hidden="1"/>
    <cellStyle name="Followed Hyperlink 23" xfId="31687" hidden="1"/>
    <cellStyle name="Followed Hyperlink 23" xfId="31757" hidden="1"/>
    <cellStyle name="Followed Hyperlink 23" xfId="31856" hidden="1"/>
    <cellStyle name="Followed Hyperlink 23" xfId="31932" hidden="1"/>
    <cellStyle name="Followed Hyperlink 23" xfId="32002" hidden="1"/>
    <cellStyle name="Followed Hyperlink 23" xfId="32072" hidden="1"/>
    <cellStyle name="Followed Hyperlink 23" xfId="32142" hidden="1"/>
    <cellStyle name="Followed Hyperlink 23" xfId="32236" hidden="1"/>
    <cellStyle name="Followed Hyperlink 23" xfId="32312" hidden="1"/>
    <cellStyle name="Followed Hyperlink 23" xfId="32382" hidden="1"/>
    <cellStyle name="Followed Hyperlink 23" xfId="32452" hidden="1"/>
    <cellStyle name="Followed Hyperlink 23" xfId="32522" hidden="1"/>
    <cellStyle name="Followed Hyperlink 23" xfId="32625" hidden="1"/>
    <cellStyle name="Followed Hyperlink 23" xfId="32701" hidden="1"/>
    <cellStyle name="Followed Hyperlink 23" xfId="32771" hidden="1"/>
    <cellStyle name="Followed Hyperlink 23" xfId="32841" hidden="1"/>
    <cellStyle name="Followed Hyperlink 23" xfId="32911" hidden="1"/>
    <cellStyle name="Followed Hyperlink 23" xfId="33011" hidden="1"/>
    <cellStyle name="Followed Hyperlink 23" xfId="33087" hidden="1"/>
    <cellStyle name="Followed Hyperlink 23" xfId="33157" hidden="1"/>
    <cellStyle name="Followed Hyperlink 23" xfId="33227" hidden="1"/>
    <cellStyle name="Followed Hyperlink 23" xfId="33297" hidden="1"/>
    <cellStyle name="Followed Hyperlink 23" xfId="33394" hidden="1"/>
    <cellStyle name="Followed Hyperlink 23" xfId="33470" hidden="1"/>
    <cellStyle name="Followed Hyperlink 23" xfId="33540" hidden="1"/>
    <cellStyle name="Followed Hyperlink 23" xfId="33610" hidden="1"/>
    <cellStyle name="Followed Hyperlink 23" xfId="33680" hidden="1"/>
    <cellStyle name="Followed Hyperlink 23" xfId="33781" hidden="1"/>
    <cellStyle name="Followed Hyperlink 23" xfId="33857" hidden="1"/>
    <cellStyle name="Followed Hyperlink 23" xfId="33927" hidden="1"/>
    <cellStyle name="Followed Hyperlink 23" xfId="33997" hidden="1"/>
    <cellStyle name="Followed Hyperlink 23" xfId="34067" hidden="1"/>
    <cellStyle name="Followed Hyperlink 23" xfId="34169" hidden="1"/>
    <cellStyle name="Followed Hyperlink 23" xfId="34245" hidden="1"/>
    <cellStyle name="Followed Hyperlink 23" xfId="34315" hidden="1"/>
    <cellStyle name="Followed Hyperlink 23" xfId="34385" hidden="1"/>
    <cellStyle name="Followed Hyperlink 23" xfId="34455" hidden="1"/>
    <cellStyle name="Followed Hyperlink 23" xfId="34555" hidden="1"/>
    <cellStyle name="Followed Hyperlink 23" xfId="34631" hidden="1"/>
    <cellStyle name="Followed Hyperlink 23" xfId="34701" hidden="1"/>
    <cellStyle name="Followed Hyperlink 23" xfId="34771" hidden="1"/>
    <cellStyle name="Followed Hyperlink 23" xfId="34841" hidden="1"/>
    <cellStyle name="Followed Hyperlink 23" xfId="34939" hidden="1"/>
    <cellStyle name="Followed Hyperlink 23" xfId="35015" hidden="1"/>
    <cellStyle name="Followed Hyperlink 23" xfId="35085" hidden="1"/>
    <cellStyle name="Followed Hyperlink 23" xfId="35155" hidden="1"/>
    <cellStyle name="Followed Hyperlink 23" xfId="35225" hidden="1"/>
    <cellStyle name="Followed Hyperlink 23" xfId="35327" hidden="1"/>
    <cellStyle name="Followed Hyperlink 23" xfId="35403" hidden="1"/>
    <cellStyle name="Followed Hyperlink 23" xfId="35473" hidden="1"/>
    <cellStyle name="Followed Hyperlink 23" xfId="35543" hidden="1"/>
    <cellStyle name="Followed Hyperlink 23" xfId="35613" hidden="1"/>
    <cellStyle name="Followed Hyperlink 23" xfId="35712" hidden="1"/>
    <cellStyle name="Followed Hyperlink 23" xfId="35788" hidden="1"/>
    <cellStyle name="Followed Hyperlink 23" xfId="35858" hidden="1"/>
    <cellStyle name="Followed Hyperlink 23" xfId="35928" hidden="1"/>
    <cellStyle name="Followed Hyperlink 23" xfId="35998" hidden="1"/>
    <cellStyle name="Followed Hyperlink 23" xfId="36096" hidden="1"/>
    <cellStyle name="Followed Hyperlink 23" xfId="36172" hidden="1"/>
    <cellStyle name="Followed Hyperlink 23" xfId="36242" hidden="1"/>
    <cellStyle name="Followed Hyperlink 23" xfId="36312" hidden="1"/>
    <cellStyle name="Followed Hyperlink 23" xfId="36382" hidden="1"/>
    <cellStyle name="Followed Hyperlink 23" xfId="36476" hidden="1"/>
    <cellStyle name="Followed Hyperlink 23" xfId="36552" hidden="1"/>
    <cellStyle name="Followed Hyperlink 23" xfId="36622" hidden="1"/>
    <cellStyle name="Followed Hyperlink 23" xfId="36692" hidden="1"/>
    <cellStyle name="Followed Hyperlink 23" xfId="36762" hidden="1"/>
    <cellStyle name="Followed Hyperlink 23" xfId="36855" hidden="1"/>
    <cellStyle name="Followed Hyperlink 23" xfId="36931" hidden="1"/>
    <cellStyle name="Followed Hyperlink 23" xfId="37001" hidden="1"/>
    <cellStyle name="Followed Hyperlink 23" xfId="37071" hidden="1"/>
    <cellStyle name="Followed Hyperlink 23" xfId="37141" hidden="1"/>
    <cellStyle name="Followed Hyperlink 23" xfId="37216" hidden="1"/>
    <cellStyle name="Followed Hyperlink 23" xfId="37419" hidden="1"/>
    <cellStyle name="Followed Hyperlink 23" xfId="37495" hidden="1"/>
    <cellStyle name="Followed Hyperlink 23" xfId="37565" hidden="1"/>
    <cellStyle name="Followed Hyperlink 23" xfId="37635" hidden="1"/>
    <cellStyle name="Followed Hyperlink 23" xfId="37705" hidden="1"/>
    <cellStyle name="Followed Hyperlink 23" xfId="37834" hidden="1"/>
    <cellStyle name="Followed Hyperlink 23" xfId="37910" hidden="1"/>
    <cellStyle name="Followed Hyperlink 23" xfId="37980" hidden="1"/>
    <cellStyle name="Followed Hyperlink 23" xfId="38050" hidden="1"/>
    <cellStyle name="Followed Hyperlink 23" xfId="38120" hidden="1"/>
    <cellStyle name="Followed Hyperlink 23" xfId="38233" hidden="1"/>
    <cellStyle name="Followed Hyperlink 23" xfId="38309" hidden="1"/>
    <cellStyle name="Followed Hyperlink 23" xfId="38379" hidden="1"/>
    <cellStyle name="Followed Hyperlink 23" xfId="38449" hidden="1"/>
    <cellStyle name="Followed Hyperlink 23" xfId="38519" hidden="1"/>
    <cellStyle name="Followed Hyperlink 23" xfId="38647" hidden="1"/>
    <cellStyle name="Followed Hyperlink 23" xfId="38723" hidden="1"/>
    <cellStyle name="Followed Hyperlink 23" xfId="38793" hidden="1"/>
    <cellStyle name="Followed Hyperlink 23" xfId="38863" hidden="1"/>
    <cellStyle name="Followed Hyperlink 23" xfId="38933" hidden="1"/>
    <cellStyle name="Followed Hyperlink 23" xfId="39047" hidden="1"/>
    <cellStyle name="Followed Hyperlink 23" xfId="39123" hidden="1"/>
    <cellStyle name="Followed Hyperlink 23" xfId="39193" hidden="1"/>
    <cellStyle name="Followed Hyperlink 23" xfId="39263" hidden="1"/>
    <cellStyle name="Followed Hyperlink 23" xfId="39333" hidden="1"/>
    <cellStyle name="Followed Hyperlink 23" xfId="39433" hidden="1"/>
    <cellStyle name="Followed Hyperlink 23" xfId="39509" hidden="1"/>
    <cellStyle name="Followed Hyperlink 23" xfId="39579" hidden="1"/>
    <cellStyle name="Followed Hyperlink 23" xfId="39649" hidden="1"/>
    <cellStyle name="Followed Hyperlink 23" xfId="39719" hidden="1"/>
    <cellStyle name="Followed Hyperlink 23" xfId="39837" hidden="1"/>
    <cellStyle name="Followed Hyperlink 23" xfId="39913" hidden="1"/>
    <cellStyle name="Followed Hyperlink 23" xfId="39983" hidden="1"/>
    <cellStyle name="Followed Hyperlink 23" xfId="40053" hidden="1"/>
    <cellStyle name="Followed Hyperlink 23" xfId="40123" hidden="1"/>
    <cellStyle name="Followed Hyperlink 23" xfId="40234" hidden="1"/>
    <cellStyle name="Followed Hyperlink 23" xfId="40310" hidden="1"/>
    <cellStyle name="Followed Hyperlink 23" xfId="40380" hidden="1"/>
    <cellStyle name="Followed Hyperlink 23" xfId="40450" hidden="1"/>
    <cellStyle name="Followed Hyperlink 23" xfId="40520" hidden="1"/>
    <cellStyle name="Followed Hyperlink 23" xfId="40624" hidden="1"/>
    <cellStyle name="Followed Hyperlink 23" xfId="40700" hidden="1"/>
    <cellStyle name="Followed Hyperlink 23" xfId="40770" hidden="1"/>
    <cellStyle name="Followed Hyperlink 23" xfId="40840" hidden="1"/>
    <cellStyle name="Followed Hyperlink 23" xfId="40910" hidden="1"/>
    <cellStyle name="Followed Hyperlink 23" xfId="41020" hidden="1"/>
    <cellStyle name="Followed Hyperlink 23" xfId="41096" hidden="1"/>
    <cellStyle name="Followed Hyperlink 23" xfId="41166" hidden="1"/>
    <cellStyle name="Followed Hyperlink 23" xfId="41236" hidden="1"/>
    <cellStyle name="Followed Hyperlink 23" xfId="41306" hidden="1"/>
    <cellStyle name="Followed Hyperlink 23" xfId="41414" hidden="1"/>
    <cellStyle name="Followed Hyperlink 23" xfId="41490" hidden="1"/>
    <cellStyle name="Followed Hyperlink 23" xfId="41560" hidden="1"/>
    <cellStyle name="Followed Hyperlink 23" xfId="41630" hidden="1"/>
    <cellStyle name="Followed Hyperlink 23" xfId="41700" hidden="1"/>
    <cellStyle name="Followed Hyperlink 23" xfId="41808" hidden="1"/>
    <cellStyle name="Followed Hyperlink 23" xfId="41884" hidden="1"/>
    <cellStyle name="Followed Hyperlink 23" xfId="41954" hidden="1"/>
    <cellStyle name="Followed Hyperlink 23" xfId="42024" hidden="1"/>
    <cellStyle name="Followed Hyperlink 23" xfId="42094" hidden="1"/>
    <cellStyle name="Followed Hyperlink 23" xfId="42197" hidden="1"/>
    <cellStyle name="Followed Hyperlink 23" xfId="42273" hidden="1"/>
    <cellStyle name="Followed Hyperlink 23" xfId="42343" hidden="1"/>
    <cellStyle name="Followed Hyperlink 23" xfId="42413" hidden="1"/>
    <cellStyle name="Followed Hyperlink 23" xfId="42483" hidden="1"/>
    <cellStyle name="Followed Hyperlink 23" xfId="42590" hidden="1"/>
    <cellStyle name="Followed Hyperlink 23" xfId="42666" hidden="1"/>
    <cellStyle name="Followed Hyperlink 23" xfId="42736" hidden="1"/>
    <cellStyle name="Followed Hyperlink 23" xfId="42806" hidden="1"/>
    <cellStyle name="Followed Hyperlink 23" xfId="42876" hidden="1"/>
    <cellStyle name="Followed Hyperlink 23" xfId="42979" hidden="1"/>
    <cellStyle name="Followed Hyperlink 23" xfId="43055" hidden="1"/>
    <cellStyle name="Followed Hyperlink 23" xfId="43125" hidden="1"/>
    <cellStyle name="Followed Hyperlink 23" xfId="43195" hidden="1"/>
    <cellStyle name="Followed Hyperlink 23" xfId="43265" hidden="1"/>
    <cellStyle name="Followed Hyperlink 23" xfId="43368" hidden="1"/>
    <cellStyle name="Followed Hyperlink 23" xfId="43444" hidden="1"/>
    <cellStyle name="Followed Hyperlink 23" xfId="43514" hidden="1"/>
    <cellStyle name="Followed Hyperlink 23" xfId="43584" hidden="1"/>
    <cellStyle name="Followed Hyperlink 23" xfId="43654" hidden="1"/>
    <cellStyle name="Followed Hyperlink 23" xfId="43749" hidden="1"/>
    <cellStyle name="Followed Hyperlink 23" xfId="43825" hidden="1"/>
    <cellStyle name="Followed Hyperlink 23" xfId="43895" hidden="1"/>
    <cellStyle name="Followed Hyperlink 23" xfId="43965" hidden="1"/>
    <cellStyle name="Followed Hyperlink 23" xfId="44035" hidden="1"/>
    <cellStyle name="Followed Hyperlink 23" xfId="44128" hidden="1"/>
    <cellStyle name="Followed Hyperlink 23" xfId="44204" hidden="1"/>
    <cellStyle name="Followed Hyperlink 23" xfId="44274" hidden="1"/>
    <cellStyle name="Followed Hyperlink 23" xfId="44344" hidden="1"/>
    <cellStyle name="Followed Hyperlink 23" xfId="44414" hidden="1"/>
    <cellStyle name="Followed Hyperlink 23" xfId="37737" hidden="1"/>
    <cellStyle name="Followed Hyperlink 23" xfId="37788" hidden="1"/>
    <cellStyle name="Followed Hyperlink 23" xfId="44439" hidden="1"/>
    <cellStyle name="Followed Hyperlink 23" xfId="44509" hidden="1"/>
    <cellStyle name="Followed Hyperlink 23" xfId="44579" hidden="1"/>
    <cellStyle name="Followed Hyperlink 23" xfId="44649" hidden="1"/>
    <cellStyle name="Followed Hyperlink 23" xfId="44780" hidden="1"/>
    <cellStyle name="Followed Hyperlink 23" xfId="44856" hidden="1"/>
    <cellStyle name="Followed Hyperlink 23" xfId="44926" hidden="1"/>
    <cellStyle name="Followed Hyperlink 23" xfId="44996" hidden="1"/>
    <cellStyle name="Followed Hyperlink 23" xfId="45066" hidden="1"/>
    <cellStyle name="Followed Hyperlink 23" xfId="45180" hidden="1"/>
    <cellStyle name="Followed Hyperlink 23" xfId="45256" hidden="1"/>
    <cellStyle name="Followed Hyperlink 23" xfId="45326" hidden="1"/>
    <cellStyle name="Followed Hyperlink 23" xfId="45396" hidden="1"/>
    <cellStyle name="Followed Hyperlink 23" xfId="45466" hidden="1"/>
    <cellStyle name="Followed Hyperlink 23" xfId="45600" hidden="1"/>
    <cellStyle name="Followed Hyperlink 23" xfId="45676" hidden="1"/>
    <cellStyle name="Followed Hyperlink 23" xfId="45746" hidden="1"/>
    <cellStyle name="Followed Hyperlink 23" xfId="45816" hidden="1"/>
    <cellStyle name="Followed Hyperlink 23" xfId="45886" hidden="1"/>
    <cellStyle name="Followed Hyperlink 23" xfId="46004" hidden="1"/>
    <cellStyle name="Followed Hyperlink 23" xfId="46080" hidden="1"/>
    <cellStyle name="Followed Hyperlink 23" xfId="46150" hidden="1"/>
    <cellStyle name="Followed Hyperlink 23" xfId="46220" hidden="1"/>
    <cellStyle name="Followed Hyperlink 23" xfId="46290" hidden="1"/>
    <cellStyle name="Followed Hyperlink 23" xfId="46400" hidden="1"/>
    <cellStyle name="Followed Hyperlink 23" xfId="46476" hidden="1"/>
    <cellStyle name="Followed Hyperlink 23" xfId="46546" hidden="1"/>
    <cellStyle name="Followed Hyperlink 23" xfId="46616" hidden="1"/>
    <cellStyle name="Followed Hyperlink 23" xfId="46686" hidden="1"/>
    <cellStyle name="Followed Hyperlink 23" xfId="46810" hidden="1"/>
    <cellStyle name="Followed Hyperlink 23" xfId="46886" hidden="1"/>
    <cellStyle name="Followed Hyperlink 23" xfId="46956" hidden="1"/>
    <cellStyle name="Followed Hyperlink 23" xfId="47026" hidden="1"/>
    <cellStyle name="Followed Hyperlink 23" xfId="47096" hidden="1"/>
    <cellStyle name="Followed Hyperlink 23" xfId="47214" hidden="1"/>
    <cellStyle name="Followed Hyperlink 23" xfId="47290" hidden="1"/>
    <cellStyle name="Followed Hyperlink 23" xfId="47360" hidden="1"/>
    <cellStyle name="Followed Hyperlink 23" xfId="47430" hidden="1"/>
    <cellStyle name="Followed Hyperlink 23" xfId="47500" hidden="1"/>
    <cellStyle name="Followed Hyperlink 23" xfId="47611" hidden="1"/>
    <cellStyle name="Followed Hyperlink 23" xfId="47687" hidden="1"/>
    <cellStyle name="Followed Hyperlink 23" xfId="47757" hidden="1"/>
    <cellStyle name="Followed Hyperlink 23" xfId="47827" hidden="1"/>
    <cellStyle name="Followed Hyperlink 23" xfId="47897" hidden="1"/>
    <cellStyle name="Followed Hyperlink 23" xfId="48016" hidden="1"/>
    <cellStyle name="Followed Hyperlink 23" xfId="48092" hidden="1"/>
    <cellStyle name="Followed Hyperlink 23" xfId="48162" hidden="1"/>
    <cellStyle name="Followed Hyperlink 23" xfId="48232" hidden="1"/>
    <cellStyle name="Followed Hyperlink 23" xfId="48302" hidden="1"/>
    <cellStyle name="Followed Hyperlink 23" xfId="48421" hidden="1"/>
    <cellStyle name="Followed Hyperlink 23" xfId="48497" hidden="1"/>
    <cellStyle name="Followed Hyperlink 23" xfId="48567" hidden="1"/>
    <cellStyle name="Followed Hyperlink 23" xfId="48637" hidden="1"/>
    <cellStyle name="Followed Hyperlink 23" xfId="48707" hidden="1"/>
    <cellStyle name="Followed Hyperlink 23" xfId="48820" hidden="1"/>
    <cellStyle name="Followed Hyperlink 23" xfId="48896" hidden="1"/>
    <cellStyle name="Followed Hyperlink 23" xfId="48966" hidden="1"/>
    <cellStyle name="Followed Hyperlink 23" xfId="49036" hidden="1"/>
    <cellStyle name="Followed Hyperlink 23" xfId="49106" hidden="1"/>
    <cellStyle name="Followed Hyperlink 23" xfId="49215" hidden="1"/>
    <cellStyle name="Followed Hyperlink 23" xfId="49291" hidden="1"/>
    <cellStyle name="Followed Hyperlink 23" xfId="49361" hidden="1"/>
    <cellStyle name="Followed Hyperlink 23" xfId="49431" hidden="1"/>
    <cellStyle name="Followed Hyperlink 23" xfId="49501" hidden="1"/>
    <cellStyle name="Followed Hyperlink 23" xfId="49619" hidden="1"/>
    <cellStyle name="Followed Hyperlink 23" xfId="49695" hidden="1"/>
    <cellStyle name="Followed Hyperlink 23" xfId="49765" hidden="1"/>
    <cellStyle name="Followed Hyperlink 23" xfId="49835" hidden="1"/>
    <cellStyle name="Followed Hyperlink 23" xfId="49905" hidden="1"/>
    <cellStyle name="Followed Hyperlink 23" xfId="50010" hidden="1"/>
    <cellStyle name="Followed Hyperlink 23" xfId="50086" hidden="1"/>
    <cellStyle name="Followed Hyperlink 23" xfId="50156" hidden="1"/>
    <cellStyle name="Followed Hyperlink 23" xfId="50226" hidden="1"/>
    <cellStyle name="Followed Hyperlink 23" xfId="50296" hidden="1"/>
    <cellStyle name="Followed Hyperlink 23" xfId="50403" hidden="1"/>
    <cellStyle name="Followed Hyperlink 23" xfId="50479" hidden="1"/>
    <cellStyle name="Followed Hyperlink 23" xfId="50549" hidden="1"/>
    <cellStyle name="Followed Hyperlink 23" xfId="50619" hidden="1"/>
    <cellStyle name="Followed Hyperlink 23" xfId="50689" hidden="1"/>
    <cellStyle name="Followed Hyperlink 23" xfId="50785" hidden="1"/>
    <cellStyle name="Followed Hyperlink 23" xfId="50861" hidden="1"/>
    <cellStyle name="Followed Hyperlink 23" xfId="50931" hidden="1"/>
    <cellStyle name="Followed Hyperlink 23" xfId="51001" hidden="1"/>
    <cellStyle name="Followed Hyperlink 23" xfId="51071" hidden="1"/>
    <cellStyle name="Followed Hyperlink 23" xfId="51164" hidden="1"/>
    <cellStyle name="Followed Hyperlink 23" xfId="51240" hidden="1"/>
    <cellStyle name="Followed Hyperlink 23" xfId="51310" hidden="1"/>
    <cellStyle name="Followed Hyperlink 23" xfId="51380" hidden="1"/>
    <cellStyle name="Followed Hyperlink 23" xfId="51450"/>
    <cellStyle name="Followed Hyperlink 24" xfId="160" hidden="1"/>
    <cellStyle name="Followed Hyperlink 24" xfId="363" hidden="1"/>
    <cellStyle name="Followed Hyperlink 24" xfId="439" hidden="1"/>
    <cellStyle name="Followed Hyperlink 24" xfId="509" hidden="1"/>
    <cellStyle name="Followed Hyperlink 24" xfId="579" hidden="1"/>
    <cellStyle name="Followed Hyperlink 24" xfId="649" hidden="1"/>
    <cellStyle name="Followed Hyperlink 24" xfId="780" hidden="1"/>
    <cellStyle name="Followed Hyperlink 24" xfId="856" hidden="1"/>
    <cellStyle name="Followed Hyperlink 24" xfId="926" hidden="1"/>
    <cellStyle name="Followed Hyperlink 24" xfId="996" hidden="1"/>
    <cellStyle name="Followed Hyperlink 24" xfId="1066" hidden="1"/>
    <cellStyle name="Followed Hyperlink 24" xfId="1180" hidden="1"/>
    <cellStyle name="Followed Hyperlink 24" xfId="1256" hidden="1"/>
    <cellStyle name="Followed Hyperlink 24" xfId="1326" hidden="1"/>
    <cellStyle name="Followed Hyperlink 24" xfId="1396" hidden="1"/>
    <cellStyle name="Followed Hyperlink 24" xfId="1466" hidden="1"/>
    <cellStyle name="Followed Hyperlink 24" xfId="1600" hidden="1"/>
    <cellStyle name="Followed Hyperlink 24" xfId="1676" hidden="1"/>
    <cellStyle name="Followed Hyperlink 24" xfId="1746" hidden="1"/>
    <cellStyle name="Followed Hyperlink 24" xfId="1816" hidden="1"/>
    <cellStyle name="Followed Hyperlink 24" xfId="1886" hidden="1"/>
    <cellStyle name="Followed Hyperlink 24" xfId="2004" hidden="1"/>
    <cellStyle name="Followed Hyperlink 24" xfId="2080" hidden="1"/>
    <cellStyle name="Followed Hyperlink 24" xfId="2150" hidden="1"/>
    <cellStyle name="Followed Hyperlink 24" xfId="2220" hidden="1"/>
    <cellStyle name="Followed Hyperlink 24" xfId="2290" hidden="1"/>
    <cellStyle name="Followed Hyperlink 24" xfId="2400" hidden="1"/>
    <cellStyle name="Followed Hyperlink 24" xfId="2476" hidden="1"/>
    <cellStyle name="Followed Hyperlink 24" xfId="2546" hidden="1"/>
    <cellStyle name="Followed Hyperlink 24" xfId="2616" hidden="1"/>
    <cellStyle name="Followed Hyperlink 24" xfId="2686" hidden="1"/>
    <cellStyle name="Followed Hyperlink 24" xfId="2810" hidden="1"/>
    <cellStyle name="Followed Hyperlink 24" xfId="2886" hidden="1"/>
    <cellStyle name="Followed Hyperlink 24" xfId="2956" hidden="1"/>
    <cellStyle name="Followed Hyperlink 24" xfId="3026" hidden="1"/>
    <cellStyle name="Followed Hyperlink 24" xfId="3096" hidden="1"/>
    <cellStyle name="Followed Hyperlink 24" xfId="3214" hidden="1"/>
    <cellStyle name="Followed Hyperlink 24" xfId="3290" hidden="1"/>
    <cellStyle name="Followed Hyperlink 24" xfId="3360" hidden="1"/>
    <cellStyle name="Followed Hyperlink 24" xfId="3430" hidden="1"/>
    <cellStyle name="Followed Hyperlink 24" xfId="3500" hidden="1"/>
    <cellStyle name="Followed Hyperlink 24" xfId="3611" hidden="1"/>
    <cellStyle name="Followed Hyperlink 24" xfId="3687" hidden="1"/>
    <cellStyle name="Followed Hyperlink 24" xfId="3757" hidden="1"/>
    <cellStyle name="Followed Hyperlink 24" xfId="3827" hidden="1"/>
    <cellStyle name="Followed Hyperlink 24" xfId="3897" hidden="1"/>
    <cellStyle name="Followed Hyperlink 24" xfId="4016" hidden="1"/>
    <cellStyle name="Followed Hyperlink 24" xfId="4092" hidden="1"/>
    <cellStyle name="Followed Hyperlink 24" xfId="4162" hidden="1"/>
    <cellStyle name="Followed Hyperlink 24" xfId="4232" hidden="1"/>
    <cellStyle name="Followed Hyperlink 24" xfId="4302" hidden="1"/>
    <cellStyle name="Followed Hyperlink 24" xfId="4421" hidden="1"/>
    <cellStyle name="Followed Hyperlink 24" xfId="4497" hidden="1"/>
    <cellStyle name="Followed Hyperlink 24" xfId="4567" hidden="1"/>
    <cellStyle name="Followed Hyperlink 24" xfId="4637" hidden="1"/>
    <cellStyle name="Followed Hyperlink 24" xfId="4707" hidden="1"/>
    <cellStyle name="Followed Hyperlink 24" xfId="4820" hidden="1"/>
    <cellStyle name="Followed Hyperlink 24" xfId="4896" hidden="1"/>
    <cellStyle name="Followed Hyperlink 24" xfId="4966" hidden="1"/>
    <cellStyle name="Followed Hyperlink 24" xfId="5036" hidden="1"/>
    <cellStyle name="Followed Hyperlink 24" xfId="5106" hidden="1"/>
    <cellStyle name="Followed Hyperlink 24" xfId="5215" hidden="1"/>
    <cellStyle name="Followed Hyperlink 24" xfId="5291" hidden="1"/>
    <cellStyle name="Followed Hyperlink 24" xfId="5361" hidden="1"/>
    <cellStyle name="Followed Hyperlink 24" xfId="5431" hidden="1"/>
    <cellStyle name="Followed Hyperlink 24" xfId="5501" hidden="1"/>
    <cellStyle name="Followed Hyperlink 24" xfId="5619" hidden="1"/>
    <cellStyle name="Followed Hyperlink 24" xfId="5695" hidden="1"/>
    <cellStyle name="Followed Hyperlink 24" xfId="5765" hidden="1"/>
    <cellStyle name="Followed Hyperlink 24" xfId="5835" hidden="1"/>
    <cellStyle name="Followed Hyperlink 24" xfId="5905" hidden="1"/>
    <cellStyle name="Followed Hyperlink 24" xfId="6010" hidden="1"/>
    <cellStyle name="Followed Hyperlink 24" xfId="6086" hidden="1"/>
    <cellStyle name="Followed Hyperlink 24" xfId="6156" hidden="1"/>
    <cellStyle name="Followed Hyperlink 24" xfId="6226" hidden="1"/>
    <cellStyle name="Followed Hyperlink 24" xfId="6296" hidden="1"/>
    <cellStyle name="Followed Hyperlink 24" xfId="6403" hidden="1"/>
    <cellStyle name="Followed Hyperlink 24" xfId="6479" hidden="1"/>
    <cellStyle name="Followed Hyperlink 24" xfId="6549" hidden="1"/>
    <cellStyle name="Followed Hyperlink 24" xfId="6619" hidden="1"/>
    <cellStyle name="Followed Hyperlink 24" xfId="6689" hidden="1"/>
    <cellStyle name="Followed Hyperlink 24" xfId="6787" hidden="1"/>
    <cellStyle name="Followed Hyperlink 24" xfId="6863" hidden="1"/>
    <cellStyle name="Followed Hyperlink 24" xfId="6933" hidden="1"/>
    <cellStyle name="Followed Hyperlink 24" xfId="7003" hidden="1"/>
    <cellStyle name="Followed Hyperlink 24" xfId="7073" hidden="1"/>
    <cellStyle name="Followed Hyperlink 24" xfId="7166" hidden="1"/>
    <cellStyle name="Followed Hyperlink 24" xfId="7242" hidden="1"/>
    <cellStyle name="Followed Hyperlink 24" xfId="7312" hidden="1"/>
    <cellStyle name="Followed Hyperlink 24" xfId="7382" hidden="1"/>
    <cellStyle name="Followed Hyperlink 24" xfId="7452" hidden="1"/>
    <cellStyle name="Followed Hyperlink 24" xfId="7593" hidden="1"/>
    <cellStyle name="Followed Hyperlink 24" xfId="7669" hidden="1"/>
    <cellStyle name="Followed Hyperlink 24" xfId="7739" hidden="1"/>
    <cellStyle name="Followed Hyperlink 24" xfId="7809" hidden="1"/>
    <cellStyle name="Followed Hyperlink 24" xfId="7879" hidden="1"/>
    <cellStyle name="Followed Hyperlink 24" xfId="8041" hidden="1"/>
    <cellStyle name="Followed Hyperlink 24" xfId="8244" hidden="1"/>
    <cellStyle name="Followed Hyperlink 24" xfId="8320" hidden="1"/>
    <cellStyle name="Followed Hyperlink 24" xfId="8390" hidden="1"/>
    <cellStyle name="Followed Hyperlink 24" xfId="8460" hidden="1"/>
    <cellStyle name="Followed Hyperlink 24" xfId="8530" hidden="1"/>
    <cellStyle name="Followed Hyperlink 24" xfId="8661" hidden="1"/>
    <cellStyle name="Followed Hyperlink 24" xfId="8737" hidden="1"/>
    <cellStyle name="Followed Hyperlink 24" xfId="8807" hidden="1"/>
    <cellStyle name="Followed Hyperlink 24" xfId="8877" hidden="1"/>
    <cellStyle name="Followed Hyperlink 24" xfId="8947" hidden="1"/>
    <cellStyle name="Followed Hyperlink 24" xfId="9061" hidden="1"/>
    <cellStyle name="Followed Hyperlink 24" xfId="9137" hidden="1"/>
    <cellStyle name="Followed Hyperlink 24" xfId="9207" hidden="1"/>
    <cellStyle name="Followed Hyperlink 24" xfId="9277" hidden="1"/>
    <cellStyle name="Followed Hyperlink 24" xfId="9347" hidden="1"/>
    <cellStyle name="Followed Hyperlink 24" xfId="9481" hidden="1"/>
    <cellStyle name="Followed Hyperlink 24" xfId="9557" hidden="1"/>
    <cellStyle name="Followed Hyperlink 24" xfId="9627" hidden="1"/>
    <cellStyle name="Followed Hyperlink 24" xfId="9697" hidden="1"/>
    <cellStyle name="Followed Hyperlink 24" xfId="9767" hidden="1"/>
    <cellStyle name="Followed Hyperlink 24" xfId="9885" hidden="1"/>
    <cellStyle name="Followed Hyperlink 24" xfId="9961" hidden="1"/>
    <cellStyle name="Followed Hyperlink 24" xfId="10031" hidden="1"/>
    <cellStyle name="Followed Hyperlink 24" xfId="10101" hidden="1"/>
    <cellStyle name="Followed Hyperlink 24" xfId="10171" hidden="1"/>
    <cellStyle name="Followed Hyperlink 24" xfId="10281" hidden="1"/>
    <cellStyle name="Followed Hyperlink 24" xfId="10357" hidden="1"/>
    <cellStyle name="Followed Hyperlink 24" xfId="10427" hidden="1"/>
    <cellStyle name="Followed Hyperlink 24" xfId="10497" hidden="1"/>
    <cellStyle name="Followed Hyperlink 24" xfId="10567" hidden="1"/>
    <cellStyle name="Followed Hyperlink 24" xfId="10691" hidden="1"/>
    <cellStyle name="Followed Hyperlink 24" xfId="10767" hidden="1"/>
    <cellStyle name="Followed Hyperlink 24" xfId="10837" hidden="1"/>
    <cellStyle name="Followed Hyperlink 24" xfId="10907" hidden="1"/>
    <cellStyle name="Followed Hyperlink 24" xfId="10977" hidden="1"/>
    <cellStyle name="Followed Hyperlink 24" xfId="11095" hidden="1"/>
    <cellStyle name="Followed Hyperlink 24" xfId="11171" hidden="1"/>
    <cellStyle name="Followed Hyperlink 24" xfId="11241" hidden="1"/>
    <cellStyle name="Followed Hyperlink 24" xfId="11311" hidden="1"/>
    <cellStyle name="Followed Hyperlink 24" xfId="11381" hidden="1"/>
    <cellStyle name="Followed Hyperlink 24" xfId="11492" hidden="1"/>
    <cellStyle name="Followed Hyperlink 24" xfId="11568" hidden="1"/>
    <cellStyle name="Followed Hyperlink 24" xfId="11638" hidden="1"/>
    <cellStyle name="Followed Hyperlink 24" xfId="11708" hidden="1"/>
    <cellStyle name="Followed Hyperlink 24" xfId="11778" hidden="1"/>
    <cellStyle name="Followed Hyperlink 24" xfId="11897" hidden="1"/>
    <cellStyle name="Followed Hyperlink 24" xfId="11973" hidden="1"/>
    <cellStyle name="Followed Hyperlink 24" xfId="12043" hidden="1"/>
    <cellStyle name="Followed Hyperlink 24" xfId="12113" hidden="1"/>
    <cellStyle name="Followed Hyperlink 24" xfId="12183" hidden="1"/>
    <cellStyle name="Followed Hyperlink 24" xfId="12302" hidden="1"/>
    <cellStyle name="Followed Hyperlink 24" xfId="12378" hidden="1"/>
    <cellStyle name="Followed Hyperlink 24" xfId="12448" hidden="1"/>
    <cellStyle name="Followed Hyperlink 24" xfId="12518" hidden="1"/>
    <cellStyle name="Followed Hyperlink 24" xfId="12588" hidden="1"/>
    <cellStyle name="Followed Hyperlink 24" xfId="12701" hidden="1"/>
    <cellStyle name="Followed Hyperlink 24" xfId="12777" hidden="1"/>
    <cellStyle name="Followed Hyperlink 24" xfId="12847" hidden="1"/>
    <cellStyle name="Followed Hyperlink 24" xfId="12917" hidden="1"/>
    <cellStyle name="Followed Hyperlink 24" xfId="12987" hidden="1"/>
    <cellStyle name="Followed Hyperlink 24" xfId="13096" hidden="1"/>
    <cellStyle name="Followed Hyperlink 24" xfId="13172" hidden="1"/>
    <cellStyle name="Followed Hyperlink 24" xfId="13242" hidden="1"/>
    <cellStyle name="Followed Hyperlink 24" xfId="13312" hidden="1"/>
    <cellStyle name="Followed Hyperlink 24" xfId="13382" hidden="1"/>
    <cellStyle name="Followed Hyperlink 24" xfId="13500" hidden="1"/>
    <cellStyle name="Followed Hyperlink 24" xfId="13576" hidden="1"/>
    <cellStyle name="Followed Hyperlink 24" xfId="13646" hidden="1"/>
    <cellStyle name="Followed Hyperlink 24" xfId="13716" hidden="1"/>
    <cellStyle name="Followed Hyperlink 24" xfId="13786" hidden="1"/>
    <cellStyle name="Followed Hyperlink 24" xfId="13891" hidden="1"/>
    <cellStyle name="Followed Hyperlink 24" xfId="13967" hidden="1"/>
    <cellStyle name="Followed Hyperlink 24" xfId="14037" hidden="1"/>
    <cellStyle name="Followed Hyperlink 24" xfId="14107" hidden="1"/>
    <cellStyle name="Followed Hyperlink 24" xfId="14177" hidden="1"/>
    <cellStyle name="Followed Hyperlink 24" xfId="14284" hidden="1"/>
    <cellStyle name="Followed Hyperlink 24" xfId="14360" hidden="1"/>
    <cellStyle name="Followed Hyperlink 24" xfId="14430" hidden="1"/>
    <cellStyle name="Followed Hyperlink 24" xfId="14500" hidden="1"/>
    <cellStyle name="Followed Hyperlink 24" xfId="14570" hidden="1"/>
    <cellStyle name="Followed Hyperlink 24" xfId="14666" hidden="1"/>
    <cellStyle name="Followed Hyperlink 24" xfId="14742" hidden="1"/>
    <cellStyle name="Followed Hyperlink 24" xfId="14812" hidden="1"/>
    <cellStyle name="Followed Hyperlink 24" xfId="14882" hidden="1"/>
    <cellStyle name="Followed Hyperlink 24" xfId="14952" hidden="1"/>
    <cellStyle name="Followed Hyperlink 24" xfId="15045" hidden="1"/>
    <cellStyle name="Followed Hyperlink 24" xfId="15121" hidden="1"/>
    <cellStyle name="Followed Hyperlink 24" xfId="15191" hidden="1"/>
    <cellStyle name="Followed Hyperlink 24" xfId="15261" hidden="1"/>
    <cellStyle name="Followed Hyperlink 24" xfId="15331" hidden="1"/>
    <cellStyle name="Followed Hyperlink 24" xfId="15406" hidden="1"/>
    <cellStyle name="Followed Hyperlink 24" xfId="15609" hidden="1"/>
    <cellStyle name="Followed Hyperlink 24" xfId="15685" hidden="1"/>
    <cellStyle name="Followed Hyperlink 24" xfId="15755" hidden="1"/>
    <cellStyle name="Followed Hyperlink 24" xfId="15825" hidden="1"/>
    <cellStyle name="Followed Hyperlink 24" xfId="15895" hidden="1"/>
    <cellStyle name="Followed Hyperlink 24" xfId="16024" hidden="1"/>
    <cellStyle name="Followed Hyperlink 24" xfId="16100" hidden="1"/>
    <cellStyle name="Followed Hyperlink 24" xfId="16170" hidden="1"/>
    <cellStyle name="Followed Hyperlink 24" xfId="16240" hidden="1"/>
    <cellStyle name="Followed Hyperlink 24" xfId="16310" hidden="1"/>
    <cellStyle name="Followed Hyperlink 24" xfId="16423" hidden="1"/>
    <cellStyle name="Followed Hyperlink 24" xfId="16499" hidden="1"/>
    <cellStyle name="Followed Hyperlink 24" xfId="16569" hidden="1"/>
    <cellStyle name="Followed Hyperlink 24" xfId="16639" hidden="1"/>
    <cellStyle name="Followed Hyperlink 24" xfId="16709" hidden="1"/>
    <cellStyle name="Followed Hyperlink 24" xfId="16837" hidden="1"/>
    <cellStyle name="Followed Hyperlink 24" xfId="16913" hidden="1"/>
    <cellStyle name="Followed Hyperlink 24" xfId="16983" hidden="1"/>
    <cellStyle name="Followed Hyperlink 24" xfId="17053" hidden="1"/>
    <cellStyle name="Followed Hyperlink 24" xfId="17123" hidden="1"/>
    <cellStyle name="Followed Hyperlink 24" xfId="17237" hidden="1"/>
    <cellStyle name="Followed Hyperlink 24" xfId="17313" hidden="1"/>
    <cellStyle name="Followed Hyperlink 24" xfId="17383" hidden="1"/>
    <cellStyle name="Followed Hyperlink 24" xfId="17453" hidden="1"/>
    <cellStyle name="Followed Hyperlink 24" xfId="17523" hidden="1"/>
    <cellStyle name="Followed Hyperlink 24" xfId="17623" hidden="1"/>
    <cellStyle name="Followed Hyperlink 24" xfId="17699" hidden="1"/>
    <cellStyle name="Followed Hyperlink 24" xfId="17769" hidden="1"/>
    <cellStyle name="Followed Hyperlink 24" xfId="17839" hidden="1"/>
    <cellStyle name="Followed Hyperlink 24" xfId="17909" hidden="1"/>
    <cellStyle name="Followed Hyperlink 24" xfId="18027" hidden="1"/>
    <cellStyle name="Followed Hyperlink 24" xfId="18103" hidden="1"/>
    <cellStyle name="Followed Hyperlink 24" xfId="18173" hidden="1"/>
    <cellStyle name="Followed Hyperlink 24" xfId="18243" hidden="1"/>
    <cellStyle name="Followed Hyperlink 24" xfId="18313" hidden="1"/>
    <cellStyle name="Followed Hyperlink 24" xfId="18424" hidden="1"/>
    <cellStyle name="Followed Hyperlink 24" xfId="18500" hidden="1"/>
    <cellStyle name="Followed Hyperlink 24" xfId="18570" hidden="1"/>
    <cellStyle name="Followed Hyperlink 24" xfId="18640" hidden="1"/>
    <cellStyle name="Followed Hyperlink 24" xfId="18710" hidden="1"/>
    <cellStyle name="Followed Hyperlink 24" xfId="18814" hidden="1"/>
    <cellStyle name="Followed Hyperlink 24" xfId="18890" hidden="1"/>
    <cellStyle name="Followed Hyperlink 24" xfId="18960" hidden="1"/>
    <cellStyle name="Followed Hyperlink 24" xfId="19030" hidden="1"/>
    <cellStyle name="Followed Hyperlink 24" xfId="19100" hidden="1"/>
    <cellStyle name="Followed Hyperlink 24" xfId="19210" hidden="1"/>
    <cellStyle name="Followed Hyperlink 24" xfId="19286" hidden="1"/>
    <cellStyle name="Followed Hyperlink 24" xfId="19356" hidden="1"/>
    <cellStyle name="Followed Hyperlink 24" xfId="19426" hidden="1"/>
    <cellStyle name="Followed Hyperlink 24" xfId="19496" hidden="1"/>
    <cellStyle name="Followed Hyperlink 24" xfId="19604" hidden="1"/>
    <cellStyle name="Followed Hyperlink 24" xfId="19680" hidden="1"/>
    <cellStyle name="Followed Hyperlink 24" xfId="19750" hidden="1"/>
    <cellStyle name="Followed Hyperlink 24" xfId="19820" hidden="1"/>
    <cellStyle name="Followed Hyperlink 24" xfId="19890" hidden="1"/>
    <cellStyle name="Followed Hyperlink 24" xfId="19998" hidden="1"/>
    <cellStyle name="Followed Hyperlink 24" xfId="20074" hidden="1"/>
    <cellStyle name="Followed Hyperlink 24" xfId="20144" hidden="1"/>
    <cellStyle name="Followed Hyperlink 24" xfId="20214" hidden="1"/>
    <cellStyle name="Followed Hyperlink 24" xfId="20284" hidden="1"/>
    <cellStyle name="Followed Hyperlink 24" xfId="20387" hidden="1"/>
    <cellStyle name="Followed Hyperlink 24" xfId="20463" hidden="1"/>
    <cellStyle name="Followed Hyperlink 24" xfId="20533" hidden="1"/>
    <cellStyle name="Followed Hyperlink 24" xfId="20603" hidden="1"/>
    <cellStyle name="Followed Hyperlink 24" xfId="20673" hidden="1"/>
    <cellStyle name="Followed Hyperlink 24" xfId="20780" hidden="1"/>
    <cellStyle name="Followed Hyperlink 24" xfId="20856" hidden="1"/>
    <cellStyle name="Followed Hyperlink 24" xfId="20926" hidden="1"/>
    <cellStyle name="Followed Hyperlink 24" xfId="20996" hidden="1"/>
    <cellStyle name="Followed Hyperlink 24" xfId="21066" hidden="1"/>
    <cellStyle name="Followed Hyperlink 24" xfId="21169" hidden="1"/>
    <cellStyle name="Followed Hyperlink 24" xfId="21245" hidden="1"/>
    <cellStyle name="Followed Hyperlink 24" xfId="21315" hidden="1"/>
    <cellStyle name="Followed Hyperlink 24" xfId="21385" hidden="1"/>
    <cellStyle name="Followed Hyperlink 24" xfId="21455" hidden="1"/>
    <cellStyle name="Followed Hyperlink 24" xfId="21558" hidden="1"/>
    <cellStyle name="Followed Hyperlink 24" xfId="21634" hidden="1"/>
    <cellStyle name="Followed Hyperlink 24" xfId="21704" hidden="1"/>
    <cellStyle name="Followed Hyperlink 24" xfId="21774" hidden="1"/>
    <cellStyle name="Followed Hyperlink 24" xfId="21844" hidden="1"/>
    <cellStyle name="Followed Hyperlink 24" xfId="21939" hidden="1"/>
    <cellStyle name="Followed Hyperlink 24" xfId="22015" hidden="1"/>
    <cellStyle name="Followed Hyperlink 24" xfId="22085" hidden="1"/>
    <cellStyle name="Followed Hyperlink 24" xfId="22155" hidden="1"/>
    <cellStyle name="Followed Hyperlink 24" xfId="22225" hidden="1"/>
    <cellStyle name="Followed Hyperlink 24" xfId="22318" hidden="1"/>
    <cellStyle name="Followed Hyperlink 24" xfId="22394" hidden="1"/>
    <cellStyle name="Followed Hyperlink 24" xfId="22464" hidden="1"/>
    <cellStyle name="Followed Hyperlink 24" xfId="22534" hidden="1"/>
    <cellStyle name="Followed Hyperlink 24" xfId="22604" hidden="1"/>
    <cellStyle name="Followed Hyperlink 24" xfId="15513" hidden="1"/>
    <cellStyle name="Followed Hyperlink 24" xfId="15487" hidden="1"/>
    <cellStyle name="Followed Hyperlink 24" xfId="22629" hidden="1"/>
    <cellStyle name="Followed Hyperlink 24" xfId="22699" hidden="1"/>
    <cellStyle name="Followed Hyperlink 24" xfId="22769" hidden="1"/>
    <cellStyle name="Followed Hyperlink 24" xfId="22839" hidden="1"/>
    <cellStyle name="Followed Hyperlink 24" xfId="22970" hidden="1"/>
    <cellStyle name="Followed Hyperlink 24" xfId="23046" hidden="1"/>
    <cellStyle name="Followed Hyperlink 24" xfId="23116" hidden="1"/>
    <cellStyle name="Followed Hyperlink 24" xfId="23186" hidden="1"/>
    <cellStyle name="Followed Hyperlink 24" xfId="23256" hidden="1"/>
    <cellStyle name="Followed Hyperlink 24" xfId="23370" hidden="1"/>
    <cellStyle name="Followed Hyperlink 24" xfId="23446" hidden="1"/>
    <cellStyle name="Followed Hyperlink 24" xfId="23516" hidden="1"/>
    <cellStyle name="Followed Hyperlink 24" xfId="23586" hidden="1"/>
    <cellStyle name="Followed Hyperlink 24" xfId="23656" hidden="1"/>
    <cellStyle name="Followed Hyperlink 24" xfId="23790" hidden="1"/>
    <cellStyle name="Followed Hyperlink 24" xfId="23866" hidden="1"/>
    <cellStyle name="Followed Hyperlink 24" xfId="23936" hidden="1"/>
    <cellStyle name="Followed Hyperlink 24" xfId="24006" hidden="1"/>
    <cellStyle name="Followed Hyperlink 24" xfId="24076" hidden="1"/>
    <cellStyle name="Followed Hyperlink 24" xfId="24194" hidden="1"/>
    <cellStyle name="Followed Hyperlink 24" xfId="24270" hidden="1"/>
    <cellStyle name="Followed Hyperlink 24" xfId="24340" hidden="1"/>
    <cellStyle name="Followed Hyperlink 24" xfId="24410" hidden="1"/>
    <cellStyle name="Followed Hyperlink 24" xfId="24480" hidden="1"/>
    <cellStyle name="Followed Hyperlink 24" xfId="24590" hidden="1"/>
    <cellStyle name="Followed Hyperlink 24" xfId="24666" hidden="1"/>
    <cellStyle name="Followed Hyperlink 24" xfId="24736" hidden="1"/>
    <cellStyle name="Followed Hyperlink 24" xfId="24806" hidden="1"/>
    <cellStyle name="Followed Hyperlink 24" xfId="24876" hidden="1"/>
    <cellStyle name="Followed Hyperlink 24" xfId="25000" hidden="1"/>
    <cellStyle name="Followed Hyperlink 24" xfId="25076" hidden="1"/>
    <cellStyle name="Followed Hyperlink 24" xfId="25146" hidden="1"/>
    <cellStyle name="Followed Hyperlink 24" xfId="25216" hidden="1"/>
    <cellStyle name="Followed Hyperlink 24" xfId="25286" hidden="1"/>
    <cellStyle name="Followed Hyperlink 24" xfId="25404" hidden="1"/>
    <cellStyle name="Followed Hyperlink 24" xfId="25480" hidden="1"/>
    <cellStyle name="Followed Hyperlink 24" xfId="25550" hidden="1"/>
    <cellStyle name="Followed Hyperlink 24" xfId="25620" hidden="1"/>
    <cellStyle name="Followed Hyperlink 24" xfId="25690" hidden="1"/>
    <cellStyle name="Followed Hyperlink 24" xfId="25801" hidden="1"/>
    <cellStyle name="Followed Hyperlink 24" xfId="25877" hidden="1"/>
    <cellStyle name="Followed Hyperlink 24" xfId="25947" hidden="1"/>
    <cellStyle name="Followed Hyperlink 24" xfId="26017" hidden="1"/>
    <cellStyle name="Followed Hyperlink 24" xfId="26087" hidden="1"/>
    <cellStyle name="Followed Hyperlink 24" xfId="26206" hidden="1"/>
    <cellStyle name="Followed Hyperlink 24" xfId="26282" hidden="1"/>
    <cellStyle name="Followed Hyperlink 24" xfId="26352" hidden="1"/>
    <cellStyle name="Followed Hyperlink 24" xfId="26422" hidden="1"/>
    <cellStyle name="Followed Hyperlink 24" xfId="26492" hidden="1"/>
    <cellStyle name="Followed Hyperlink 24" xfId="26611" hidden="1"/>
    <cellStyle name="Followed Hyperlink 24" xfId="26687" hidden="1"/>
    <cellStyle name="Followed Hyperlink 24" xfId="26757" hidden="1"/>
    <cellStyle name="Followed Hyperlink 24" xfId="26827" hidden="1"/>
    <cellStyle name="Followed Hyperlink 24" xfId="26897" hidden="1"/>
    <cellStyle name="Followed Hyperlink 24" xfId="27010" hidden="1"/>
    <cellStyle name="Followed Hyperlink 24" xfId="27086" hidden="1"/>
    <cellStyle name="Followed Hyperlink 24" xfId="27156" hidden="1"/>
    <cellStyle name="Followed Hyperlink 24" xfId="27226" hidden="1"/>
    <cellStyle name="Followed Hyperlink 24" xfId="27296" hidden="1"/>
    <cellStyle name="Followed Hyperlink 24" xfId="27405" hidden="1"/>
    <cellStyle name="Followed Hyperlink 24" xfId="27481" hidden="1"/>
    <cellStyle name="Followed Hyperlink 24" xfId="27551" hidden="1"/>
    <cellStyle name="Followed Hyperlink 24" xfId="27621" hidden="1"/>
    <cellStyle name="Followed Hyperlink 24" xfId="27691" hidden="1"/>
    <cellStyle name="Followed Hyperlink 24" xfId="27809" hidden="1"/>
    <cellStyle name="Followed Hyperlink 24" xfId="27885" hidden="1"/>
    <cellStyle name="Followed Hyperlink 24" xfId="27955" hidden="1"/>
    <cellStyle name="Followed Hyperlink 24" xfId="28025" hidden="1"/>
    <cellStyle name="Followed Hyperlink 24" xfId="28095" hidden="1"/>
    <cellStyle name="Followed Hyperlink 24" xfId="28200" hidden="1"/>
    <cellStyle name="Followed Hyperlink 24" xfId="28276" hidden="1"/>
    <cellStyle name="Followed Hyperlink 24" xfId="28346" hidden="1"/>
    <cellStyle name="Followed Hyperlink 24" xfId="28416" hidden="1"/>
    <cellStyle name="Followed Hyperlink 24" xfId="28486" hidden="1"/>
    <cellStyle name="Followed Hyperlink 24" xfId="28593" hidden="1"/>
    <cellStyle name="Followed Hyperlink 24" xfId="28669" hidden="1"/>
    <cellStyle name="Followed Hyperlink 24" xfId="28739" hidden="1"/>
    <cellStyle name="Followed Hyperlink 24" xfId="28809" hidden="1"/>
    <cellStyle name="Followed Hyperlink 24" xfId="28879" hidden="1"/>
    <cellStyle name="Followed Hyperlink 24" xfId="28975" hidden="1"/>
    <cellStyle name="Followed Hyperlink 24" xfId="29051" hidden="1"/>
    <cellStyle name="Followed Hyperlink 24" xfId="29121" hidden="1"/>
    <cellStyle name="Followed Hyperlink 24" xfId="29191" hidden="1"/>
    <cellStyle name="Followed Hyperlink 24" xfId="29261" hidden="1"/>
    <cellStyle name="Followed Hyperlink 24" xfId="29354" hidden="1"/>
    <cellStyle name="Followed Hyperlink 24" xfId="29430" hidden="1"/>
    <cellStyle name="Followed Hyperlink 24" xfId="29500" hidden="1"/>
    <cellStyle name="Followed Hyperlink 24" xfId="29570" hidden="1"/>
    <cellStyle name="Followed Hyperlink 24" xfId="29640" hidden="1"/>
    <cellStyle name="Followed Hyperlink 24" xfId="29733" hidden="1"/>
    <cellStyle name="Followed Hyperlink 24" xfId="29809" hidden="1"/>
    <cellStyle name="Followed Hyperlink 24" xfId="29879" hidden="1"/>
    <cellStyle name="Followed Hyperlink 24" xfId="29949" hidden="1"/>
    <cellStyle name="Followed Hyperlink 24" xfId="30019" hidden="1"/>
    <cellStyle name="Followed Hyperlink 24" xfId="30176" hidden="1"/>
    <cellStyle name="Followed Hyperlink 24" xfId="30307" hidden="1"/>
    <cellStyle name="Followed Hyperlink 24" xfId="30383" hidden="1"/>
    <cellStyle name="Followed Hyperlink 24" xfId="30453" hidden="1"/>
    <cellStyle name="Followed Hyperlink 24" xfId="30523" hidden="1"/>
    <cellStyle name="Followed Hyperlink 24" xfId="30593" hidden="1"/>
    <cellStyle name="Followed Hyperlink 24" xfId="30698" hidden="1"/>
    <cellStyle name="Followed Hyperlink 24" xfId="30774" hidden="1"/>
    <cellStyle name="Followed Hyperlink 24" xfId="30844" hidden="1"/>
    <cellStyle name="Followed Hyperlink 24" xfId="30914" hidden="1"/>
    <cellStyle name="Followed Hyperlink 24" xfId="30984" hidden="1"/>
    <cellStyle name="Followed Hyperlink 24" xfId="31082" hidden="1"/>
    <cellStyle name="Followed Hyperlink 24" xfId="31158" hidden="1"/>
    <cellStyle name="Followed Hyperlink 24" xfId="31228" hidden="1"/>
    <cellStyle name="Followed Hyperlink 24" xfId="31298" hidden="1"/>
    <cellStyle name="Followed Hyperlink 24" xfId="31368" hidden="1"/>
    <cellStyle name="Followed Hyperlink 24" xfId="31472" hidden="1"/>
    <cellStyle name="Followed Hyperlink 24" xfId="31548" hidden="1"/>
    <cellStyle name="Followed Hyperlink 24" xfId="31618" hidden="1"/>
    <cellStyle name="Followed Hyperlink 24" xfId="31688" hidden="1"/>
    <cellStyle name="Followed Hyperlink 24" xfId="31758" hidden="1"/>
    <cellStyle name="Followed Hyperlink 24" xfId="31857" hidden="1"/>
    <cellStyle name="Followed Hyperlink 24" xfId="31933" hidden="1"/>
    <cellStyle name="Followed Hyperlink 24" xfId="32003" hidden="1"/>
    <cellStyle name="Followed Hyperlink 24" xfId="32073" hidden="1"/>
    <cellStyle name="Followed Hyperlink 24" xfId="32143" hidden="1"/>
    <cellStyle name="Followed Hyperlink 24" xfId="32237" hidden="1"/>
    <cellStyle name="Followed Hyperlink 24" xfId="32313" hidden="1"/>
    <cellStyle name="Followed Hyperlink 24" xfId="32383" hidden="1"/>
    <cellStyle name="Followed Hyperlink 24" xfId="32453" hidden="1"/>
    <cellStyle name="Followed Hyperlink 24" xfId="32523" hidden="1"/>
    <cellStyle name="Followed Hyperlink 24" xfId="32626" hidden="1"/>
    <cellStyle name="Followed Hyperlink 24" xfId="32702" hidden="1"/>
    <cellStyle name="Followed Hyperlink 24" xfId="32772" hidden="1"/>
    <cellStyle name="Followed Hyperlink 24" xfId="32842" hidden="1"/>
    <cellStyle name="Followed Hyperlink 24" xfId="32912" hidden="1"/>
    <cellStyle name="Followed Hyperlink 24" xfId="33012" hidden="1"/>
    <cellStyle name="Followed Hyperlink 24" xfId="33088" hidden="1"/>
    <cellStyle name="Followed Hyperlink 24" xfId="33158" hidden="1"/>
    <cellStyle name="Followed Hyperlink 24" xfId="33228" hidden="1"/>
    <cellStyle name="Followed Hyperlink 24" xfId="33298" hidden="1"/>
    <cellStyle name="Followed Hyperlink 24" xfId="33395" hidden="1"/>
    <cellStyle name="Followed Hyperlink 24" xfId="33471" hidden="1"/>
    <cellStyle name="Followed Hyperlink 24" xfId="33541" hidden="1"/>
    <cellStyle name="Followed Hyperlink 24" xfId="33611" hidden="1"/>
    <cellStyle name="Followed Hyperlink 24" xfId="33681" hidden="1"/>
    <cellStyle name="Followed Hyperlink 24" xfId="33782" hidden="1"/>
    <cellStyle name="Followed Hyperlink 24" xfId="33858" hidden="1"/>
    <cellStyle name="Followed Hyperlink 24" xfId="33928" hidden="1"/>
    <cellStyle name="Followed Hyperlink 24" xfId="33998" hidden="1"/>
    <cellStyle name="Followed Hyperlink 24" xfId="34068" hidden="1"/>
    <cellStyle name="Followed Hyperlink 24" xfId="34170" hidden="1"/>
    <cellStyle name="Followed Hyperlink 24" xfId="34246" hidden="1"/>
    <cellStyle name="Followed Hyperlink 24" xfId="34316" hidden="1"/>
    <cellStyle name="Followed Hyperlink 24" xfId="34386" hidden="1"/>
    <cellStyle name="Followed Hyperlink 24" xfId="34456" hidden="1"/>
    <cellStyle name="Followed Hyperlink 24" xfId="34556" hidden="1"/>
    <cellStyle name="Followed Hyperlink 24" xfId="34632" hidden="1"/>
    <cellStyle name="Followed Hyperlink 24" xfId="34702" hidden="1"/>
    <cellStyle name="Followed Hyperlink 24" xfId="34772" hidden="1"/>
    <cellStyle name="Followed Hyperlink 24" xfId="34842" hidden="1"/>
    <cellStyle name="Followed Hyperlink 24" xfId="34940" hidden="1"/>
    <cellStyle name="Followed Hyperlink 24" xfId="35016" hidden="1"/>
    <cellStyle name="Followed Hyperlink 24" xfId="35086" hidden="1"/>
    <cellStyle name="Followed Hyperlink 24" xfId="35156" hidden="1"/>
    <cellStyle name="Followed Hyperlink 24" xfId="35226" hidden="1"/>
    <cellStyle name="Followed Hyperlink 24" xfId="35328" hidden="1"/>
    <cellStyle name="Followed Hyperlink 24" xfId="35404" hidden="1"/>
    <cellStyle name="Followed Hyperlink 24" xfId="35474" hidden="1"/>
    <cellStyle name="Followed Hyperlink 24" xfId="35544" hidden="1"/>
    <cellStyle name="Followed Hyperlink 24" xfId="35614" hidden="1"/>
    <cellStyle name="Followed Hyperlink 24" xfId="35713" hidden="1"/>
    <cellStyle name="Followed Hyperlink 24" xfId="35789" hidden="1"/>
    <cellStyle name="Followed Hyperlink 24" xfId="35859" hidden="1"/>
    <cellStyle name="Followed Hyperlink 24" xfId="35929" hidden="1"/>
    <cellStyle name="Followed Hyperlink 24" xfId="35999" hidden="1"/>
    <cellStyle name="Followed Hyperlink 24" xfId="36097" hidden="1"/>
    <cellStyle name="Followed Hyperlink 24" xfId="36173" hidden="1"/>
    <cellStyle name="Followed Hyperlink 24" xfId="36243" hidden="1"/>
    <cellStyle name="Followed Hyperlink 24" xfId="36313" hidden="1"/>
    <cellStyle name="Followed Hyperlink 24" xfId="36383" hidden="1"/>
    <cellStyle name="Followed Hyperlink 24" xfId="36477" hidden="1"/>
    <cellStyle name="Followed Hyperlink 24" xfId="36553" hidden="1"/>
    <cellStyle name="Followed Hyperlink 24" xfId="36623" hidden="1"/>
    <cellStyle name="Followed Hyperlink 24" xfId="36693" hidden="1"/>
    <cellStyle name="Followed Hyperlink 24" xfId="36763" hidden="1"/>
    <cellStyle name="Followed Hyperlink 24" xfId="36856" hidden="1"/>
    <cellStyle name="Followed Hyperlink 24" xfId="36932" hidden="1"/>
    <cellStyle name="Followed Hyperlink 24" xfId="37002" hidden="1"/>
    <cellStyle name="Followed Hyperlink 24" xfId="37072" hidden="1"/>
    <cellStyle name="Followed Hyperlink 24" xfId="37142" hidden="1"/>
    <cellStyle name="Followed Hyperlink 24" xfId="37217" hidden="1"/>
    <cellStyle name="Followed Hyperlink 24" xfId="37420" hidden="1"/>
    <cellStyle name="Followed Hyperlink 24" xfId="37496" hidden="1"/>
    <cellStyle name="Followed Hyperlink 24" xfId="37566" hidden="1"/>
    <cellStyle name="Followed Hyperlink 24" xfId="37636" hidden="1"/>
    <cellStyle name="Followed Hyperlink 24" xfId="37706" hidden="1"/>
    <cellStyle name="Followed Hyperlink 24" xfId="37835" hidden="1"/>
    <cellStyle name="Followed Hyperlink 24" xfId="37911" hidden="1"/>
    <cellStyle name="Followed Hyperlink 24" xfId="37981" hidden="1"/>
    <cellStyle name="Followed Hyperlink 24" xfId="38051" hidden="1"/>
    <cellStyle name="Followed Hyperlink 24" xfId="38121" hidden="1"/>
    <cellStyle name="Followed Hyperlink 24" xfId="38234" hidden="1"/>
    <cellStyle name="Followed Hyperlink 24" xfId="38310" hidden="1"/>
    <cellStyle name="Followed Hyperlink 24" xfId="38380" hidden="1"/>
    <cellStyle name="Followed Hyperlink 24" xfId="38450" hidden="1"/>
    <cellStyle name="Followed Hyperlink 24" xfId="38520" hidden="1"/>
    <cellStyle name="Followed Hyperlink 24" xfId="38648" hidden="1"/>
    <cellStyle name="Followed Hyperlink 24" xfId="38724" hidden="1"/>
    <cellStyle name="Followed Hyperlink 24" xfId="38794" hidden="1"/>
    <cellStyle name="Followed Hyperlink 24" xfId="38864" hidden="1"/>
    <cellStyle name="Followed Hyperlink 24" xfId="38934" hidden="1"/>
    <cellStyle name="Followed Hyperlink 24" xfId="39048" hidden="1"/>
    <cellStyle name="Followed Hyperlink 24" xfId="39124" hidden="1"/>
    <cellStyle name="Followed Hyperlink 24" xfId="39194" hidden="1"/>
    <cellStyle name="Followed Hyperlink 24" xfId="39264" hidden="1"/>
    <cellStyle name="Followed Hyperlink 24" xfId="39334" hidden="1"/>
    <cellStyle name="Followed Hyperlink 24" xfId="39434" hidden="1"/>
    <cellStyle name="Followed Hyperlink 24" xfId="39510" hidden="1"/>
    <cellStyle name="Followed Hyperlink 24" xfId="39580" hidden="1"/>
    <cellStyle name="Followed Hyperlink 24" xfId="39650" hidden="1"/>
    <cellStyle name="Followed Hyperlink 24" xfId="39720" hidden="1"/>
    <cellStyle name="Followed Hyperlink 24" xfId="39838" hidden="1"/>
    <cellStyle name="Followed Hyperlink 24" xfId="39914" hidden="1"/>
    <cellStyle name="Followed Hyperlink 24" xfId="39984" hidden="1"/>
    <cellStyle name="Followed Hyperlink 24" xfId="40054" hidden="1"/>
    <cellStyle name="Followed Hyperlink 24" xfId="40124" hidden="1"/>
    <cellStyle name="Followed Hyperlink 24" xfId="40235" hidden="1"/>
    <cellStyle name="Followed Hyperlink 24" xfId="40311" hidden="1"/>
    <cellStyle name="Followed Hyperlink 24" xfId="40381" hidden="1"/>
    <cellStyle name="Followed Hyperlink 24" xfId="40451" hidden="1"/>
    <cellStyle name="Followed Hyperlink 24" xfId="40521" hidden="1"/>
    <cellStyle name="Followed Hyperlink 24" xfId="40625" hidden="1"/>
    <cellStyle name="Followed Hyperlink 24" xfId="40701" hidden="1"/>
    <cellStyle name="Followed Hyperlink 24" xfId="40771" hidden="1"/>
    <cellStyle name="Followed Hyperlink 24" xfId="40841" hidden="1"/>
    <cellStyle name="Followed Hyperlink 24" xfId="40911" hidden="1"/>
    <cellStyle name="Followed Hyperlink 24" xfId="41021" hidden="1"/>
    <cellStyle name="Followed Hyperlink 24" xfId="41097" hidden="1"/>
    <cellStyle name="Followed Hyperlink 24" xfId="41167" hidden="1"/>
    <cellStyle name="Followed Hyperlink 24" xfId="41237" hidden="1"/>
    <cellStyle name="Followed Hyperlink 24" xfId="41307" hidden="1"/>
    <cellStyle name="Followed Hyperlink 24" xfId="41415" hidden="1"/>
    <cellStyle name="Followed Hyperlink 24" xfId="41491" hidden="1"/>
    <cellStyle name="Followed Hyperlink 24" xfId="41561" hidden="1"/>
    <cellStyle name="Followed Hyperlink 24" xfId="41631" hidden="1"/>
    <cellStyle name="Followed Hyperlink 24" xfId="41701" hidden="1"/>
    <cellStyle name="Followed Hyperlink 24" xfId="41809" hidden="1"/>
    <cellStyle name="Followed Hyperlink 24" xfId="41885" hidden="1"/>
    <cellStyle name="Followed Hyperlink 24" xfId="41955" hidden="1"/>
    <cellStyle name="Followed Hyperlink 24" xfId="42025" hidden="1"/>
    <cellStyle name="Followed Hyperlink 24" xfId="42095" hidden="1"/>
    <cellStyle name="Followed Hyperlink 24" xfId="42198" hidden="1"/>
    <cellStyle name="Followed Hyperlink 24" xfId="42274" hidden="1"/>
    <cellStyle name="Followed Hyperlink 24" xfId="42344" hidden="1"/>
    <cellStyle name="Followed Hyperlink 24" xfId="42414" hidden="1"/>
    <cellStyle name="Followed Hyperlink 24" xfId="42484" hidden="1"/>
    <cellStyle name="Followed Hyperlink 24" xfId="42591" hidden="1"/>
    <cellStyle name="Followed Hyperlink 24" xfId="42667" hidden="1"/>
    <cellStyle name="Followed Hyperlink 24" xfId="42737" hidden="1"/>
    <cellStyle name="Followed Hyperlink 24" xfId="42807" hidden="1"/>
    <cellStyle name="Followed Hyperlink 24" xfId="42877" hidden="1"/>
    <cellStyle name="Followed Hyperlink 24" xfId="42980" hidden="1"/>
    <cellStyle name="Followed Hyperlink 24" xfId="43056" hidden="1"/>
    <cellStyle name="Followed Hyperlink 24" xfId="43126" hidden="1"/>
    <cellStyle name="Followed Hyperlink 24" xfId="43196" hidden="1"/>
    <cellStyle name="Followed Hyperlink 24" xfId="43266" hidden="1"/>
    <cellStyle name="Followed Hyperlink 24" xfId="43369" hidden="1"/>
    <cellStyle name="Followed Hyperlink 24" xfId="43445" hidden="1"/>
    <cellStyle name="Followed Hyperlink 24" xfId="43515" hidden="1"/>
    <cellStyle name="Followed Hyperlink 24" xfId="43585" hidden="1"/>
    <cellStyle name="Followed Hyperlink 24" xfId="43655" hidden="1"/>
    <cellStyle name="Followed Hyperlink 24" xfId="43750" hidden="1"/>
    <cellStyle name="Followed Hyperlink 24" xfId="43826" hidden="1"/>
    <cellStyle name="Followed Hyperlink 24" xfId="43896" hidden="1"/>
    <cellStyle name="Followed Hyperlink 24" xfId="43966" hidden="1"/>
    <cellStyle name="Followed Hyperlink 24" xfId="44036" hidden="1"/>
    <cellStyle name="Followed Hyperlink 24" xfId="44129" hidden="1"/>
    <cellStyle name="Followed Hyperlink 24" xfId="44205" hidden="1"/>
    <cellStyle name="Followed Hyperlink 24" xfId="44275" hidden="1"/>
    <cellStyle name="Followed Hyperlink 24" xfId="44345" hidden="1"/>
    <cellStyle name="Followed Hyperlink 24" xfId="44415" hidden="1"/>
    <cellStyle name="Followed Hyperlink 24" xfId="37324" hidden="1"/>
    <cellStyle name="Followed Hyperlink 24" xfId="37298" hidden="1"/>
    <cellStyle name="Followed Hyperlink 24" xfId="44440" hidden="1"/>
    <cellStyle name="Followed Hyperlink 24" xfId="44510" hidden="1"/>
    <cellStyle name="Followed Hyperlink 24" xfId="44580" hidden="1"/>
    <cellStyle name="Followed Hyperlink 24" xfId="44650" hidden="1"/>
    <cellStyle name="Followed Hyperlink 24" xfId="44781" hidden="1"/>
    <cellStyle name="Followed Hyperlink 24" xfId="44857" hidden="1"/>
    <cellStyle name="Followed Hyperlink 24" xfId="44927" hidden="1"/>
    <cellStyle name="Followed Hyperlink 24" xfId="44997" hidden="1"/>
    <cellStyle name="Followed Hyperlink 24" xfId="45067" hidden="1"/>
    <cellStyle name="Followed Hyperlink 24" xfId="45181" hidden="1"/>
    <cellStyle name="Followed Hyperlink 24" xfId="45257" hidden="1"/>
    <cellStyle name="Followed Hyperlink 24" xfId="45327" hidden="1"/>
    <cellStyle name="Followed Hyperlink 24" xfId="45397" hidden="1"/>
    <cellStyle name="Followed Hyperlink 24" xfId="45467" hidden="1"/>
    <cellStyle name="Followed Hyperlink 24" xfId="45601" hidden="1"/>
    <cellStyle name="Followed Hyperlink 24" xfId="45677" hidden="1"/>
    <cellStyle name="Followed Hyperlink 24" xfId="45747" hidden="1"/>
    <cellStyle name="Followed Hyperlink 24" xfId="45817" hidden="1"/>
    <cellStyle name="Followed Hyperlink 24" xfId="45887" hidden="1"/>
    <cellStyle name="Followed Hyperlink 24" xfId="46005" hidden="1"/>
    <cellStyle name="Followed Hyperlink 24" xfId="46081" hidden="1"/>
    <cellStyle name="Followed Hyperlink 24" xfId="46151" hidden="1"/>
    <cellStyle name="Followed Hyperlink 24" xfId="46221" hidden="1"/>
    <cellStyle name="Followed Hyperlink 24" xfId="46291" hidden="1"/>
    <cellStyle name="Followed Hyperlink 24" xfId="46401" hidden="1"/>
    <cellStyle name="Followed Hyperlink 24" xfId="46477" hidden="1"/>
    <cellStyle name="Followed Hyperlink 24" xfId="46547" hidden="1"/>
    <cellStyle name="Followed Hyperlink 24" xfId="46617" hidden="1"/>
    <cellStyle name="Followed Hyperlink 24" xfId="46687" hidden="1"/>
    <cellStyle name="Followed Hyperlink 24" xfId="46811" hidden="1"/>
    <cellStyle name="Followed Hyperlink 24" xfId="46887" hidden="1"/>
    <cellStyle name="Followed Hyperlink 24" xfId="46957" hidden="1"/>
    <cellStyle name="Followed Hyperlink 24" xfId="47027" hidden="1"/>
    <cellStyle name="Followed Hyperlink 24" xfId="47097" hidden="1"/>
    <cellStyle name="Followed Hyperlink 24" xfId="47215" hidden="1"/>
    <cellStyle name="Followed Hyperlink 24" xfId="47291" hidden="1"/>
    <cellStyle name="Followed Hyperlink 24" xfId="47361" hidden="1"/>
    <cellStyle name="Followed Hyperlink 24" xfId="47431" hidden="1"/>
    <cellStyle name="Followed Hyperlink 24" xfId="47501" hidden="1"/>
    <cellStyle name="Followed Hyperlink 24" xfId="47612" hidden="1"/>
    <cellStyle name="Followed Hyperlink 24" xfId="47688" hidden="1"/>
    <cellStyle name="Followed Hyperlink 24" xfId="47758" hidden="1"/>
    <cellStyle name="Followed Hyperlink 24" xfId="47828" hidden="1"/>
    <cellStyle name="Followed Hyperlink 24" xfId="47898" hidden="1"/>
    <cellStyle name="Followed Hyperlink 24" xfId="48017" hidden="1"/>
    <cellStyle name="Followed Hyperlink 24" xfId="48093" hidden="1"/>
    <cellStyle name="Followed Hyperlink 24" xfId="48163" hidden="1"/>
    <cellStyle name="Followed Hyperlink 24" xfId="48233" hidden="1"/>
    <cellStyle name="Followed Hyperlink 24" xfId="48303" hidden="1"/>
    <cellStyle name="Followed Hyperlink 24" xfId="48422" hidden="1"/>
    <cellStyle name="Followed Hyperlink 24" xfId="48498" hidden="1"/>
    <cellStyle name="Followed Hyperlink 24" xfId="48568" hidden="1"/>
    <cellStyle name="Followed Hyperlink 24" xfId="48638" hidden="1"/>
    <cellStyle name="Followed Hyperlink 24" xfId="48708" hidden="1"/>
    <cellStyle name="Followed Hyperlink 24" xfId="48821" hidden="1"/>
    <cellStyle name="Followed Hyperlink 24" xfId="48897" hidden="1"/>
    <cellStyle name="Followed Hyperlink 24" xfId="48967" hidden="1"/>
    <cellStyle name="Followed Hyperlink 24" xfId="49037" hidden="1"/>
    <cellStyle name="Followed Hyperlink 24" xfId="49107" hidden="1"/>
    <cellStyle name="Followed Hyperlink 24" xfId="49216" hidden="1"/>
    <cellStyle name="Followed Hyperlink 24" xfId="49292" hidden="1"/>
    <cellStyle name="Followed Hyperlink 24" xfId="49362" hidden="1"/>
    <cellStyle name="Followed Hyperlink 24" xfId="49432" hidden="1"/>
    <cellStyle name="Followed Hyperlink 24" xfId="49502" hidden="1"/>
    <cellStyle name="Followed Hyperlink 24" xfId="49620" hidden="1"/>
    <cellStyle name="Followed Hyperlink 24" xfId="49696" hidden="1"/>
    <cellStyle name="Followed Hyperlink 24" xfId="49766" hidden="1"/>
    <cellStyle name="Followed Hyperlink 24" xfId="49836" hidden="1"/>
    <cellStyle name="Followed Hyperlink 24" xfId="49906" hidden="1"/>
    <cellStyle name="Followed Hyperlink 24" xfId="50011" hidden="1"/>
    <cellStyle name="Followed Hyperlink 24" xfId="50087" hidden="1"/>
    <cellStyle name="Followed Hyperlink 24" xfId="50157" hidden="1"/>
    <cellStyle name="Followed Hyperlink 24" xfId="50227" hidden="1"/>
    <cellStyle name="Followed Hyperlink 24" xfId="50297" hidden="1"/>
    <cellStyle name="Followed Hyperlink 24" xfId="50404" hidden="1"/>
    <cellStyle name="Followed Hyperlink 24" xfId="50480" hidden="1"/>
    <cellStyle name="Followed Hyperlink 24" xfId="50550" hidden="1"/>
    <cellStyle name="Followed Hyperlink 24" xfId="50620" hidden="1"/>
    <cellStyle name="Followed Hyperlink 24" xfId="50690" hidden="1"/>
    <cellStyle name="Followed Hyperlink 24" xfId="50786" hidden="1"/>
    <cellStyle name="Followed Hyperlink 24" xfId="50862" hidden="1"/>
    <cellStyle name="Followed Hyperlink 24" xfId="50932" hidden="1"/>
    <cellStyle name="Followed Hyperlink 24" xfId="51002" hidden="1"/>
    <cellStyle name="Followed Hyperlink 24" xfId="51072" hidden="1"/>
    <cellStyle name="Followed Hyperlink 24" xfId="51165" hidden="1"/>
    <cellStyle name="Followed Hyperlink 24" xfId="51241" hidden="1"/>
    <cellStyle name="Followed Hyperlink 24" xfId="51311" hidden="1"/>
    <cellStyle name="Followed Hyperlink 24" xfId="51381" hidden="1"/>
    <cellStyle name="Followed Hyperlink 24" xfId="51451"/>
    <cellStyle name="Followed Hyperlink 25" xfId="162" hidden="1"/>
    <cellStyle name="Followed Hyperlink 25" xfId="365" hidden="1"/>
    <cellStyle name="Followed Hyperlink 25" xfId="441" hidden="1"/>
    <cellStyle name="Followed Hyperlink 25" xfId="511" hidden="1"/>
    <cellStyle name="Followed Hyperlink 25" xfId="581" hidden="1"/>
    <cellStyle name="Followed Hyperlink 25" xfId="651" hidden="1"/>
    <cellStyle name="Followed Hyperlink 25" xfId="782" hidden="1"/>
    <cellStyle name="Followed Hyperlink 25" xfId="858" hidden="1"/>
    <cellStyle name="Followed Hyperlink 25" xfId="928" hidden="1"/>
    <cellStyle name="Followed Hyperlink 25" xfId="998" hidden="1"/>
    <cellStyle name="Followed Hyperlink 25" xfId="1068" hidden="1"/>
    <cellStyle name="Followed Hyperlink 25" xfId="1182" hidden="1"/>
    <cellStyle name="Followed Hyperlink 25" xfId="1258" hidden="1"/>
    <cellStyle name="Followed Hyperlink 25" xfId="1328" hidden="1"/>
    <cellStyle name="Followed Hyperlink 25" xfId="1398" hidden="1"/>
    <cellStyle name="Followed Hyperlink 25" xfId="1468" hidden="1"/>
    <cellStyle name="Followed Hyperlink 25" xfId="1602" hidden="1"/>
    <cellStyle name="Followed Hyperlink 25" xfId="1678" hidden="1"/>
    <cellStyle name="Followed Hyperlink 25" xfId="1748" hidden="1"/>
    <cellStyle name="Followed Hyperlink 25" xfId="1818" hidden="1"/>
    <cellStyle name="Followed Hyperlink 25" xfId="1888" hidden="1"/>
    <cellStyle name="Followed Hyperlink 25" xfId="2006" hidden="1"/>
    <cellStyle name="Followed Hyperlink 25" xfId="2082" hidden="1"/>
    <cellStyle name="Followed Hyperlink 25" xfId="2152" hidden="1"/>
    <cellStyle name="Followed Hyperlink 25" xfId="2222" hidden="1"/>
    <cellStyle name="Followed Hyperlink 25" xfId="2292" hidden="1"/>
    <cellStyle name="Followed Hyperlink 25" xfId="2402" hidden="1"/>
    <cellStyle name="Followed Hyperlink 25" xfId="2478" hidden="1"/>
    <cellStyle name="Followed Hyperlink 25" xfId="2548" hidden="1"/>
    <cellStyle name="Followed Hyperlink 25" xfId="2618" hidden="1"/>
    <cellStyle name="Followed Hyperlink 25" xfId="2688" hidden="1"/>
    <cellStyle name="Followed Hyperlink 25" xfId="2812" hidden="1"/>
    <cellStyle name="Followed Hyperlink 25" xfId="2888" hidden="1"/>
    <cellStyle name="Followed Hyperlink 25" xfId="2958" hidden="1"/>
    <cellStyle name="Followed Hyperlink 25" xfId="3028" hidden="1"/>
    <cellStyle name="Followed Hyperlink 25" xfId="3098" hidden="1"/>
    <cellStyle name="Followed Hyperlink 25" xfId="3216" hidden="1"/>
    <cellStyle name="Followed Hyperlink 25" xfId="3292" hidden="1"/>
    <cellStyle name="Followed Hyperlink 25" xfId="3362" hidden="1"/>
    <cellStyle name="Followed Hyperlink 25" xfId="3432" hidden="1"/>
    <cellStyle name="Followed Hyperlink 25" xfId="3502" hidden="1"/>
    <cellStyle name="Followed Hyperlink 25" xfId="3613" hidden="1"/>
    <cellStyle name="Followed Hyperlink 25" xfId="3689" hidden="1"/>
    <cellStyle name="Followed Hyperlink 25" xfId="3759" hidden="1"/>
    <cellStyle name="Followed Hyperlink 25" xfId="3829" hidden="1"/>
    <cellStyle name="Followed Hyperlink 25" xfId="3899" hidden="1"/>
    <cellStyle name="Followed Hyperlink 25" xfId="4018" hidden="1"/>
    <cellStyle name="Followed Hyperlink 25" xfId="4094" hidden="1"/>
    <cellStyle name="Followed Hyperlink 25" xfId="4164" hidden="1"/>
    <cellStyle name="Followed Hyperlink 25" xfId="4234" hidden="1"/>
    <cellStyle name="Followed Hyperlink 25" xfId="4304" hidden="1"/>
    <cellStyle name="Followed Hyperlink 25" xfId="4423" hidden="1"/>
    <cellStyle name="Followed Hyperlink 25" xfId="4499" hidden="1"/>
    <cellStyle name="Followed Hyperlink 25" xfId="4569" hidden="1"/>
    <cellStyle name="Followed Hyperlink 25" xfId="4639" hidden="1"/>
    <cellStyle name="Followed Hyperlink 25" xfId="4709" hidden="1"/>
    <cellStyle name="Followed Hyperlink 25" xfId="4822" hidden="1"/>
    <cellStyle name="Followed Hyperlink 25" xfId="4898" hidden="1"/>
    <cellStyle name="Followed Hyperlink 25" xfId="4968" hidden="1"/>
    <cellStyle name="Followed Hyperlink 25" xfId="5038" hidden="1"/>
    <cellStyle name="Followed Hyperlink 25" xfId="5108" hidden="1"/>
    <cellStyle name="Followed Hyperlink 25" xfId="5217" hidden="1"/>
    <cellStyle name="Followed Hyperlink 25" xfId="5293" hidden="1"/>
    <cellStyle name="Followed Hyperlink 25" xfId="5363" hidden="1"/>
    <cellStyle name="Followed Hyperlink 25" xfId="5433" hidden="1"/>
    <cellStyle name="Followed Hyperlink 25" xfId="5503" hidden="1"/>
    <cellStyle name="Followed Hyperlink 25" xfId="5621" hidden="1"/>
    <cellStyle name="Followed Hyperlink 25" xfId="5697" hidden="1"/>
    <cellStyle name="Followed Hyperlink 25" xfId="5767" hidden="1"/>
    <cellStyle name="Followed Hyperlink 25" xfId="5837" hidden="1"/>
    <cellStyle name="Followed Hyperlink 25" xfId="5907" hidden="1"/>
    <cellStyle name="Followed Hyperlink 25" xfId="6012" hidden="1"/>
    <cellStyle name="Followed Hyperlink 25" xfId="6088" hidden="1"/>
    <cellStyle name="Followed Hyperlink 25" xfId="6158" hidden="1"/>
    <cellStyle name="Followed Hyperlink 25" xfId="6228" hidden="1"/>
    <cellStyle name="Followed Hyperlink 25" xfId="6298" hidden="1"/>
    <cellStyle name="Followed Hyperlink 25" xfId="6405" hidden="1"/>
    <cellStyle name="Followed Hyperlink 25" xfId="6481" hidden="1"/>
    <cellStyle name="Followed Hyperlink 25" xfId="6551" hidden="1"/>
    <cellStyle name="Followed Hyperlink 25" xfId="6621" hidden="1"/>
    <cellStyle name="Followed Hyperlink 25" xfId="6691" hidden="1"/>
    <cellStyle name="Followed Hyperlink 25" xfId="6789" hidden="1"/>
    <cellStyle name="Followed Hyperlink 25" xfId="6865" hidden="1"/>
    <cellStyle name="Followed Hyperlink 25" xfId="6935" hidden="1"/>
    <cellStyle name="Followed Hyperlink 25" xfId="7005" hidden="1"/>
    <cellStyle name="Followed Hyperlink 25" xfId="7075" hidden="1"/>
    <cellStyle name="Followed Hyperlink 25" xfId="7168" hidden="1"/>
    <cellStyle name="Followed Hyperlink 25" xfId="7244" hidden="1"/>
    <cellStyle name="Followed Hyperlink 25" xfId="7314" hidden="1"/>
    <cellStyle name="Followed Hyperlink 25" xfId="7384" hidden="1"/>
    <cellStyle name="Followed Hyperlink 25" xfId="7454" hidden="1"/>
    <cellStyle name="Followed Hyperlink 25" xfId="7595" hidden="1"/>
    <cellStyle name="Followed Hyperlink 25" xfId="7671" hidden="1"/>
    <cellStyle name="Followed Hyperlink 25" xfId="7741" hidden="1"/>
    <cellStyle name="Followed Hyperlink 25" xfId="7811" hidden="1"/>
    <cellStyle name="Followed Hyperlink 25" xfId="7881" hidden="1"/>
    <cellStyle name="Followed Hyperlink 25" xfId="8043" hidden="1"/>
    <cellStyle name="Followed Hyperlink 25" xfId="8246" hidden="1"/>
    <cellStyle name="Followed Hyperlink 25" xfId="8322" hidden="1"/>
    <cellStyle name="Followed Hyperlink 25" xfId="8392" hidden="1"/>
    <cellStyle name="Followed Hyperlink 25" xfId="8462" hidden="1"/>
    <cellStyle name="Followed Hyperlink 25" xfId="8532" hidden="1"/>
    <cellStyle name="Followed Hyperlink 25" xfId="8663" hidden="1"/>
    <cellStyle name="Followed Hyperlink 25" xfId="8739" hidden="1"/>
    <cellStyle name="Followed Hyperlink 25" xfId="8809" hidden="1"/>
    <cellStyle name="Followed Hyperlink 25" xfId="8879" hidden="1"/>
    <cellStyle name="Followed Hyperlink 25" xfId="8949" hidden="1"/>
    <cellStyle name="Followed Hyperlink 25" xfId="9063" hidden="1"/>
    <cellStyle name="Followed Hyperlink 25" xfId="9139" hidden="1"/>
    <cellStyle name="Followed Hyperlink 25" xfId="9209" hidden="1"/>
    <cellStyle name="Followed Hyperlink 25" xfId="9279" hidden="1"/>
    <cellStyle name="Followed Hyperlink 25" xfId="9349" hidden="1"/>
    <cellStyle name="Followed Hyperlink 25" xfId="9483" hidden="1"/>
    <cellStyle name="Followed Hyperlink 25" xfId="9559" hidden="1"/>
    <cellStyle name="Followed Hyperlink 25" xfId="9629" hidden="1"/>
    <cellStyle name="Followed Hyperlink 25" xfId="9699" hidden="1"/>
    <cellStyle name="Followed Hyperlink 25" xfId="9769" hidden="1"/>
    <cellStyle name="Followed Hyperlink 25" xfId="9887" hidden="1"/>
    <cellStyle name="Followed Hyperlink 25" xfId="9963" hidden="1"/>
    <cellStyle name="Followed Hyperlink 25" xfId="10033" hidden="1"/>
    <cellStyle name="Followed Hyperlink 25" xfId="10103" hidden="1"/>
    <cellStyle name="Followed Hyperlink 25" xfId="10173" hidden="1"/>
    <cellStyle name="Followed Hyperlink 25" xfId="10283" hidden="1"/>
    <cellStyle name="Followed Hyperlink 25" xfId="10359" hidden="1"/>
    <cellStyle name="Followed Hyperlink 25" xfId="10429" hidden="1"/>
    <cellStyle name="Followed Hyperlink 25" xfId="10499" hidden="1"/>
    <cellStyle name="Followed Hyperlink 25" xfId="10569" hidden="1"/>
    <cellStyle name="Followed Hyperlink 25" xfId="10693" hidden="1"/>
    <cellStyle name="Followed Hyperlink 25" xfId="10769" hidden="1"/>
    <cellStyle name="Followed Hyperlink 25" xfId="10839" hidden="1"/>
    <cellStyle name="Followed Hyperlink 25" xfId="10909" hidden="1"/>
    <cellStyle name="Followed Hyperlink 25" xfId="10979" hidden="1"/>
    <cellStyle name="Followed Hyperlink 25" xfId="11097" hidden="1"/>
    <cellStyle name="Followed Hyperlink 25" xfId="11173" hidden="1"/>
    <cellStyle name="Followed Hyperlink 25" xfId="11243" hidden="1"/>
    <cellStyle name="Followed Hyperlink 25" xfId="11313" hidden="1"/>
    <cellStyle name="Followed Hyperlink 25" xfId="11383" hidden="1"/>
    <cellStyle name="Followed Hyperlink 25" xfId="11494" hidden="1"/>
    <cellStyle name="Followed Hyperlink 25" xfId="11570" hidden="1"/>
    <cellStyle name="Followed Hyperlink 25" xfId="11640" hidden="1"/>
    <cellStyle name="Followed Hyperlink 25" xfId="11710" hidden="1"/>
    <cellStyle name="Followed Hyperlink 25" xfId="11780" hidden="1"/>
    <cellStyle name="Followed Hyperlink 25" xfId="11899" hidden="1"/>
    <cellStyle name="Followed Hyperlink 25" xfId="11975" hidden="1"/>
    <cellStyle name="Followed Hyperlink 25" xfId="12045" hidden="1"/>
    <cellStyle name="Followed Hyperlink 25" xfId="12115" hidden="1"/>
    <cellStyle name="Followed Hyperlink 25" xfId="12185" hidden="1"/>
    <cellStyle name="Followed Hyperlink 25" xfId="12304" hidden="1"/>
    <cellStyle name="Followed Hyperlink 25" xfId="12380" hidden="1"/>
    <cellStyle name="Followed Hyperlink 25" xfId="12450" hidden="1"/>
    <cellStyle name="Followed Hyperlink 25" xfId="12520" hidden="1"/>
    <cellStyle name="Followed Hyperlink 25" xfId="12590" hidden="1"/>
    <cellStyle name="Followed Hyperlink 25" xfId="12703" hidden="1"/>
    <cellStyle name="Followed Hyperlink 25" xfId="12779" hidden="1"/>
    <cellStyle name="Followed Hyperlink 25" xfId="12849" hidden="1"/>
    <cellStyle name="Followed Hyperlink 25" xfId="12919" hidden="1"/>
    <cellStyle name="Followed Hyperlink 25" xfId="12989" hidden="1"/>
    <cellStyle name="Followed Hyperlink 25" xfId="13098" hidden="1"/>
    <cellStyle name="Followed Hyperlink 25" xfId="13174" hidden="1"/>
    <cellStyle name="Followed Hyperlink 25" xfId="13244" hidden="1"/>
    <cellStyle name="Followed Hyperlink 25" xfId="13314" hidden="1"/>
    <cellStyle name="Followed Hyperlink 25" xfId="13384" hidden="1"/>
    <cellStyle name="Followed Hyperlink 25" xfId="13502" hidden="1"/>
    <cellStyle name="Followed Hyperlink 25" xfId="13578" hidden="1"/>
    <cellStyle name="Followed Hyperlink 25" xfId="13648" hidden="1"/>
    <cellStyle name="Followed Hyperlink 25" xfId="13718" hidden="1"/>
    <cellStyle name="Followed Hyperlink 25" xfId="13788" hidden="1"/>
    <cellStyle name="Followed Hyperlink 25" xfId="13893" hidden="1"/>
    <cellStyle name="Followed Hyperlink 25" xfId="13969" hidden="1"/>
    <cellStyle name="Followed Hyperlink 25" xfId="14039" hidden="1"/>
    <cellStyle name="Followed Hyperlink 25" xfId="14109" hidden="1"/>
    <cellStyle name="Followed Hyperlink 25" xfId="14179" hidden="1"/>
    <cellStyle name="Followed Hyperlink 25" xfId="14286" hidden="1"/>
    <cellStyle name="Followed Hyperlink 25" xfId="14362" hidden="1"/>
    <cellStyle name="Followed Hyperlink 25" xfId="14432" hidden="1"/>
    <cellStyle name="Followed Hyperlink 25" xfId="14502" hidden="1"/>
    <cellStyle name="Followed Hyperlink 25" xfId="14572" hidden="1"/>
    <cellStyle name="Followed Hyperlink 25" xfId="14668" hidden="1"/>
    <cellStyle name="Followed Hyperlink 25" xfId="14744" hidden="1"/>
    <cellStyle name="Followed Hyperlink 25" xfId="14814" hidden="1"/>
    <cellStyle name="Followed Hyperlink 25" xfId="14884" hidden="1"/>
    <cellStyle name="Followed Hyperlink 25" xfId="14954" hidden="1"/>
    <cellStyle name="Followed Hyperlink 25" xfId="15047" hidden="1"/>
    <cellStyle name="Followed Hyperlink 25" xfId="15123" hidden="1"/>
    <cellStyle name="Followed Hyperlink 25" xfId="15193" hidden="1"/>
    <cellStyle name="Followed Hyperlink 25" xfId="15263" hidden="1"/>
    <cellStyle name="Followed Hyperlink 25" xfId="15333" hidden="1"/>
    <cellStyle name="Followed Hyperlink 25" xfId="15408" hidden="1"/>
    <cellStyle name="Followed Hyperlink 25" xfId="15611" hidden="1"/>
    <cellStyle name="Followed Hyperlink 25" xfId="15687" hidden="1"/>
    <cellStyle name="Followed Hyperlink 25" xfId="15757" hidden="1"/>
    <cellStyle name="Followed Hyperlink 25" xfId="15827" hidden="1"/>
    <cellStyle name="Followed Hyperlink 25" xfId="15897" hidden="1"/>
    <cellStyle name="Followed Hyperlink 25" xfId="16026" hidden="1"/>
    <cellStyle name="Followed Hyperlink 25" xfId="16102" hidden="1"/>
    <cellStyle name="Followed Hyperlink 25" xfId="16172" hidden="1"/>
    <cellStyle name="Followed Hyperlink 25" xfId="16242" hidden="1"/>
    <cellStyle name="Followed Hyperlink 25" xfId="16312" hidden="1"/>
    <cellStyle name="Followed Hyperlink 25" xfId="16425" hidden="1"/>
    <cellStyle name="Followed Hyperlink 25" xfId="16501" hidden="1"/>
    <cellStyle name="Followed Hyperlink 25" xfId="16571" hidden="1"/>
    <cellStyle name="Followed Hyperlink 25" xfId="16641" hidden="1"/>
    <cellStyle name="Followed Hyperlink 25" xfId="16711" hidden="1"/>
    <cellStyle name="Followed Hyperlink 25" xfId="16839" hidden="1"/>
    <cellStyle name="Followed Hyperlink 25" xfId="16915" hidden="1"/>
    <cellStyle name="Followed Hyperlink 25" xfId="16985" hidden="1"/>
    <cellStyle name="Followed Hyperlink 25" xfId="17055" hidden="1"/>
    <cellStyle name="Followed Hyperlink 25" xfId="17125" hidden="1"/>
    <cellStyle name="Followed Hyperlink 25" xfId="17239" hidden="1"/>
    <cellStyle name="Followed Hyperlink 25" xfId="17315" hidden="1"/>
    <cellStyle name="Followed Hyperlink 25" xfId="17385" hidden="1"/>
    <cellStyle name="Followed Hyperlink 25" xfId="17455" hidden="1"/>
    <cellStyle name="Followed Hyperlink 25" xfId="17525" hidden="1"/>
    <cellStyle name="Followed Hyperlink 25" xfId="17625" hidden="1"/>
    <cellStyle name="Followed Hyperlink 25" xfId="17701" hidden="1"/>
    <cellStyle name="Followed Hyperlink 25" xfId="17771" hidden="1"/>
    <cellStyle name="Followed Hyperlink 25" xfId="17841" hidden="1"/>
    <cellStyle name="Followed Hyperlink 25" xfId="17911" hidden="1"/>
    <cellStyle name="Followed Hyperlink 25" xfId="18029" hidden="1"/>
    <cellStyle name="Followed Hyperlink 25" xfId="18105" hidden="1"/>
    <cellStyle name="Followed Hyperlink 25" xfId="18175" hidden="1"/>
    <cellStyle name="Followed Hyperlink 25" xfId="18245" hidden="1"/>
    <cellStyle name="Followed Hyperlink 25" xfId="18315" hidden="1"/>
    <cellStyle name="Followed Hyperlink 25" xfId="18426" hidden="1"/>
    <cellStyle name="Followed Hyperlink 25" xfId="18502" hidden="1"/>
    <cellStyle name="Followed Hyperlink 25" xfId="18572" hidden="1"/>
    <cellStyle name="Followed Hyperlink 25" xfId="18642" hidden="1"/>
    <cellStyle name="Followed Hyperlink 25" xfId="18712" hidden="1"/>
    <cellStyle name="Followed Hyperlink 25" xfId="18816" hidden="1"/>
    <cellStyle name="Followed Hyperlink 25" xfId="18892" hidden="1"/>
    <cellStyle name="Followed Hyperlink 25" xfId="18962" hidden="1"/>
    <cellStyle name="Followed Hyperlink 25" xfId="19032" hidden="1"/>
    <cellStyle name="Followed Hyperlink 25" xfId="19102" hidden="1"/>
    <cellStyle name="Followed Hyperlink 25" xfId="19212" hidden="1"/>
    <cellStyle name="Followed Hyperlink 25" xfId="19288" hidden="1"/>
    <cellStyle name="Followed Hyperlink 25" xfId="19358" hidden="1"/>
    <cellStyle name="Followed Hyperlink 25" xfId="19428" hidden="1"/>
    <cellStyle name="Followed Hyperlink 25" xfId="19498" hidden="1"/>
    <cellStyle name="Followed Hyperlink 25" xfId="19606" hidden="1"/>
    <cellStyle name="Followed Hyperlink 25" xfId="19682" hidden="1"/>
    <cellStyle name="Followed Hyperlink 25" xfId="19752" hidden="1"/>
    <cellStyle name="Followed Hyperlink 25" xfId="19822" hidden="1"/>
    <cellStyle name="Followed Hyperlink 25" xfId="19892" hidden="1"/>
    <cellStyle name="Followed Hyperlink 25" xfId="20000" hidden="1"/>
    <cellStyle name="Followed Hyperlink 25" xfId="20076" hidden="1"/>
    <cellStyle name="Followed Hyperlink 25" xfId="20146" hidden="1"/>
    <cellStyle name="Followed Hyperlink 25" xfId="20216" hidden="1"/>
    <cellStyle name="Followed Hyperlink 25" xfId="20286" hidden="1"/>
    <cellStyle name="Followed Hyperlink 25" xfId="20389" hidden="1"/>
    <cellStyle name="Followed Hyperlink 25" xfId="20465" hidden="1"/>
    <cellStyle name="Followed Hyperlink 25" xfId="20535" hidden="1"/>
    <cellStyle name="Followed Hyperlink 25" xfId="20605" hidden="1"/>
    <cellStyle name="Followed Hyperlink 25" xfId="20675" hidden="1"/>
    <cellStyle name="Followed Hyperlink 25" xfId="20782" hidden="1"/>
    <cellStyle name="Followed Hyperlink 25" xfId="20858" hidden="1"/>
    <cellStyle name="Followed Hyperlink 25" xfId="20928" hidden="1"/>
    <cellStyle name="Followed Hyperlink 25" xfId="20998" hidden="1"/>
    <cellStyle name="Followed Hyperlink 25" xfId="21068" hidden="1"/>
    <cellStyle name="Followed Hyperlink 25" xfId="21171" hidden="1"/>
    <cellStyle name="Followed Hyperlink 25" xfId="21247" hidden="1"/>
    <cellStyle name="Followed Hyperlink 25" xfId="21317" hidden="1"/>
    <cellStyle name="Followed Hyperlink 25" xfId="21387" hidden="1"/>
    <cellStyle name="Followed Hyperlink 25" xfId="21457" hidden="1"/>
    <cellStyle name="Followed Hyperlink 25" xfId="21560" hidden="1"/>
    <cellStyle name="Followed Hyperlink 25" xfId="21636" hidden="1"/>
    <cellStyle name="Followed Hyperlink 25" xfId="21706" hidden="1"/>
    <cellStyle name="Followed Hyperlink 25" xfId="21776" hidden="1"/>
    <cellStyle name="Followed Hyperlink 25" xfId="21846" hidden="1"/>
    <cellStyle name="Followed Hyperlink 25" xfId="21941" hidden="1"/>
    <cellStyle name="Followed Hyperlink 25" xfId="22017" hidden="1"/>
    <cellStyle name="Followed Hyperlink 25" xfId="22087" hidden="1"/>
    <cellStyle name="Followed Hyperlink 25" xfId="22157" hidden="1"/>
    <cellStyle name="Followed Hyperlink 25" xfId="22227" hidden="1"/>
    <cellStyle name="Followed Hyperlink 25" xfId="22320" hidden="1"/>
    <cellStyle name="Followed Hyperlink 25" xfId="22396" hidden="1"/>
    <cellStyle name="Followed Hyperlink 25" xfId="22466" hidden="1"/>
    <cellStyle name="Followed Hyperlink 25" xfId="22536" hidden="1"/>
    <cellStyle name="Followed Hyperlink 25" xfId="22606" hidden="1"/>
    <cellStyle name="Followed Hyperlink 25" xfId="15931" hidden="1"/>
    <cellStyle name="Followed Hyperlink 25" xfId="15430" hidden="1"/>
    <cellStyle name="Followed Hyperlink 25" xfId="22631" hidden="1"/>
    <cellStyle name="Followed Hyperlink 25" xfId="22701" hidden="1"/>
    <cellStyle name="Followed Hyperlink 25" xfId="22771" hidden="1"/>
    <cellStyle name="Followed Hyperlink 25" xfId="22841" hidden="1"/>
    <cellStyle name="Followed Hyperlink 25" xfId="22972" hidden="1"/>
    <cellStyle name="Followed Hyperlink 25" xfId="23048" hidden="1"/>
    <cellStyle name="Followed Hyperlink 25" xfId="23118" hidden="1"/>
    <cellStyle name="Followed Hyperlink 25" xfId="23188" hidden="1"/>
    <cellStyle name="Followed Hyperlink 25" xfId="23258" hidden="1"/>
    <cellStyle name="Followed Hyperlink 25" xfId="23372" hidden="1"/>
    <cellStyle name="Followed Hyperlink 25" xfId="23448" hidden="1"/>
    <cellStyle name="Followed Hyperlink 25" xfId="23518" hidden="1"/>
    <cellStyle name="Followed Hyperlink 25" xfId="23588" hidden="1"/>
    <cellStyle name="Followed Hyperlink 25" xfId="23658" hidden="1"/>
    <cellStyle name="Followed Hyperlink 25" xfId="23792" hidden="1"/>
    <cellStyle name="Followed Hyperlink 25" xfId="23868" hidden="1"/>
    <cellStyle name="Followed Hyperlink 25" xfId="23938" hidden="1"/>
    <cellStyle name="Followed Hyperlink 25" xfId="24008" hidden="1"/>
    <cellStyle name="Followed Hyperlink 25" xfId="24078" hidden="1"/>
    <cellStyle name="Followed Hyperlink 25" xfId="24196" hidden="1"/>
    <cellStyle name="Followed Hyperlink 25" xfId="24272" hidden="1"/>
    <cellStyle name="Followed Hyperlink 25" xfId="24342" hidden="1"/>
    <cellStyle name="Followed Hyperlink 25" xfId="24412" hidden="1"/>
    <cellStyle name="Followed Hyperlink 25" xfId="24482" hidden="1"/>
    <cellStyle name="Followed Hyperlink 25" xfId="24592" hidden="1"/>
    <cellStyle name="Followed Hyperlink 25" xfId="24668" hidden="1"/>
    <cellStyle name="Followed Hyperlink 25" xfId="24738" hidden="1"/>
    <cellStyle name="Followed Hyperlink 25" xfId="24808" hidden="1"/>
    <cellStyle name="Followed Hyperlink 25" xfId="24878" hidden="1"/>
    <cellStyle name="Followed Hyperlink 25" xfId="25002" hidden="1"/>
    <cellStyle name="Followed Hyperlink 25" xfId="25078" hidden="1"/>
    <cellStyle name="Followed Hyperlink 25" xfId="25148" hidden="1"/>
    <cellStyle name="Followed Hyperlink 25" xfId="25218" hidden="1"/>
    <cellStyle name="Followed Hyperlink 25" xfId="25288" hidden="1"/>
    <cellStyle name="Followed Hyperlink 25" xfId="25406" hidden="1"/>
    <cellStyle name="Followed Hyperlink 25" xfId="25482" hidden="1"/>
    <cellStyle name="Followed Hyperlink 25" xfId="25552" hidden="1"/>
    <cellStyle name="Followed Hyperlink 25" xfId="25622" hidden="1"/>
    <cellStyle name="Followed Hyperlink 25" xfId="25692" hidden="1"/>
    <cellStyle name="Followed Hyperlink 25" xfId="25803" hidden="1"/>
    <cellStyle name="Followed Hyperlink 25" xfId="25879" hidden="1"/>
    <cellStyle name="Followed Hyperlink 25" xfId="25949" hidden="1"/>
    <cellStyle name="Followed Hyperlink 25" xfId="26019" hidden="1"/>
    <cellStyle name="Followed Hyperlink 25" xfId="26089" hidden="1"/>
    <cellStyle name="Followed Hyperlink 25" xfId="26208" hidden="1"/>
    <cellStyle name="Followed Hyperlink 25" xfId="26284" hidden="1"/>
    <cellStyle name="Followed Hyperlink 25" xfId="26354" hidden="1"/>
    <cellStyle name="Followed Hyperlink 25" xfId="26424" hidden="1"/>
    <cellStyle name="Followed Hyperlink 25" xfId="26494" hidden="1"/>
    <cellStyle name="Followed Hyperlink 25" xfId="26613" hidden="1"/>
    <cellStyle name="Followed Hyperlink 25" xfId="26689" hidden="1"/>
    <cellStyle name="Followed Hyperlink 25" xfId="26759" hidden="1"/>
    <cellStyle name="Followed Hyperlink 25" xfId="26829" hidden="1"/>
    <cellStyle name="Followed Hyperlink 25" xfId="26899" hidden="1"/>
    <cellStyle name="Followed Hyperlink 25" xfId="27012" hidden="1"/>
    <cellStyle name="Followed Hyperlink 25" xfId="27088" hidden="1"/>
    <cellStyle name="Followed Hyperlink 25" xfId="27158" hidden="1"/>
    <cellStyle name="Followed Hyperlink 25" xfId="27228" hidden="1"/>
    <cellStyle name="Followed Hyperlink 25" xfId="27298" hidden="1"/>
    <cellStyle name="Followed Hyperlink 25" xfId="27407" hidden="1"/>
    <cellStyle name="Followed Hyperlink 25" xfId="27483" hidden="1"/>
    <cellStyle name="Followed Hyperlink 25" xfId="27553" hidden="1"/>
    <cellStyle name="Followed Hyperlink 25" xfId="27623" hidden="1"/>
    <cellStyle name="Followed Hyperlink 25" xfId="27693" hidden="1"/>
    <cellStyle name="Followed Hyperlink 25" xfId="27811" hidden="1"/>
    <cellStyle name="Followed Hyperlink 25" xfId="27887" hidden="1"/>
    <cellStyle name="Followed Hyperlink 25" xfId="27957" hidden="1"/>
    <cellStyle name="Followed Hyperlink 25" xfId="28027" hidden="1"/>
    <cellStyle name="Followed Hyperlink 25" xfId="28097" hidden="1"/>
    <cellStyle name="Followed Hyperlink 25" xfId="28202" hidden="1"/>
    <cellStyle name="Followed Hyperlink 25" xfId="28278" hidden="1"/>
    <cellStyle name="Followed Hyperlink 25" xfId="28348" hidden="1"/>
    <cellStyle name="Followed Hyperlink 25" xfId="28418" hidden="1"/>
    <cellStyle name="Followed Hyperlink 25" xfId="28488" hidden="1"/>
    <cellStyle name="Followed Hyperlink 25" xfId="28595" hidden="1"/>
    <cellStyle name="Followed Hyperlink 25" xfId="28671" hidden="1"/>
    <cellStyle name="Followed Hyperlink 25" xfId="28741" hidden="1"/>
    <cellStyle name="Followed Hyperlink 25" xfId="28811" hidden="1"/>
    <cellStyle name="Followed Hyperlink 25" xfId="28881" hidden="1"/>
    <cellStyle name="Followed Hyperlink 25" xfId="28977" hidden="1"/>
    <cellStyle name="Followed Hyperlink 25" xfId="29053" hidden="1"/>
    <cellStyle name="Followed Hyperlink 25" xfId="29123" hidden="1"/>
    <cellStyle name="Followed Hyperlink 25" xfId="29193" hidden="1"/>
    <cellStyle name="Followed Hyperlink 25" xfId="29263" hidden="1"/>
    <cellStyle name="Followed Hyperlink 25" xfId="29356" hidden="1"/>
    <cellStyle name="Followed Hyperlink 25" xfId="29432" hidden="1"/>
    <cellStyle name="Followed Hyperlink 25" xfId="29502" hidden="1"/>
    <cellStyle name="Followed Hyperlink 25" xfId="29572" hidden="1"/>
    <cellStyle name="Followed Hyperlink 25" xfId="29642" hidden="1"/>
    <cellStyle name="Followed Hyperlink 25" xfId="29735" hidden="1"/>
    <cellStyle name="Followed Hyperlink 25" xfId="29811" hidden="1"/>
    <cellStyle name="Followed Hyperlink 25" xfId="29881" hidden="1"/>
    <cellStyle name="Followed Hyperlink 25" xfId="29951" hidden="1"/>
    <cellStyle name="Followed Hyperlink 25" xfId="30021" hidden="1"/>
    <cellStyle name="Followed Hyperlink 25" xfId="30178" hidden="1"/>
    <cellStyle name="Followed Hyperlink 25" xfId="30309" hidden="1"/>
    <cellStyle name="Followed Hyperlink 25" xfId="30385" hidden="1"/>
    <cellStyle name="Followed Hyperlink 25" xfId="30455" hidden="1"/>
    <cellStyle name="Followed Hyperlink 25" xfId="30525" hidden="1"/>
    <cellStyle name="Followed Hyperlink 25" xfId="30595" hidden="1"/>
    <cellStyle name="Followed Hyperlink 25" xfId="30700" hidden="1"/>
    <cellStyle name="Followed Hyperlink 25" xfId="30776" hidden="1"/>
    <cellStyle name="Followed Hyperlink 25" xfId="30846" hidden="1"/>
    <cellStyle name="Followed Hyperlink 25" xfId="30916" hidden="1"/>
    <cellStyle name="Followed Hyperlink 25" xfId="30986" hidden="1"/>
    <cellStyle name="Followed Hyperlink 25" xfId="31084" hidden="1"/>
    <cellStyle name="Followed Hyperlink 25" xfId="31160" hidden="1"/>
    <cellStyle name="Followed Hyperlink 25" xfId="31230" hidden="1"/>
    <cellStyle name="Followed Hyperlink 25" xfId="31300" hidden="1"/>
    <cellStyle name="Followed Hyperlink 25" xfId="31370" hidden="1"/>
    <cellStyle name="Followed Hyperlink 25" xfId="31474" hidden="1"/>
    <cellStyle name="Followed Hyperlink 25" xfId="31550" hidden="1"/>
    <cellStyle name="Followed Hyperlink 25" xfId="31620" hidden="1"/>
    <cellStyle name="Followed Hyperlink 25" xfId="31690" hidden="1"/>
    <cellStyle name="Followed Hyperlink 25" xfId="31760" hidden="1"/>
    <cellStyle name="Followed Hyperlink 25" xfId="31859" hidden="1"/>
    <cellStyle name="Followed Hyperlink 25" xfId="31935" hidden="1"/>
    <cellStyle name="Followed Hyperlink 25" xfId="32005" hidden="1"/>
    <cellStyle name="Followed Hyperlink 25" xfId="32075" hidden="1"/>
    <cellStyle name="Followed Hyperlink 25" xfId="32145" hidden="1"/>
    <cellStyle name="Followed Hyperlink 25" xfId="32239" hidden="1"/>
    <cellStyle name="Followed Hyperlink 25" xfId="32315" hidden="1"/>
    <cellStyle name="Followed Hyperlink 25" xfId="32385" hidden="1"/>
    <cellStyle name="Followed Hyperlink 25" xfId="32455" hidden="1"/>
    <cellStyle name="Followed Hyperlink 25" xfId="32525" hidden="1"/>
    <cellStyle name="Followed Hyperlink 25" xfId="32628" hidden="1"/>
    <cellStyle name="Followed Hyperlink 25" xfId="32704" hidden="1"/>
    <cellStyle name="Followed Hyperlink 25" xfId="32774" hidden="1"/>
    <cellStyle name="Followed Hyperlink 25" xfId="32844" hidden="1"/>
    <cellStyle name="Followed Hyperlink 25" xfId="32914" hidden="1"/>
    <cellStyle name="Followed Hyperlink 25" xfId="33014" hidden="1"/>
    <cellStyle name="Followed Hyperlink 25" xfId="33090" hidden="1"/>
    <cellStyle name="Followed Hyperlink 25" xfId="33160" hidden="1"/>
    <cellStyle name="Followed Hyperlink 25" xfId="33230" hidden="1"/>
    <cellStyle name="Followed Hyperlink 25" xfId="33300" hidden="1"/>
    <cellStyle name="Followed Hyperlink 25" xfId="33397" hidden="1"/>
    <cellStyle name="Followed Hyperlink 25" xfId="33473" hidden="1"/>
    <cellStyle name="Followed Hyperlink 25" xfId="33543" hidden="1"/>
    <cellStyle name="Followed Hyperlink 25" xfId="33613" hidden="1"/>
    <cellStyle name="Followed Hyperlink 25" xfId="33683" hidden="1"/>
    <cellStyle name="Followed Hyperlink 25" xfId="33784" hidden="1"/>
    <cellStyle name="Followed Hyperlink 25" xfId="33860" hidden="1"/>
    <cellStyle name="Followed Hyperlink 25" xfId="33930" hidden="1"/>
    <cellStyle name="Followed Hyperlink 25" xfId="34000" hidden="1"/>
    <cellStyle name="Followed Hyperlink 25" xfId="34070" hidden="1"/>
    <cellStyle name="Followed Hyperlink 25" xfId="34172" hidden="1"/>
    <cellStyle name="Followed Hyperlink 25" xfId="34248" hidden="1"/>
    <cellStyle name="Followed Hyperlink 25" xfId="34318" hidden="1"/>
    <cellStyle name="Followed Hyperlink 25" xfId="34388" hidden="1"/>
    <cellStyle name="Followed Hyperlink 25" xfId="34458" hidden="1"/>
    <cellStyle name="Followed Hyperlink 25" xfId="34558" hidden="1"/>
    <cellStyle name="Followed Hyperlink 25" xfId="34634" hidden="1"/>
    <cellStyle name="Followed Hyperlink 25" xfId="34704" hidden="1"/>
    <cellStyle name="Followed Hyperlink 25" xfId="34774" hidden="1"/>
    <cellStyle name="Followed Hyperlink 25" xfId="34844" hidden="1"/>
    <cellStyle name="Followed Hyperlink 25" xfId="34942" hidden="1"/>
    <cellStyle name="Followed Hyperlink 25" xfId="35018" hidden="1"/>
    <cellStyle name="Followed Hyperlink 25" xfId="35088" hidden="1"/>
    <cellStyle name="Followed Hyperlink 25" xfId="35158" hidden="1"/>
    <cellStyle name="Followed Hyperlink 25" xfId="35228" hidden="1"/>
    <cellStyle name="Followed Hyperlink 25" xfId="35330" hidden="1"/>
    <cellStyle name="Followed Hyperlink 25" xfId="35406" hidden="1"/>
    <cellStyle name="Followed Hyperlink 25" xfId="35476" hidden="1"/>
    <cellStyle name="Followed Hyperlink 25" xfId="35546" hidden="1"/>
    <cellStyle name="Followed Hyperlink 25" xfId="35616" hidden="1"/>
    <cellStyle name="Followed Hyperlink 25" xfId="35715" hidden="1"/>
    <cellStyle name="Followed Hyperlink 25" xfId="35791" hidden="1"/>
    <cellStyle name="Followed Hyperlink 25" xfId="35861" hidden="1"/>
    <cellStyle name="Followed Hyperlink 25" xfId="35931" hidden="1"/>
    <cellStyle name="Followed Hyperlink 25" xfId="36001" hidden="1"/>
    <cellStyle name="Followed Hyperlink 25" xfId="36099" hidden="1"/>
    <cellStyle name="Followed Hyperlink 25" xfId="36175" hidden="1"/>
    <cellStyle name="Followed Hyperlink 25" xfId="36245" hidden="1"/>
    <cellStyle name="Followed Hyperlink 25" xfId="36315" hidden="1"/>
    <cellStyle name="Followed Hyperlink 25" xfId="36385" hidden="1"/>
    <cellStyle name="Followed Hyperlink 25" xfId="36479" hidden="1"/>
    <cellStyle name="Followed Hyperlink 25" xfId="36555" hidden="1"/>
    <cellStyle name="Followed Hyperlink 25" xfId="36625" hidden="1"/>
    <cellStyle name="Followed Hyperlink 25" xfId="36695" hidden="1"/>
    <cellStyle name="Followed Hyperlink 25" xfId="36765" hidden="1"/>
    <cellStyle name="Followed Hyperlink 25" xfId="36858" hidden="1"/>
    <cellStyle name="Followed Hyperlink 25" xfId="36934" hidden="1"/>
    <cellStyle name="Followed Hyperlink 25" xfId="37004" hidden="1"/>
    <cellStyle name="Followed Hyperlink 25" xfId="37074" hidden="1"/>
    <cellStyle name="Followed Hyperlink 25" xfId="37144" hidden="1"/>
    <cellStyle name="Followed Hyperlink 25" xfId="37219" hidden="1"/>
    <cellStyle name="Followed Hyperlink 25" xfId="37422" hidden="1"/>
    <cellStyle name="Followed Hyperlink 25" xfId="37498" hidden="1"/>
    <cellStyle name="Followed Hyperlink 25" xfId="37568" hidden="1"/>
    <cellStyle name="Followed Hyperlink 25" xfId="37638" hidden="1"/>
    <cellStyle name="Followed Hyperlink 25" xfId="37708" hidden="1"/>
    <cellStyle name="Followed Hyperlink 25" xfId="37837" hidden="1"/>
    <cellStyle name="Followed Hyperlink 25" xfId="37913" hidden="1"/>
    <cellStyle name="Followed Hyperlink 25" xfId="37983" hidden="1"/>
    <cellStyle name="Followed Hyperlink 25" xfId="38053" hidden="1"/>
    <cellStyle name="Followed Hyperlink 25" xfId="38123" hidden="1"/>
    <cellStyle name="Followed Hyperlink 25" xfId="38236" hidden="1"/>
    <cellStyle name="Followed Hyperlink 25" xfId="38312" hidden="1"/>
    <cellStyle name="Followed Hyperlink 25" xfId="38382" hidden="1"/>
    <cellStyle name="Followed Hyperlink 25" xfId="38452" hidden="1"/>
    <cellStyle name="Followed Hyperlink 25" xfId="38522" hidden="1"/>
    <cellStyle name="Followed Hyperlink 25" xfId="38650" hidden="1"/>
    <cellStyle name="Followed Hyperlink 25" xfId="38726" hidden="1"/>
    <cellStyle name="Followed Hyperlink 25" xfId="38796" hidden="1"/>
    <cellStyle name="Followed Hyperlink 25" xfId="38866" hidden="1"/>
    <cellStyle name="Followed Hyperlink 25" xfId="38936" hidden="1"/>
    <cellStyle name="Followed Hyperlink 25" xfId="39050" hidden="1"/>
    <cellStyle name="Followed Hyperlink 25" xfId="39126" hidden="1"/>
    <cellStyle name="Followed Hyperlink 25" xfId="39196" hidden="1"/>
    <cellStyle name="Followed Hyperlink 25" xfId="39266" hidden="1"/>
    <cellStyle name="Followed Hyperlink 25" xfId="39336" hidden="1"/>
    <cellStyle name="Followed Hyperlink 25" xfId="39436" hidden="1"/>
    <cellStyle name="Followed Hyperlink 25" xfId="39512" hidden="1"/>
    <cellStyle name="Followed Hyperlink 25" xfId="39582" hidden="1"/>
    <cellStyle name="Followed Hyperlink 25" xfId="39652" hidden="1"/>
    <cellStyle name="Followed Hyperlink 25" xfId="39722" hidden="1"/>
    <cellStyle name="Followed Hyperlink 25" xfId="39840" hidden="1"/>
    <cellStyle name="Followed Hyperlink 25" xfId="39916" hidden="1"/>
    <cellStyle name="Followed Hyperlink 25" xfId="39986" hidden="1"/>
    <cellStyle name="Followed Hyperlink 25" xfId="40056" hidden="1"/>
    <cellStyle name="Followed Hyperlink 25" xfId="40126" hidden="1"/>
    <cellStyle name="Followed Hyperlink 25" xfId="40237" hidden="1"/>
    <cellStyle name="Followed Hyperlink 25" xfId="40313" hidden="1"/>
    <cellStyle name="Followed Hyperlink 25" xfId="40383" hidden="1"/>
    <cellStyle name="Followed Hyperlink 25" xfId="40453" hidden="1"/>
    <cellStyle name="Followed Hyperlink 25" xfId="40523" hidden="1"/>
    <cellStyle name="Followed Hyperlink 25" xfId="40627" hidden="1"/>
    <cellStyle name="Followed Hyperlink 25" xfId="40703" hidden="1"/>
    <cellStyle name="Followed Hyperlink 25" xfId="40773" hidden="1"/>
    <cellStyle name="Followed Hyperlink 25" xfId="40843" hidden="1"/>
    <cellStyle name="Followed Hyperlink 25" xfId="40913" hidden="1"/>
    <cellStyle name="Followed Hyperlink 25" xfId="41023" hidden="1"/>
    <cellStyle name="Followed Hyperlink 25" xfId="41099" hidden="1"/>
    <cellStyle name="Followed Hyperlink 25" xfId="41169" hidden="1"/>
    <cellStyle name="Followed Hyperlink 25" xfId="41239" hidden="1"/>
    <cellStyle name="Followed Hyperlink 25" xfId="41309" hidden="1"/>
    <cellStyle name="Followed Hyperlink 25" xfId="41417" hidden="1"/>
    <cellStyle name="Followed Hyperlink 25" xfId="41493" hidden="1"/>
    <cellStyle name="Followed Hyperlink 25" xfId="41563" hidden="1"/>
    <cellStyle name="Followed Hyperlink 25" xfId="41633" hidden="1"/>
    <cellStyle name="Followed Hyperlink 25" xfId="41703" hidden="1"/>
    <cellStyle name="Followed Hyperlink 25" xfId="41811" hidden="1"/>
    <cellStyle name="Followed Hyperlink 25" xfId="41887" hidden="1"/>
    <cellStyle name="Followed Hyperlink 25" xfId="41957" hidden="1"/>
    <cellStyle name="Followed Hyperlink 25" xfId="42027" hidden="1"/>
    <cellStyle name="Followed Hyperlink 25" xfId="42097" hidden="1"/>
    <cellStyle name="Followed Hyperlink 25" xfId="42200" hidden="1"/>
    <cellStyle name="Followed Hyperlink 25" xfId="42276" hidden="1"/>
    <cellStyle name="Followed Hyperlink 25" xfId="42346" hidden="1"/>
    <cellStyle name="Followed Hyperlink 25" xfId="42416" hidden="1"/>
    <cellStyle name="Followed Hyperlink 25" xfId="42486" hidden="1"/>
    <cellStyle name="Followed Hyperlink 25" xfId="42593" hidden="1"/>
    <cellStyle name="Followed Hyperlink 25" xfId="42669" hidden="1"/>
    <cellStyle name="Followed Hyperlink 25" xfId="42739" hidden="1"/>
    <cellStyle name="Followed Hyperlink 25" xfId="42809" hidden="1"/>
    <cellStyle name="Followed Hyperlink 25" xfId="42879" hidden="1"/>
    <cellStyle name="Followed Hyperlink 25" xfId="42982" hidden="1"/>
    <cellStyle name="Followed Hyperlink 25" xfId="43058" hidden="1"/>
    <cellStyle name="Followed Hyperlink 25" xfId="43128" hidden="1"/>
    <cellStyle name="Followed Hyperlink 25" xfId="43198" hidden="1"/>
    <cellStyle name="Followed Hyperlink 25" xfId="43268" hidden="1"/>
    <cellStyle name="Followed Hyperlink 25" xfId="43371" hidden="1"/>
    <cellStyle name="Followed Hyperlink 25" xfId="43447" hidden="1"/>
    <cellStyle name="Followed Hyperlink 25" xfId="43517" hidden="1"/>
    <cellStyle name="Followed Hyperlink 25" xfId="43587" hidden="1"/>
    <cellStyle name="Followed Hyperlink 25" xfId="43657" hidden="1"/>
    <cellStyle name="Followed Hyperlink 25" xfId="43752" hidden="1"/>
    <cellStyle name="Followed Hyperlink 25" xfId="43828" hidden="1"/>
    <cellStyle name="Followed Hyperlink 25" xfId="43898" hidden="1"/>
    <cellStyle name="Followed Hyperlink 25" xfId="43968" hidden="1"/>
    <cellStyle name="Followed Hyperlink 25" xfId="44038" hidden="1"/>
    <cellStyle name="Followed Hyperlink 25" xfId="44131" hidden="1"/>
    <cellStyle name="Followed Hyperlink 25" xfId="44207" hidden="1"/>
    <cellStyle name="Followed Hyperlink 25" xfId="44277" hidden="1"/>
    <cellStyle name="Followed Hyperlink 25" xfId="44347" hidden="1"/>
    <cellStyle name="Followed Hyperlink 25" xfId="44417" hidden="1"/>
    <cellStyle name="Followed Hyperlink 25" xfId="37742" hidden="1"/>
    <cellStyle name="Followed Hyperlink 25" xfId="37241" hidden="1"/>
    <cellStyle name="Followed Hyperlink 25" xfId="44442" hidden="1"/>
    <cellStyle name="Followed Hyperlink 25" xfId="44512" hidden="1"/>
    <cellStyle name="Followed Hyperlink 25" xfId="44582" hidden="1"/>
    <cellStyle name="Followed Hyperlink 25" xfId="44652" hidden="1"/>
    <cellStyle name="Followed Hyperlink 25" xfId="44783" hidden="1"/>
    <cellStyle name="Followed Hyperlink 25" xfId="44859" hidden="1"/>
    <cellStyle name="Followed Hyperlink 25" xfId="44929" hidden="1"/>
    <cellStyle name="Followed Hyperlink 25" xfId="44999" hidden="1"/>
    <cellStyle name="Followed Hyperlink 25" xfId="45069" hidden="1"/>
    <cellStyle name="Followed Hyperlink 25" xfId="45183" hidden="1"/>
    <cellStyle name="Followed Hyperlink 25" xfId="45259" hidden="1"/>
    <cellStyle name="Followed Hyperlink 25" xfId="45329" hidden="1"/>
    <cellStyle name="Followed Hyperlink 25" xfId="45399" hidden="1"/>
    <cellStyle name="Followed Hyperlink 25" xfId="45469" hidden="1"/>
    <cellStyle name="Followed Hyperlink 25" xfId="45603" hidden="1"/>
    <cellStyle name="Followed Hyperlink 25" xfId="45679" hidden="1"/>
    <cellStyle name="Followed Hyperlink 25" xfId="45749" hidden="1"/>
    <cellStyle name="Followed Hyperlink 25" xfId="45819" hidden="1"/>
    <cellStyle name="Followed Hyperlink 25" xfId="45889" hidden="1"/>
    <cellStyle name="Followed Hyperlink 25" xfId="46007" hidden="1"/>
    <cellStyle name="Followed Hyperlink 25" xfId="46083" hidden="1"/>
    <cellStyle name="Followed Hyperlink 25" xfId="46153" hidden="1"/>
    <cellStyle name="Followed Hyperlink 25" xfId="46223" hidden="1"/>
    <cellStyle name="Followed Hyperlink 25" xfId="46293" hidden="1"/>
    <cellStyle name="Followed Hyperlink 25" xfId="46403" hidden="1"/>
    <cellStyle name="Followed Hyperlink 25" xfId="46479" hidden="1"/>
    <cellStyle name="Followed Hyperlink 25" xfId="46549" hidden="1"/>
    <cellStyle name="Followed Hyperlink 25" xfId="46619" hidden="1"/>
    <cellStyle name="Followed Hyperlink 25" xfId="46689" hidden="1"/>
    <cellStyle name="Followed Hyperlink 25" xfId="46813" hidden="1"/>
    <cellStyle name="Followed Hyperlink 25" xfId="46889" hidden="1"/>
    <cellStyle name="Followed Hyperlink 25" xfId="46959" hidden="1"/>
    <cellStyle name="Followed Hyperlink 25" xfId="47029" hidden="1"/>
    <cellStyle name="Followed Hyperlink 25" xfId="47099" hidden="1"/>
    <cellStyle name="Followed Hyperlink 25" xfId="47217" hidden="1"/>
    <cellStyle name="Followed Hyperlink 25" xfId="47293" hidden="1"/>
    <cellStyle name="Followed Hyperlink 25" xfId="47363" hidden="1"/>
    <cellStyle name="Followed Hyperlink 25" xfId="47433" hidden="1"/>
    <cellStyle name="Followed Hyperlink 25" xfId="47503" hidden="1"/>
    <cellStyle name="Followed Hyperlink 25" xfId="47614" hidden="1"/>
    <cellStyle name="Followed Hyperlink 25" xfId="47690" hidden="1"/>
    <cellStyle name="Followed Hyperlink 25" xfId="47760" hidden="1"/>
    <cellStyle name="Followed Hyperlink 25" xfId="47830" hidden="1"/>
    <cellStyle name="Followed Hyperlink 25" xfId="47900" hidden="1"/>
    <cellStyle name="Followed Hyperlink 25" xfId="48019" hidden="1"/>
    <cellStyle name="Followed Hyperlink 25" xfId="48095" hidden="1"/>
    <cellStyle name="Followed Hyperlink 25" xfId="48165" hidden="1"/>
    <cellStyle name="Followed Hyperlink 25" xfId="48235" hidden="1"/>
    <cellStyle name="Followed Hyperlink 25" xfId="48305" hidden="1"/>
    <cellStyle name="Followed Hyperlink 25" xfId="48424" hidden="1"/>
    <cellStyle name="Followed Hyperlink 25" xfId="48500" hidden="1"/>
    <cellStyle name="Followed Hyperlink 25" xfId="48570" hidden="1"/>
    <cellStyle name="Followed Hyperlink 25" xfId="48640" hidden="1"/>
    <cellStyle name="Followed Hyperlink 25" xfId="48710" hidden="1"/>
    <cellStyle name="Followed Hyperlink 25" xfId="48823" hidden="1"/>
    <cellStyle name="Followed Hyperlink 25" xfId="48899" hidden="1"/>
    <cellStyle name="Followed Hyperlink 25" xfId="48969" hidden="1"/>
    <cellStyle name="Followed Hyperlink 25" xfId="49039" hidden="1"/>
    <cellStyle name="Followed Hyperlink 25" xfId="49109" hidden="1"/>
    <cellStyle name="Followed Hyperlink 25" xfId="49218" hidden="1"/>
    <cellStyle name="Followed Hyperlink 25" xfId="49294" hidden="1"/>
    <cellStyle name="Followed Hyperlink 25" xfId="49364" hidden="1"/>
    <cellStyle name="Followed Hyperlink 25" xfId="49434" hidden="1"/>
    <cellStyle name="Followed Hyperlink 25" xfId="49504" hidden="1"/>
    <cellStyle name="Followed Hyperlink 25" xfId="49622" hidden="1"/>
    <cellStyle name="Followed Hyperlink 25" xfId="49698" hidden="1"/>
    <cellStyle name="Followed Hyperlink 25" xfId="49768" hidden="1"/>
    <cellStyle name="Followed Hyperlink 25" xfId="49838" hidden="1"/>
    <cellStyle name="Followed Hyperlink 25" xfId="49908" hidden="1"/>
    <cellStyle name="Followed Hyperlink 25" xfId="50013" hidden="1"/>
    <cellStyle name="Followed Hyperlink 25" xfId="50089" hidden="1"/>
    <cellStyle name="Followed Hyperlink 25" xfId="50159" hidden="1"/>
    <cellStyle name="Followed Hyperlink 25" xfId="50229" hidden="1"/>
    <cellStyle name="Followed Hyperlink 25" xfId="50299" hidden="1"/>
    <cellStyle name="Followed Hyperlink 25" xfId="50406" hidden="1"/>
    <cellStyle name="Followed Hyperlink 25" xfId="50482" hidden="1"/>
    <cellStyle name="Followed Hyperlink 25" xfId="50552" hidden="1"/>
    <cellStyle name="Followed Hyperlink 25" xfId="50622" hidden="1"/>
    <cellStyle name="Followed Hyperlink 25" xfId="50692" hidden="1"/>
    <cellStyle name="Followed Hyperlink 25" xfId="50788" hidden="1"/>
    <cellStyle name="Followed Hyperlink 25" xfId="50864" hidden="1"/>
    <cellStyle name="Followed Hyperlink 25" xfId="50934" hidden="1"/>
    <cellStyle name="Followed Hyperlink 25" xfId="51004" hidden="1"/>
    <cellStyle name="Followed Hyperlink 25" xfId="51074" hidden="1"/>
    <cellStyle name="Followed Hyperlink 25" xfId="51167" hidden="1"/>
    <cellStyle name="Followed Hyperlink 25" xfId="51243" hidden="1"/>
    <cellStyle name="Followed Hyperlink 25" xfId="51313" hidden="1"/>
    <cellStyle name="Followed Hyperlink 25" xfId="51383" hidden="1"/>
    <cellStyle name="Followed Hyperlink 25" xfId="51453"/>
    <cellStyle name="Followed Hyperlink 26" xfId="163" hidden="1"/>
    <cellStyle name="Followed Hyperlink 26" xfId="366" hidden="1"/>
    <cellStyle name="Followed Hyperlink 26" xfId="442" hidden="1"/>
    <cellStyle name="Followed Hyperlink 26" xfId="512" hidden="1"/>
    <cellStyle name="Followed Hyperlink 26" xfId="582" hidden="1"/>
    <cellStyle name="Followed Hyperlink 26" xfId="652" hidden="1"/>
    <cellStyle name="Followed Hyperlink 26" xfId="783" hidden="1"/>
    <cellStyle name="Followed Hyperlink 26" xfId="859" hidden="1"/>
    <cellStyle name="Followed Hyperlink 26" xfId="929" hidden="1"/>
    <cellStyle name="Followed Hyperlink 26" xfId="999" hidden="1"/>
    <cellStyle name="Followed Hyperlink 26" xfId="1069" hidden="1"/>
    <cellStyle name="Followed Hyperlink 26" xfId="1183" hidden="1"/>
    <cellStyle name="Followed Hyperlink 26" xfId="1259" hidden="1"/>
    <cellStyle name="Followed Hyperlink 26" xfId="1329" hidden="1"/>
    <cellStyle name="Followed Hyperlink 26" xfId="1399" hidden="1"/>
    <cellStyle name="Followed Hyperlink 26" xfId="1469" hidden="1"/>
    <cellStyle name="Followed Hyperlink 26" xfId="1603" hidden="1"/>
    <cellStyle name="Followed Hyperlink 26" xfId="1679" hidden="1"/>
    <cellStyle name="Followed Hyperlink 26" xfId="1749" hidden="1"/>
    <cellStyle name="Followed Hyperlink 26" xfId="1819" hidden="1"/>
    <cellStyle name="Followed Hyperlink 26" xfId="1889" hidden="1"/>
    <cellStyle name="Followed Hyperlink 26" xfId="2007" hidden="1"/>
    <cellStyle name="Followed Hyperlink 26" xfId="2083" hidden="1"/>
    <cellStyle name="Followed Hyperlink 26" xfId="2153" hidden="1"/>
    <cellStyle name="Followed Hyperlink 26" xfId="2223" hidden="1"/>
    <cellStyle name="Followed Hyperlink 26" xfId="2293" hidden="1"/>
    <cellStyle name="Followed Hyperlink 26" xfId="2403" hidden="1"/>
    <cellStyle name="Followed Hyperlink 26" xfId="2479" hidden="1"/>
    <cellStyle name="Followed Hyperlink 26" xfId="2549" hidden="1"/>
    <cellStyle name="Followed Hyperlink 26" xfId="2619" hidden="1"/>
    <cellStyle name="Followed Hyperlink 26" xfId="2689" hidden="1"/>
    <cellStyle name="Followed Hyperlink 26" xfId="2813" hidden="1"/>
    <cellStyle name="Followed Hyperlink 26" xfId="2889" hidden="1"/>
    <cellStyle name="Followed Hyperlink 26" xfId="2959" hidden="1"/>
    <cellStyle name="Followed Hyperlink 26" xfId="3029" hidden="1"/>
    <cellStyle name="Followed Hyperlink 26" xfId="3099" hidden="1"/>
    <cellStyle name="Followed Hyperlink 26" xfId="3217" hidden="1"/>
    <cellStyle name="Followed Hyperlink 26" xfId="3293" hidden="1"/>
    <cellStyle name="Followed Hyperlink 26" xfId="3363" hidden="1"/>
    <cellStyle name="Followed Hyperlink 26" xfId="3433" hidden="1"/>
    <cellStyle name="Followed Hyperlink 26" xfId="3503" hidden="1"/>
    <cellStyle name="Followed Hyperlink 26" xfId="3614" hidden="1"/>
    <cellStyle name="Followed Hyperlink 26" xfId="3690" hidden="1"/>
    <cellStyle name="Followed Hyperlink 26" xfId="3760" hidden="1"/>
    <cellStyle name="Followed Hyperlink 26" xfId="3830" hidden="1"/>
    <cellStyle name="Followed Hyperlink 26" xfId="3900" hidden="1"/>
    <cellStyle name="Followed Hyperlink 26" xfId="4019" hidden="1"/>
    <cellStyle name="Followed Hyperlink 26" xfId="4095" hidden="1"/>
    <cellStyle name="Followed Hyperlink 26" xfId="4165" hidden="1"/>
    <cellStyle name="Followed Hyperlink 26" xfId="4235" hidden="1"/>
    <cellStyle name="Followed Hyperlink 26" xfId="4305" hidden="1"/>
    <cellStyle name="Followed Hyperlink 26" xfId="4424" hidden="1"/>
    <cellStyle name="Followed Hyperlink 26" xfId="4500" hidden="1"/>
    <cellStyle name="Followed Hyperlink 26" xfId="4570" hidden="1"/>
    <cellStyle name="Followed Hyperlink 26" xfId="4640" hidden="1"/>
    <cellStyle name="Followed Hyperlink 26" xfId="4710" hidden="1"/>
    <cellStyle name="Followed Hyperlink 26" xfId="4823" hidden="1"/>
    <cellStyle name="Followed Hyperlink 26" xfId="4899" hidden="1"/>
    <cellStyle name="Followed Hyperlink 26" xfId="4969" hidden="1"/>
    <cellStyle name="Followed Hyperlink 26" xfId="5039" hidden="1"/>
    <cellStyle name="Followed Hyperlink 26" xfId="5109" hidden="1"/>
    <cellStyle name="Followed Hyperlink 26" xfId="5218" hidden="1"/>
    <cellStyle name="Followed Hyperlink 26" xfId="5294" hidden="1"/>
    <cellStyle name="Followed Hyperlink 26" xfId="5364" hidden="1"/>
    <cellStyle name="Followed Hyperlink 26" xfId="5434" hidden="1"/>
    <cellStyle name="Followed Hyperlink 26" xfId="5504" hidden="1"/>
    <cellStyle name="Followed Hyperlink 26" xfId="5622" hidden="1"/>
    <cellStyle name="Followed Hyperlink 26" xfId="5698" hidden="1"/>
    <cellStyle name="Followed Hyperlink 26" xfId="5768" hidden="1"/>
    <cellStyle name="Followed Hyperlink 26" xfId="5838" hidden="1"/>
    <cellStyle name="Followed Hyperlink 26" xfId="5908" hidden="1"/>
    <cellStyle name="Followed Hyperlink 26" xfId="6013" hidden="1"/>
    <cellStyle name="Followed Hyperlink 26" xfId="6089" hidden="1"/>
    <cellStyle name="Followed Hyperlink 26" xfId="6159" hidden="1"/>
    <cellStyle name="Followed Hyperlink 26" xfId="6229" hidden="1"/>
    <cellStyle name="Followed Hyperlink 26" xfId="6299" hidden="1"/>
    <cellStyle name="Followed Hyperlink 26" xfId="6406" hidden="1"/>
    <cellStyle name="Followed Hyperlink 26" xfId="6482" hidden="1"/>
    <cellStyle name="Followed Hyperlink 26" xfId="6552" hidden="1"/>
    <cellStyle name="Followed Hyperlink 26" xfId="6622" hidden="1"/>
    <cellStyle name="Followed Hyperlink 26" xfId="6692" hidden="1"/>
    <cellStyle name="Followed Hyperlink 26" xfId="6790" hidden="1"/>
    <cellStyle name="Followed Hyperlink 26" xfId="6866" hidden="1"/>
    <cellStyle name="Followed Hyperlink 26" xfId="6936" hidden="1"/>
    <cellStyle name="Followed Hyperlink 26" xfId="7006" hidden="1"/>
    <cellStyle name="Followed Hyperlink 26" xfId="7076" hidden="1"/>
    <cellStyle name="Followed Hyperlink 26" xfId="7169" hidden="1"/>
    <cellStyle name="Followed Hyperlink 26" xfId="7245" hidden="1"/>
    <cellStyle name="Followed Hyperlink 26" xfId="7315" hidden="1"/>
    <cellStyle name="Followed Hyperlink 26" xfId="7385" hidden="1"/>
    <cellStyle name="Followed Hyperlink 26" xfId="7455" hidden="1"/>
    <cellStyle name="Followed Hyperlink 26" xfId="7596" hidden="1"/>
    <cellStyle name="Followed Hyperlink 26" xfId="7672" hidden="1"/>
    <cellStyle name="Followed Hyperlink 26" xfId="7742" hidden="1"/>
    <cellStyle name="Followed Hyperlink 26" xfId="7812" hidden="1"/>
    <cellStyle name="Followed Hyperlink 26" xfId="7882" hidden="1"/>
    <cellStyle name="Followed Hyperlink 26" xfId="8044" hidden="1"/>
    <cellStyle name="Followed Hyperlink 26" xfId="8247" hidden="1"/>
    <cellStyle name="Followed Hyperlink 26" xfId="8323" hidden="1"/>
    <cellStyle name="Followed Hyperlink 26" xfId="8393" hidden="1"/>
    <cellStyle name="Followed Hyperlink 26" xfId="8463" hidden="1"/>
    <cellStyle name="Followed Hyperlink 26" xfId="8533" hidden="1"/>
    <cellStyle name="Followed Hyperlink 26" xfId="8664" hidden="1"/>
    <cellStyle name="Followed Hyperlink 26" xfId="8740" hidden="1"/>
    <cellStyle name="Followed Hyperlink 26" xfId="8810" hidden="1"/>
    <cellStyle name="Followed Hyperlink 26" xfId="8880" hidden="1"/>
    <cellStyle name="Followed Hyperlink 26" xfId="8950" hidden="1"/>
    <cellStyle name="Followed Hyperlink 26" xfId="9064" hidden="1"/>
    <cellStyle name="Followed Hyperlink 26" xfId="9140" hidden="1"/>
    <cellStyle name="Followed Hyperlink 26" xfId="9210" hidden="1"/>
    <cellStyle name="Followed Hyperlink 26" xfId="9280" hidden="1"/>
    <cellStyle name="Followed Hyperlink 26" xfId="9350" hidden="1"/>
    <cellStyle name="Followed Hyperlink 26" xfId="9484" hidden="1"/>
    <cellStyle name="Followed Hyperlink 26" xfId="9560" hidden="1"/>
    <cellStyle name="Followed Hyperlink 26" xfId="9630" hidden="1"/>
    <cellStyle name="Followed Hyperlink 26" xfId="9700" hidden="1"/>
    <cellStyle name="Followed Hyperlink 26" xfId="9770" hidden="1"/>
    <cellStyle name="Followed Hyperlink 26" xfId="9888" hidden="1"/>
    <cellStyle name="Followed Hyperlink 26" xfId="9964" hidden="1"/>
    <cellStyle name="Followed Hyperlink 26" xfId="10034" hidden="1"/>
    <cellStyle name="Followed Hyperlink 26" xfId="10104" hidden="1"/>
    <cellStyle name="Followed Hyperlink 26" xfId="10174" hidden="1"/>
    <cellStyle name="Followed Hyperlink 26" xfId="10284" hidden="1"/>
    <cellStyle name="Followed Hyperlink 26" xfId="10360" hidden="1"/>
    <cellStyle name="Followed Hyperlink 26" xfId="10430" hidden="1"/>
    <cellStyle name="Followed Hyperlink 26" xfId="10500" hidden="1"/>
    <cellStyle name="Followed Hyperlink 26" xfId="10570" hidden="1"/>
    <cellStyle name="Followed Hyperlink 26" xfId="10694" hidden="1"/>
    <cellStyle name="Followed Hyperlink 26" xfId="10770" hidden="1"/>
    <cellStyle name="Followed Hyperlink 26" xfId="10840" hidden="1"/>
    <cellStyle name="Followed Hyperlink 26" xfId="10910" hidden="1"/>
    <cellStyle name="Followed Hyperlink 26" xfId="10980" hidden="1"/>
    <cellStyle name="Followed Hyperlink 26" xfId="11098" hidden="1"/>
    <cellStyle name="Followed Hyperlink 26" xfId="11174" hidden="1"/>
    <cellStyle name="Followed Hyperlink 26" xfId="11244" hidden="1"/>
    <cellStyle name="Followed Hyperlink 26" xfId="11314" hidden="1"/>
    <cellStyle name="Followed Hyperlink 26" xfId="11384" hidden="1"/>
    <cellStyle name="Followed Hyperlink 26" xfId="11495" hidden="1"/>
    <cellStyle name="Followed Hyperlink 26" xfId="11571" hidden="1"/>
    <cellStyle name="Followed Hyperlink 26" xfId="11641" hidden="1"/>
    <cellStyle name="Followed Hyperlink 26" xfId="11711" hidden="1"/>
    <cellStyle name="Followed Hyperlink 26" xfId="11781" hidden="1"/>
    <cellStyle name="Followed Hyperlink 26" xfId="11900" hidden="1"/>
    <cellStyle name="Followed Hyperlink 26" xfId="11976" hidden="1"/>
    <cellStyle name="Followed Hyperlink 26" xfId="12046" hidden="1"/>
    <cellStyle name="Followed Hyperlink 26" xfId="12116" hidden="1"/>
    <cellStyle name="Followed Hyperlink 26" xfId="12186" hidden="1"/>
    <cellStyle name="Followed Hyperlink 26" xfId="12305" hidden="1"/>
    <cellStyle name="Followed Hyperlink 26" xfId="12381" hidden="1"/>
    <cellStyle name="Followed Hyperlink 26" xfId="12451" hidden="1"/>
    <cellStyle name="Followed Hyperlink 26" xfId="12521" hidden="1"/>
    <cellStyle name="Followed Hyperlink 26" xfId="12591" hidden="1"/>
    <cellStyle name="Followed Hyperlink 26" xfId="12704" hidden="1"/>
    <cellStyle name="Followed Hyperlink 26" xfId="12780" hidden="1"/>
    <cellStyle name="Followed Hyperlink 26" xfId="12850" hidden="1"/>
    <cellStyle name="Followed Hyperlink 26" xfId="12920" hidden="1"/>
    <cellStyle name="Followed Hyperlink 26" xfId="12990" hidden="1"/>
    <cellStyle name="Followed Hyperlink 26" xfId="13099" hidden="1"/>
    <cellStyle name="Followed Hyperlink 26" xfId="13175" hidden="1"/>
    <cellStyle name="Followed Hyperlink 26" xfId="13245" hidden="1"/>
    <cellStyle name="Followed Hyperlink 26" xfId="13315" hidden="1"/>
    <cellStyle name="Followed Hyperlink 26" xfId="13385" hidden="1"/>
    <cellStyle name="Followed Hyperlink 26" xfId="13503" hidden="1"/>
    <cellStyle name="Followed Hyperlink 26" xfId="13579" hidden="1"/>
    <cellStyle name="Followed Hyperlink 26" xfId="13649" hidden="1"/>
    <cellStyle name="Followed Hyperlink 26" xfId="13719" hidden="1"/>
    <cellStyle name="Followed Hyperlink 26" xfId="13789" hidden="1"/>
    <cellStyle name="Followed Hyperlink 26" xfId="13894" hidden="1"/>
    <cellStyle name="Followed Hyperlink 26" xfId="13970" hidden="1"/>
    <cellStyle name="Followed Hyperlink 26" xfId="14040" hidden="1"/>
    <cellStyle name="Followed Hyperlink 26" xfId="14110" hidden="1"/>
    <cellStyle name="Followed Hyperlink 26" xfId="14180" hidden="1"/>
    <cellStyle name="Followed Hyperlink 26" xfId="14287" hidden="1"/>
    <cellStyle name="Followed Hyperlink 26" xfId="14363" hidden="1"/>
    <cellStyle name="Followed Hyperlink 26" xfId="14433" hidden="1"/>
    <cellStyle name="Followed Hyperlink 26" xfId="14503" hidden="1"/>
    <cellStyle name="Followed Hyperlink 26" xfId="14573" hidden="1"/>
    <cellStyle name="Followed Hyperlink 26" xfId="14669" hidden="1"/>
    <cellStyle name="Followed Hyperlink 26" xfId="14745" hidden="1"/>
    <cellStyle name="Followed Hyperlink 26" xfId="14815" hidden="1"/>
    <cellStyle name="Followed Hyperlink 26" xfId="14885" hidden="1"/>
    <cellStyle name="Followed Hyperlink 26" xfId="14955" hidden="1"/>
    <cellStyle name="Followed Hyperlink 26" xfId="15048" hidden="1"/>
    <cellStyle name="Followed Hyperlink 26" xfId="15124" hidden="1"/>
    <cellStyle name="Followed Hyperlink 26" xfId="15194" hidden="1"/>
    <cellStyle name="Followed Hyperlink 26" xfId="15264" hidden="1"/>
    <cellStyle name="Followed Hyperlink 26" xfId="15334" hidden="1"/>
    <cellStyle name="Followed Hyperlink 26" xfId="15409" hidden="1"/>
    <cellStyle name="Followed Hyperlink 26" xfId="15612" hidden="1"/>
    <cellStyle name="Followed Hyperlink 26" xfId="15688" hidden="1"/>
    <cellStyle name="Followed Hyperlink 26" xfId="15758" hidden="1"/>
    <cellStyle name="Followed Hyperlink 26" xfId="15828" hidden="1"/>
    <cellStyle name="Followed Hyperlink 26" xfId="15898" hidden="1"/>
    <cellStyle name="Followed Hyperlink 26" xfId="16027" hidden="1"/>
    <cellStyle name="Followed Hyperlink 26" xfId="16103" hidden="1"/>
    <cellStyle name="Followed Hyperlink 26" xfId="16173" hidden="1"/>
    <cellStyle name="Followed Hyperlink 26" xfId="16243" hidden="1"/>
    <cellStyle name="Followed Hyperlink 26" xfId="16313" hidden="1"/>
    <cellStyle name="Followed Hyperlink 26" xfId="16426" hidden="1"/>
    <cellStyle name="Followed Hyperlink 26" xfId="16502" hidden="1"/>
    <cellStyle name="Followed Hyperlink 26" xfId="16572" hidden="1"/>
    <cellStyle name="Followed Hyperlink 26" xfId="16642" hidden="1"/>
    <cellStyle name="Followed Hyperlink 26" xfId="16712" hidden="1"/>
    <cellStyle name="Followed Hyperlink 26" xfId="16840" hidden="1"/>
    <cellStyle name="Followed Hyperlink 26" xfId="16916" hidden="1"/>
    <cellStyle name="Followed Hyperlink 26" xfId="16986" hidden="1"/>
    <cellStyle name="Followed Hyperlink 26" xfId="17056" hidden="1"/>
    <cellStyle name="Followed Hyperlink 26" xfId="17126" hidden="1"/>
    <cellStyle name="Followed Hyperlink 26" xfId="17240" hidden="1"/>
    <cellStyle name="Followed Hyperlink 26" xfId="17316" hidden="1"/>
    <cellStyle name="Followed Hyperlink 26" xfId="17386" hidden="1"/>
    <cellStyle name="Followed Hyperlink 26" xfId="17456" hidden="1"/>
    <cellStyle name="Followed Hyperlink 26" xfId="17526" hidden="1"/>
    <cellStyle name="Followed Hyperlink 26" xfId="17626" hidden="1"/>
    <cellStyle name="Followed Hyperlink 26" xfId="17702" hidden="1"/>
    <cellStyle name="Followed Hyperlink 26" xfId="17772" hidden="1"/>
    <cellStyle name="Followed Hyperlink 26" xfId="17842" hidden="1"/>
    <cellStyle name="Followed Hyperlink 26" xfId="17912" hidden="1"/>
    <cellStyle name="Followed Hyperlink 26" xfId="18030" hidden="1"/>
    <cellStyle name="Followed Hyperlink 26" xfId="18106" hidden="1"/>
    <cellStyle name="Followed Hyperlink 26" xfId="18176" hidden="1"/>
    <cellStyle name="Followed Hyperlink 26" xfId="18246" hidden="1"/>
    <cellStyle name="Followed Hyperlink 26" xfId="18316" hidden="1"/>
    <cellStyle name="Followed Hyperlink 26" xfId="18427" hidden="1"/>
    <cellStyle name="Followed Hyperlink 26" xfId="18503" hidden="1"/>
    <cellStyle name="Followed Hyperlink 26" xfId="18573" hidden="1"/>
    <cellStyle name="Followed Hyperlink 26" xfId="18643" hidden="1"/>
    <cellStyle name="Followed Hyperlink 26" xfId="18713" hidden="1"/>
    <cellStyle name="Followed Hyperlink 26" xfId="18817" hidden="1"/>
    <cellStyle name="Followed Hyperlink 26" xfId="18893" hidden="1"/>
    <cellStyle name="Followed Hyperlink 26" xfId="18963" hidden="1"/>
    <cellStyle name="Followed Hyperlink 26" xfId="19033" hidden="1"/>
    <cellStyle name="Followed Hyperlink 26" xfId="19103" hidden="1"/>
    <cellStyle name="Followed Hyperlink 26" xfId="19213" hidden="1"/>
    <cellStyle name="Followed Hyperlink 26" xfId="19289" hidden="1"/>
    <cellStyle name="Followed Hyperlink 26" xfId="19359" hidden="1"/>
    <cellStyle name="Followed Hyperlink 26" xfId="19429" hidden="1"/>
    <cellStyle name="Followed Hyperlink 26" xfId="19499" hidden="1"/>
    <cellStyle name="Followed Hyperlink 26" xfId="19607" hidden="1"/>
    <cellStyle name="Followed Hyperlink 26" xfId="19683" hidden="1"/>
    <cellStyle name="Followed Hyperlink 26" xfId="19753" hidden="1"/>
    <cellStyle name="Followed Hyperlink 26" xfId="19823" hidden="1"/>
    <cellStyle name="Followed Hyperlink 26" xfId="19893" hidden="1"/>
    <cellStyle name="Followed Hyperlink 26" xfId="20001" hidden="1"/>
    <cellStyle name="Followed Hyperlink 26" xfId="20077" hidden="1"/>
    <cellStyle name="Followed Hyperlink 26" xfId="20147" hidden="1"/>
    <cellStyle name="Followed Hyperlink 26" xfId="20217" hidden="1"/>
    <cellStyle name="Followed Hyperlink 26" xfId="20287" hidden="1"/>
    <cellStyle name="Followed Hyperlink 26" xfId="20390" hidden="1"/>
    <cellStyle name="Followed Hyperlink 26" xfId="20466" hidden="1"/>
    <cellStyle name="Followed Hyperlink 26" xfId="20536" hidden="1"/>
    <cellStyle name="Followed Hyperlink 26" xfId="20606" hidden="1"/>
    <cellStyle name="Followed Hyperlink 26" xfId="20676" hidden="1"/>
    <cellStyle name="Followed Hyperlink 26" xfId="20783" hidden="1"/>
    <cellStyle name="Followed Hyperlink 26" xfId="20859" hidden="1"/>
    <cellStyle name="Followed Hyperlink 26" xfId="20929" hidden="1"/>
    <cellStyle name="Followed Hyperlink 26" xfId="20999" hidden="1"/>
    <cellStyle name="Followed Hyperlink 26" xfId="21069" hidden="1"/>
    <cellStyle name="Followed Hyperlink 26" xfId="21172" hidden="1"/>
    <cellStyle name="Followed Hyperlink 26" xfId="21248" hidden="1"/>
    <cellStyle name="Followed Hyperlink 26" xfId="21318" hidden="1"/>
    <cellStyle name="Followed Hyperlink 26" xfId="21388" hidden="1"/>
    <cellStyle name="Followed Hyperlink 26" xfId="21458" hidden="1"/>
    <cellStyle name="Followed Hyperlink 26" xfId="21561" hidden="1"/>
    <cellStyle name="Followed Hyperlink 26" xfId="21637" hidden="1"/>
    <cellStyle name="Followed Hyperlink 26" xfId="21707" hidden="1"/>
    <cellStyle name="Followed Hyperlink 26" xfId="21777" hidden="1"/>
    <cellStyle name="Followed Hyperlink 26" xfId="21847" hidden="1"/>
    <cellStyle name="Followed Hyperlink 26" xfId="21942" hidden="1"/>
    <cellStyle name="Followed Hyperlink 26" xfId="22018" hidden="1"/>
    <cellStyle name="Followed Hyperlink 26" xfId="22088" hidden="1"/>
    <cellStyle name="Followed Hyperlink 26" xfId="22158" hidden="1"/>
    <cellStyle name="Followed Hyperlink 26" xfId="22228" hidden="1"/>
    <cellStyle name="Followed Hyperlink 26" xfId="22321" hidden="1"/>
    <cellStyle name="Followed Hyperlink 26" xfId="22397" hidden="1"/>
    <cellStyle name="Followed Hyperlink 26" xfId="22467" hidden="1"/>
    <cellStyle name="Followed Hyperlink 26" xfId="22537" hidden="1"/>
    <cellStyle name="Followed Hyperlink 26" xfId="22607" hidden="1"/>
    <cellStyle name="Followed Hyperlink 26" xfId="15939" hidden="1"/>
    <cellStyle name="Followed Hyperlink 26" xfId="15920" hidden="1"/>
    <cellStyle name="Followed Hyperlink 26" xfId="22632" hidden="1"/>
    <cellStyle name="Followed Hyperlink 26" xfId="22702" hidden="1"/>
    <cellStyle name="Followed Hyperlink 26" xfId="22772" hidden="1"/>
    <cellStyle name="Followed Hyperlink 26" xfId="22842" hidden="1"/>
    <cellStyle name="Followed Hyperlink 26" xfId="22973" hidden="1"/>
    <cellStyle name="Followed Hyperlink 26" xfId="23049" hidden="1"/>
    <cellStyle name="Followed Hyperlink 26" xfId="23119" hidden="1"/>
    <cellStyle name="Followed Hyperlink 26" xfId="23189" hidden="1"/>
    <cellStyle name="Followed Hyperlink 26" xfId="23259" hidden="1"/>
    <cellStyle name="Followed Hyperlink 26" xfId="23373" hidden="1"/>
    <cellStyle name="Followed Hyperlink 26" xfId="23449" hidden="1"/>
    <cellStyle name="Followed Hyperlink 26" xfId="23519" hidden="1"/>
    <cellStyle name="Followed Hyperlink 26" xfId="23589" hidden="1"/>
    <cellStyle name="Followed Hyperlink 26" xfId="23659" hidden="1"/>
    <cellStyle name="Followed Hyperlink 26" xfId="23793" hidden="1"/>
    <cellStyle name="Followed Hyperlink 26" xfId="23869" hidden="1"/>
    <cellStyle name="Followed Hyperlink 26" xfId="23939" hidden="1"/>
    <cellStyle name="Followed Hyperlink 26" xfId="24009" hidden="1"/>
    <cellStyle name="Followed Hyperlink 26" xfId="24079" hidden="1"/>
    <cellStyle name="Followed Hyperlink 26" xfId="24197" hidden="1"/>
    <cellStyle name="Followed Hyperlink 26" xfId="24273" hidden="1"/>
    <cellStyle name="Followed Hyperlink 26" xfId="24343" hidden="1"/>
    <cellStyle name="Followed Hyperlink 26" xfId="24413" hidden="1"/>
    <cellStyle name="Followed Hyperlink 26" xfId="24483" hidden="1"/>
    <cellStyle name="Followed Hyperlink 26" xfId="24593" hidden="1"/>
    <cellStyle name="Followed Hyperlink 26" xfId="24669" hidden="1"/>
    <cellStyle name="Followed Hyperlink 26" xfId="24739" hidden="1"/>
    <cellStyle name="Followed Hyperlink 26" xfId="24809" hidden="1"/>
    <cellStyle name="Followed Hyperlink 26" xfId="24879" hidden="1"/>
    <cellStyle name="Followed Hyperlink 26" xfId="25003" hidden="1"/>
    <cellStyle name="Followed Hyperlink 26" xfId="25079" hidden="1"/>
    <cellStyle name="Followed Hyperlink 26" xfId="25149" hidden="1"/>
    <cellStyle name="Followed Hyperlink 26" xfId="25219" hidden="1"/>
    <cellStyle name="Followed Hyperlink 26" xfId="25289" hidden="1"/>
    <cellStyle name="Followed Hyperlink 26" xfId="25407" hidden="1"/>
    <cellStyle name="Followed Hyperlink 26" xfId="25483" hidden="1"/>
    <cellStyle name="Followed Hyperlink 26" xfId="25553" hidden="1"/>
    <cellStyle name="Followed Hyperlink 26" xfId="25623" hidden="1"/>
    <cellStyle name="Followed Hyperlink 26" xfId="25693" hidden="1"/>
    <cellStyle name="Followed Hyperlink 26" xfId="25804" hidden="1"/>
    <cellStyle name="Followed Hyperlink 26" xfId="25880" hidden="1"/>
    <cellStyle name="Followed Hyperlink 26" xfId="25950" hidden="1"/>
    <cellStyle name="Followed Hyperlink 26" xfId="26020" hidden="1"/>
    <cellStyle name="Followed Hyperlink 26" xfId="26090" hidden="1"/>
    <cellStyle name="Followed Hyperlink 26" xfId="26209" hidden="1"/>
    <cellStyle name="Followed Hyperlink 26" xfId="26285" hidden="1"/>
    <cellStyle name="Followed Hyperlink 26" xfId="26355" hidden="1"/>
    <cellStyle name="Followed Hyperlink 26" xfId="26425" hidden="1"/>
    <cellStyle name="Followed Hyperlink 26" xfId="26495" hidden="1"/>
    <cellStyle name="Followed Hyperlink 26" xfId="26614" hidden="1"/>
    <cellStyle name="Followed Hyperlink 26" xfId="26690" hidden="1"/>
    <cellStyle name="Followed Hyperlink 26" xfId="26760" hidden="1"/>
    <cellStyle name="Followed Hyperlink 26" xfId="26830" hidden="1"/>
    <cellStyle name="Followed Hyperlink 26" xfId="26900" hidden="1"/>
    <cellStyle name="Followed Hyperlink 26" xfId="27013" hidden="1"/>
    <cellStyle name="Followed Hyperlink 26" xfId="27089" hidden="1"/>
    <cellStyle name="Followed Hyperlink 26" xfId="27159" hidden="1"/>
    <cellStyle name="Followed Hyperlink 26" xfId="27229" hidden="1"/>
    <cellStyle name="Followed Hyperlink 26" xfId="27299" hidden="1"/>
    <cellStyle name="Followed Hyperlink 26" xfId="27408" hidden="1"/>
    <cellStyle name="Followed Hyperlink 26" xfId="27484" hidden="1"/>
    <cellStyle name="Followed Hyperlink 26" xfId="27554" hidden="1"/>
    <cellStyle name="Followed Hyperlink 26" xfId="27624" hidden="1"/>
    <cellStyle name="Followed Hyperlink 26" xfId="27694" hidden="1"/>
    <cellStyle name="Followed Hyperlink 26" xfId="27812" hidden="1"/>
    <cellStyle name="Followed Hyperlink 26" xfId="27888" hidden="1"/>
    <cellStyle name="Followed Hyperlink 26" xfId="27958" hidden="1"/>
    <cellStyle name="Followed Hyperlink 26" xfId="28028" hidden="1"/>
    <cellStyle name="Followed Hyperlink 26" xfId="28098" hidden="1"/>
    <cellStyle name="Followed Hyperlink 26" xfId="28203" hidden="1"/>
    <cellStyle name="Followed Hyperlink 26" xfId="28279" hidden="1"/>
    <cellStyle name="Followed Hyperlink 26" xfId="28349" hidden="1"/>
    <cellStyle name="Followed Hyperlink 26" xfId="28419" hidden="1"/>
    <cellStyle name="Followed Hyperlink 26" xfId="28489" hidden="1"/>
    <cellStyle name="Followed Hyperlink 26" xfId="28596" hidden="1"/>
    <cellStyle name="Followed Hyperlink 26" xfId="28672" hidden="1"/>
    <cellStyle name="Followed Hyperlink 26" xfId="28742" hidden="1"/>
    <cellStyle name="Followed Hyperlink 26" xfId="28812" hidden="1"/>
    <cellStyle name="Followed Hyperlink 26" xfId="28882" hidden="1"/>
    <cellStyle name="Followed Hyperlink 26" xfId="28978" hidden="1"/>
    <cellStyle name="Followed Hyperlink 26" xfId="29054" hidden="1"/>
    <cellStyle name="Followed Hyperlink 26" xfId="29124" hidden="1"/>
    <cellStyle name="Followed Hyperlink 26" xfId="29194" hidden="1"/>
    <cellStyle name="Followed Hyperlink 26" xfId="29264" hidden="1"/>
    <cellStyle name="Followed Hyperlink 26" xfId="29357" hidden="1"/>
    <cellStyle name="Followed Hyperlink 26" xfId="29433" hidden="1"/>
    <cellStyle name="Followed Hyperlink 26" xfId="29503" hidden="1"/>
    <cellStyle name="Followed Hyperlink 26" xfId="29573" hidden="1"/>
    <cellStyle name="Followed Hyperlink 26" xfId="29643" hidden="1"/>
    <cellStyle name="Followed Hyperlink 26" xfId="29736" hidden="1"/>
    <cellStyle name="Followed Hyperlink 26" xfId="29812" hidden="1"/>
    <cellStyle name="Followed Hyperlink 26" xfId="29882" hidden="1"/>
    <cellStyle name="Followed Hyperlink 26" xfId="29952" hidden="1"/>
    <cellStyle name="Followed Hyperlink 26" xfId="30022" hidden="1"/>
    <cellStyle name="Followed Hyperlink 26" xfId="30179" hidden="1"/>
    <cellStyle name="Followed Hyperlink 26" xfId="30310" hidden="1"/>
    <cellStyle name="Followed Hyperlink 26" xfId="30386" hidden="1"/>
    <cellStyle name="Followed Hyperlink 26" xfId="30456" hidden="1"/>
    <cellStyle name="Followed Hyperlink 26" xfId="30526" hidden="1"/>
    <cellStyle name="Followed Hyperlink 26" xfId="30596" hidden="1"/>
    <cellStyle name="Followed Hyperlink 26" xfId="30701" hidden="1"/>
    <cellStyle name="Followed Hyperlink 26" xfId="30777" hidden="1"/>
    <cellStyle name="Followed Hyperlink 26" xfId="30847" hidden="1"/>
    <cellStyle name="Followed Hyperlink 26" xfId="30917" hidden="1"/>
    <cellStyle name="Followed Hyperlink 26" xfId="30987" hidden="1"/>
    <cellStyle name="Followed Hyperlink 26" xfId="31085" hidden="1"/>
    <cellStyle name="Followed Hyperlink 26" xfId="31161" hidden="1"/>
    <cellStyle name="Followed Hyperlink 26" xfId="31231" hidden="1"/>
    <cellStyle name="Followed Hyperlink 26" xfId="31301" hidden="1"/>
    <cellStyle name="Followed Hyperlink 26" xfId="31371" hidden="1"/>
    <cellStyle name="Followed Hyperlink 26" xfId="31475" hidden="1"/>
    <cellStyle name="Followed Hyperlink 26" xfId="31551" hidden="1"/>
    <cellStyle name="Followed Hyperlink 26" xfId="31621" hidden="1"/>
    <cellStyle name="Followed Hyperlink 26" xfId="31691" hidden="1"/>
    <cellStyle name="Followed Hyperlink 26" xfId="31761" hidden="1"/>
    <cellStyle name="Followed Hyperlink 26" xfId="31860" hidden="1"/>
    <cellStyle name="Followed Hyperlink 26" xfId="31936" hidden="1"/>
    <cellStyle name="Followed Hyperlink 26" xfId="32006" hidden="1"/>
    <cellStyle name="Followed Hyperlink 26" xfId="32076" hidden="1"/>
    <cellStyle name="Followed Hyperlink 26" xfId="32146" hidden="1"/>
    <cellStyle name="Followed Hyperlink 26" xfId="32240" hidden="1"/>
    <cellStyle name="Followed Hyperlink 26" xfId="32316" hidden="1"/>
    <cellStyle name="Followed Hyperlink 26" xfId="32386" hidden="1"/>
    <cellStyle name="Followed Hyperlink 26" xfId="32456" hidden="1"/>
    <cellStyle name="Followed Hyperlink 26" xfId="32526" hidden="1"/>
    <cellStyle name="Followed Hyperlink 26" xfId="32629" hidden="1"/>
    <cellStyle name="Followed Hyperlink 26" xfId="32705" hidden="1"/>
    <cellStyle name="Followed Hyperlink 26" xfId="32775" hidden="1"/>
    <cellStyle name="Followed Hyperlink 26" xfId="32845" hidden="1"/>
    <cellStyle name="Followed Hyperlink 26" xfId="32915" hidden="1"/>
    <cellStyle name="Followed Hyperlink 26" xfId="33015" hidden="1"/>
    <cellStyle name="Followed Hyperlink 26" xfId="33091" hidden="1"/>
    <cellStyle name="Followed Hyperlink 26" xfId="33161" hidden="1"/>
    <cellStyle name="Followed Hyperlink 26" xfId="33231" hidden="1"/>
    <cellStyle name="Followed Hyperlink 26" xfId="33301" hidden="1"/>
    <cellStyle name="Followed Hyperlink 26" xfId="33398" hidden="1"/>
    <cellStyle name="Followed Hyperlink 26" xfId="33474" hidden="1"/>
    <cellStyle name="Followed Hyperlink 26" xfId="33544" hidden="1"/>
    <cellStyle name="Followed Hyperlink 26" xfId="33614" hidden="1"/>
    <cellStyle name="Followed Hyperlink 26" xfId="33684" hidden="1"/>
    <cellStyle name="Followed Hyperlink 26" xfId="33785" hidden="1"/>
    <cellStyle name="Followed Hyperlink 26" xfId="33861" hidden="1"/>
    <cellStyle name="Followed Hyperlink 26" xfId="33931" hidden="1"/>
    <cellStyle name="Followed Hyperlink 26" xfId="34001" hidden="1"/>
    <cellStyle name="Followed Hyperlink 26" xfId="34071" hidden="1"/>
    <cellStyle name="Followed Hyperlink 26" xfId="34173" hidden="1"/>
    <cellStyle name="Followed Hyperlink 26" xfId="34249" hidden="1"/>
    <cellStyle name="Followed Hyperlink 26" xfId="34319" hidden="1"/>
    <cellStyle name="Followed Hyperlink 26" xfId="34389" hidden="1"/>
    <cellStyle name="Followed Hyperlink 26" xfId="34459" hidden="1"/>
    <cellStyle name="Followed Hyperlink 26" xfId="34559" hidden="1"/>
    <cellStyle name="Followed Hyperlink 26" xfId="34635" hidden="1"/>
    <cellStyle name="Followed Hyperlink 26" xfId="34705" hidden="1"/>
    <cellStyle name="Followed Hyperlink 26" xfId="34775" hidden="1"/>
    <cellStyle name="Followed Hyperlink 26" xfId="34845" hidden="1"/>
    <cellStyle name="Followed Hyperlink 26" xfId="34943" hidden="1"/>
    <cellStyle name="Followed Hyperlink 26" xfId="35019" hidden="1"/>
    <cellStyle name="Followed Hyperlink 26" xfId="35089" hidden="1"/>
    <cellStyle name="Followed Hyperlink 26" xfId="35159" hidden="1"/>
    <cellStyle name="Followed Hyperlink 26" xfId="35229" hidden="1"/>
    <cellStyle name="Followed Hyperlink 26" xfId="35331" hidden="1"/>
    <cellStyle name="Followed Hyperlink 26" xfId="35407" hidden="1"/>
    <cellStyle name="Followed Hyperlink 26" xfId="35477" hidden="1"/>
    <cellStyle name="Followed Hyperlink 26" xfId="35547" hidden="1"/>
    <cellStyle name="Followed Hyperlink 26" xfId="35617" hidden="1"/>
    <cellStyle name="Followed Hyperlink 26" xfId="35716" hidden="1"/>
    <cellStyle name="Followed Hyperlink 26" xfId="35792" hidden="1"/>
    <cellStyle name="Followed Hyperlink 26" xfId="35862" hidden="1"/>
    <cellStyle name="Followed Hyperlink 26" xfId="35932" hidden="1"/>
    <cellStyle name="Followed Hyperlink 26" xfId="36002" hidden="1"/>
    <cellStyle name="Followed Hyperlink 26" xfId="36100" hidden="1"/>
    <cellStyle name="Followed Hyperlink 26" xfId="36176" hidden="1"/>
    <cellStyle name="Followed Hyperlink 26" xfId="36246" hidden="1"/>
    <cellStyle name="Followed Hyperlink 26" xfId="36316" hidden="1"/>
    <cellStyle name="Followed Hyperlink 26" xfId="36386" hidden="1"/>
    <cellStyle name="Followed Hyperlink 26" xfId="36480" hidden="1"/>
    <cellStyle name="Followed Hyperlink 26" xfId="36556" hidden="1"/>
    <cellStyle name="Followed Hyperlink 26" xfId="36626" hidden="1"/>
    <cellStyle name="Followed Hyperlink 26" xfId="36696" hidden="1"/>
    <cellStyle name="Followed Hyperlink 26" xfId="36766" hidden="1"/>
    <cellStyle name="Followed Hyperlink 26" xfId="36859" hidden="1"/>
    <cellStyle name="Followed Hyperlink 26" xfId="36935" hidden="1"/>
    <cellStyle name="Followed Hyperlink 26" xfId="37005" hidden="1"/>
    <cellStyle name="Followed Hyperlink 26" xfId="37075" hidden="1"/>
    <cellStyle name="Followed Hyperlink 26" xfId="37145" hidden="1"/>
    <cellStyle name="Followed Hyperlink 26" xfId="37220" hidden="1"/>
    <cellStyle name="Followed Hyperlink 26" xfId="37423" hidden="1"/>
    <cellStyle name="Followed Hyperlink 26" xfId="37499" hidden="1"/>
    <cellStyle name="Followed Hyperlink 26" xfId="37569" hidden="1"/>
    <cellStyle name="Followed Hyperlink 26" xfId="37639" hidden="1"/>
    <cellStyle name="Followed Hyperlink 26" xfId="37709" hidden="1"/>
    <cellStyle name="Followed Hyperlink 26" xfId="37838" hidden="1"/>
    <cellStyle name="Followed Hyperlink 26" xfId="37914" hidden="1"/>
    <cellStyle name="Followed Hyperlink 26" xfId="37984" hidden="1"/>
    <cellStyle name="Followed Hyperlink 26" xfId="38054" hidden="1"/>
    <cellStyle name="Followed Hyperlink 26" xfId="38124" hidden="1"/>
    <cellStyle name="Followed Hyperlink 26" xfId="38237" hidden="1"/>
    <cellStyle name="Followed Hyperlink 26" xfId="38313" hidden="1"/>
    <cellStyle name="Followed Hyperlink 26" xfId="38383" hidden="1"/>
    <cellStyle name="Followed Hyperlink 26" xfId="38453" hidden="1"/>
    <cellStyle name="Followed Hyperlink 26" xfId="38523" hidden="1"/>
    <cellStyle name="Followed Hyperlink 26" xfId="38651" hidden="1"/>
    <cellStyle name="Followed Hyperlink 26" xfId="38727" hidden="1"/>
    <cellStyle name="Followed Hyperlink 26" xfId="38797" hidden="1"/>
    <cellStyle name="Followed Hyperlink 26" xfId="38867" hidden="1"/>
    <cellStyle name="Followed Hyperlink 26" xfId="38937" hidden="1"/>
    <cellStyle name="Followed Hyperlink 26" xfId="39051" hidden="1"/>
    <cellStyle name="Followed Hyperlink 26" xfId="39127" hidden="1"/>
    <cellStyle name="Followed Hyperlink 26" xfId="39197" hidden="1"/>
    <cellStyle name="Followed Hyperlink 26" xfId="39267" hidden="1"/>
    <cellStyle name="Followed Hyperlink 26" xfId="39337" hidden="1"/>
    <cellStyle name="Followed Hyperlink 26" xfId="39437" hidden="1"/>
    <cellStyle name="Followed Hyperlink 26" xfId="39513" hidden="1"/>
    <cellStyle name="Followed Hyperlink 26" xfId="39583" hidden="1"/>
    <cellStyle name="Followed Hyperlink 26" xfId="39653" hidden="1"/>
    <cellStyle name="Followed Hyperlink 26" xfId="39723" hidden="1"/>
    <cellStyle name="Followed Hyperlink 26" xfId="39841" hidden="1"/>
    <cellStyle name="Followed Hyperlink 26" xfId="39917" hidden="1"/>
    <cellStyle name="Followed Hyperlink 26" xfId="39987" hidden="1"/>
    <cellStyle name="Followed Hyperlink 26" xfId="40057" hidden="1"/>
    <cellStyle name="Followed Hyperlink 26" xfId="40127" hidden="1"/>
    <cellStyle name="Followed Hyperlink 26" xfId="40238" hidden="1"/>
    <cellStyle name="Followed Hyperlink 26" xfId="40314" hidden="1"/>
    <cellStyle name="Followed Hyperlink 26" xfId="40384" hidden="1"/>
    <cellStyle name="Followed Hyperlink 26" xfId="40454" hidden="1"/>
    <cellStyle name="Followed Hyperlink 26" xfId="40524" hidden="1"/>
    <cellStyle name="Followed Hyperlink 26" xfId="40628" hidden="1"/>
    <cellStyle name="Followed Hyperlink 26" xfId="40704" hidden="1"/>
    <cellStyle name="Followed Hyperlink 26" xfId="40774" hidden="1"/>
    <cellStyle name="Followed Hyperlink 26" xfId="40844" hidden="1"/>
    <cellStyle name="Followed Hyperlink 26" xfId="40914" hidden="1"/>
    <cellStyle name="Followed Hyperlink 26" xfId="41024" hidden="1"/>
    <cellStyle name="Followed Hyperlink 26" xfId="41100" hidden="1"/>
    <cellStyle name="Followed Hyperlink 26" xfId="41170" hidden="1"/>
    <cellStyle name="Followed Hyperlink 26" xfId="41240" hidden="1"/>
    <cellStyle name="Followed Hyperlink 26" xfId="41310" hidden="1"/>
    <cellStyle name="Followed Hyperlink 26" xfId="41418" hidden="1"/>
    <cellStyle name="Followed Hyperlink 26" xfId="41494" hidden="1"/>
    <cellStyle name="Followed Hyperlink 26" xfId="41564" hidden="1"/>
    <cellStyle name="Followed Hyperlink 26" xfId="41634" hidden="1"/>
    <cellStyle name="Followed Hyperlink 26" xfId="41704" hidden="1"/>
    <cellStyle name="Followed Hyperlink 26" xfId="41812" hidden="1"/>
    <cellStyle name="Followed Hyperlink 26" xfId="41888" hidden="1"/>
    <cellStyle name="Followed Hyperlink 26" xfId="41958" hidden="1"/>
    <cellStyle name="Followed Hyperlink 26" xfId="42028" hidden="1"/>
    <cellStyle name="Followed Hyperlink 26" xfId="42098" hidden="1"/>
    <cellStyle name="Followed Hyperlink 26" xfId="42201" hidden="1"/>
    <cellStyle name="Followed Hyperlink 26" xfId="42277" hidden="1"/>
    <cellStyle name="Followed Hyperlink 26" xfId="42347" hidden="1"/>
    <cellStyle name="Followed Hyperlink 26" xfId="42417" hidden="1"/>
    <cellStyle name="Followed Hyperlink 26" xfId="42487" hidden="1"/>
    <cellStyle name="Followed Hyperlink 26" xfId="42594" hidden="1"/>
    <cellStyle name="Followed Hyperlink 26" xfId="42670" hidden="1"/>
    <cellStyle name="Followed Hyperlink 26" xfId="42740" hidden="1"/>
    <cellStyle name="Followed Hyperlink 26" xfId="42810" hidden="1"/>
    <cellStyle name="Followed Hyperlink 26" xfId="42880" hidden="1"/>
    <cellStyle name="Followed Hyperlink 26" xfId="42983" hidden="1"/>
    <cellStyle name="Followed Hyperlink 26" xfId="43059" hidden="1"/>
    <cellStyle name="Followed Hyperlink 26" xfId="43129" hidden="1"/>
    <cellStyle name="Followed Hyperlink 26" xfId="43199" hidden="1"/>
    <cellStyle name="Followed Hyperlink 26" xfId="43269" hidden="1"/>
    <cellStyle name="Followed Hyperlink 26" xfId="43372" hidden="1"/>
    <cellStyle name="Followed Hyperlink 26" xfId="43448" hidden="1"/>
    <cellStyle name="Followed Hyperlink 26" xfId="43518" hidden="1"/>
    <cellStyle name="Followed Hyperlink 26" xfId="43588" hidden="1"/>
    <cellStyle name="Followed Hyperlink 26" xfId="43658" hidden="1"/>
    <cellStyle name="Followed Hyperlink 26" xfId="43753" hidden="1"/>
    <cellStyle name="Followed Hyperlink 26" xfId="43829" hidden="1"/>
    <cellStyle name="Followed Hyperlink 26" xfId="43899" hidden="1"/>
    <cellStyle name="Followed Hyperlink 26" xfId="43969" hidden="1"/>
    <cellStyle name="Followed Hyperlink 26" xfId="44039" hidden="1"/>
    <cellStyle name="Followed Hyperlink 26" xfId="44132" hidden="1"/>
    <cellStyle name="Followed Hyperlink 26" xfId="44208" hidden="1"/>
    <cellStyle name="Followed Hyperlink 26" xfId="44278" hidden="1"/>
    <cellStyle name="Followed Hyperlink 26" xfId="44348" hidden="1"/>
    <cellStyle name="Followed Hyperlink 26" xfId="44418" hidden="1"/>
    <cellStyle name="Followed Hyperlink 26" xfId="37750" hidden="1"/>
    <cellStyle name="Followed Hyperlink 26" xfId="37731" hidden="1"/>
    <cellStyle name="Followed Hyperlink 26" xfId="44443" hidden="1"/>
    <cellStyle name="Followed Hyperlink 26" xfId="44513" hidden="1"/>
    <cellStyle name="Followed Hyperlink 26" xfId="44583" hidden="1"/>
    <cellStyle name="Followed Hyperlink 26" xfId="44653" hidden="1"/>
    <cellStyle name="Followed Hyperlink 26" xfId="44784" hidden="1"/>
    <cellStyle name="Followed Hyperlink 26" xfId="44860" hidden="1"/>
    <cellStyle name="Followed Hyperlink 26" xfId="44930" hidden="1"/>
    <cellStyle name="Followed Hyperlink 26" xfId="45000" hidden="1"/>
    <cellStyle name="Followed Hyperlink 26" xfId="45070" hidden="1"/>
    <cellStyle name="Followed Hyperlink 26" xfId="45184" hidden="1"/>
    <cellStyle name="Followed Hyperlink 26" xfId="45260" hidden="1"/>
    <cellStyle name="Followed Hyperlink 26" xfId="45330" hidden="1"/>
    <cellStyle name="Followed Hyperlink 26" xfId="45400" hidden="1"/>
    <cellStyle name="Followed Hyperlink 26" xfId="45470" hidden="1"/>
    <cellStyle name="Followed Hyperlink 26" xfId="45604" hidden="1"/>
    <cellStyle name="Followed Hyperlink 26" xfId="45680" hidden="1"/>
    <cellStyle name="Followed Hyperlink 26" xfId="45750" hidden="1"/>
    <cellStyle name="Followed Hyperlink 26" xfId="45820" hidden="1"/>
    <cellStyle name="Followed Hyperlink 26" xfId="45890" hidden="1"/>
    <cellStyle name="Followed Hyperlink 26" xfId="46008" hidden="1"/>
    <cellStyle name="Followed Hyperlink 26" xfId="46084" hidden="1"/>
    <cellStyle name="Followed Hyperlink 26" xfId="46154" hidden="1"/>
    <cellStyle name="Followed Hyperlink 26" xfId="46224" hidden="1"/>
    <cellStyle name="Followed Hyperlink 26" xfId="46294" hidden="1"/>
    <cellStyle name="Followed Hyperlink 26" xfId="46404" hidden="1"/>
    <cellStyle name="Followed Hyperlink 26" xfId="46480" hidden="1"/>
    <cellStyle name="Followed Hyperlink 26" xfId="46550" hidden="1"/>
    <cellStyle name="Followed Hyperlink 26" xfId="46620" hidden="1"/>
    <cellStyle name="Followed Hyperlink 26" xfId="46690" hidden="1"/>
    <cellStyle name="Followed Hyperlink 26" xfId="46814" hidden="1"/>
    <cellStyle name="Followed Hyperlink 26" xfId="46890" hidden="1"/>
    <cellStyle name="Followed Hyperlink 26" xfId="46960" hidden="1"/>
    <cellStyle name="Followed Hyperlink 26" xfId="47030" hidden="1"/>
    <cellStyle name="Followed Hyperlink 26" xfId="47100" hidden="1"/>
    <cellStyle name="Followed Hyperlink 26" xfId="47218" hidden="1"/>
    <cellStyle name="Followed Hyperlink 26" xfId="47294" hidden="1"/>
    <cellStyle name="Followed Hyperlink 26" xfId="47364" hidden="1"/>
    <cellStyle name="Followed Hyperlink 26" xfId="47434" hidden="1"/>
    <cellStyle name="Followed Hyperlink 26" xfId="47504" hidden="1"/>
    <cellStyle name="Followed Hyperlink 26" xfId="47615" hidden="1"/>
    <cellStyle name="Followed Hyperlink 26" xfId="47691" hidden="1"/>
    <cellStyle name="Followed Hyperlink 26" xfId="47761" hidden="1"/>
    <cellStyle name="Followed Hyperlink 26" xfId="47831" hidden="1"/>
    <cellStyle name="Followed Hyperlink 26" xfId="47901" hidden="1"/>
    <cellStyle name="Followed Hyperlink 26" xfId="48020" hidden="1"/>
    <cellStyle name="Followed Hyperlink 26" xfId="48096" hidden="1"/>
    <cellStyle name="Followed Hyperlink 26" xfId="48166" hidden="1"/>
    <cellStyle name="Followed Hyperlink 26" xfId="48236" hidden="1"/>
    <cellStyle name="Followed Hyperlink 26" xfId="48306" hidden="1"/>
    <cellStyle name="Followed Hyperlink 26" xfId="48425" hidden="1"/>
    <cellStyle name="Followed Hyperlink 26" xfId="48501" hidden="1"/>
    <cellStyle name="Followed Hyperlink 26" xfId="48571" hidden="1"/>
    <cellStyle name="Followed Hyperlink 26" xfId="48641" hidden="1"/>
    <cellStyle name="Followed Hyperlink 26" xfId="48711" hidden="1"/>
    <cellStyle name="Followed Hyperlink 26" xfId="48824" hidden="1"/>
    <cellStyle name="Followed Hyperlink 26" xfId="48900" hidden="1"/>
    <cellStyle name="Followed Hyperlink 26" xfId="48970" hidden="1"/>
    <cellStyle name="Followed Hyperlink 26" xfId="49040" hidden="1"/>
    <cellStyle name="Followed Hyperlink 26" xfId="49110" hidden="1"/>
    <cellStyle name="Followed Hyperlink 26" xfId="49219" hidden="1"/>
    <cellStyle name="Followed Hyperlink 26" xfId="49295" hidden="1"/>
    <cellStyle name="Followed Hyperlink 26" xfId="49365" hidden="1"/>
    <cellStyle name="Followed Hyperlink 26" xfId="49435" hidden="1"/>
    <cellStyle name="Followed Hyperlink 26" xfId="49505" hidden="1"/>
    <cellStyle name="Followed Hyperlink 26" xfId="49623" hidden="1"/>
    <cellStyle name="Followed Hyperlink 26" xfId="49699" hidden="1"/>
    <cellStyle name="Followed Hyperlink 26" xfId="49769" hidden="1"/>
    <cellStyle name="Followed Hyperlink 26" xfId="49839" hidden="1"/>
    <cellStyle name="Followed Hyperlink 26" xfId="49909" hidden="1"/>
    <cellStyle name="Followed Hyperlink 26" xfId="50014" hidden="1"/>
    <cellStyle name="Followed Hyperlink 26" xfId="50090" hidden="1"/>
    <cellStyle name="Followed Hyperlink 26" xfId="50160" hidden="1"/>
    <cellStyle name="Followed Hyperlink 26" xfId="50230" hidden="1"/>
    <cellStyle name="Followed Hyperlink 26" xfId="50300" hidden="1"/>
    <cellStyle name="Followed Hyperlink 26" xfId="50407" hidden="1"/>
    <cellStyle name="Followed Hyperlink 26" xfId="50483" hidden="1"/>
    <cellStyle name="Followed Hyperlink 26" xfId="50553" hidden="1"/>
    <cellStyle name="Followed Hyperlink 26" xfId="50623" hidden="1"/>
    <cellStyle name="Followed Hyperlink 26" xfId="50693" hidden="1"/>
    <cellStyle name="Followed Hyperlink 26" xfId="50789" hidden="1"/>
    <cellStyle name="Followed Hyperlink 26" xfId="50865" hidden="1"/>
    <cellStyle name="Followed Hyperlink 26" xfId="50935" hidden="1"/>
    <cellStyle name="Followed Hyperlink 26" xfId="51005" hidden="1"/>
    <cellStyle name="Followed Hyperlink 26" xfId="51075" hidden="1"/>
    <cellStyle name="Followed Hyperlink 26" xfId="51168" hidden="1"/>
    <cellStyle name="Followed Hyperlink 26" xfId="51244" hidden="1"/>
    <cellStyle name="Followed Hyperlink 26" xfId="51314" hidden="1"/>
    <cellStyle name="Followed Hyperlink 26" xfId="51384" hidden="1"/>
    <cellStyle name="Followed Hyperlink 26" xfId="51454"/>
    <cellStyle name="Followed Hyperlink 27" xfId="165" hidden="1"/>
    <cellStyle name="Followed Hyperlink 27" xfId="368" hidden="1"/>
    <cellStyle name="Followed Hyperlink 27" xfId="444" hidden="1"/>
    <cellStyle name="Followed Hyperlink 27" xfId="514" hidden="1"/>
    <cellStyle name="Followed Hyperlink 27" xfId="584" hidden="1"/>
    <cellStyle name="Followed Hyperlink 27" xfId="654" hidden="1"/>
    <cellStyle name="Followed Hyperlink 27" xfId="785" hidden="1"/>
    <cellStyle name="Followed Hyperlink 27" xfId="861" hidden="1"/>
    <cellStyle name="Followed Hyperlink 27" xfId="931" hidden="1"/>
    <cellStyle name="Followed Hyperlink 27" xfId="1001" hidden="1"/>
    <cellStyle name="Followed Hyperlink 27" xfId="1071" hidden="1"/>
    <cellStyle name="Followed Hyperlink 27" xfId="1185" hidden="1"/>
    <cellStyle name="Followed Hyperlink 27" xfId="1261" hidden="1"/>
    <cellStyle name="Followed Hyperlink 27" xfId="1331" hidden="1"/>
    <cellStyle name="Followed Hyperlink 27" xfId="1401" hidden="1"/>
    <cellStyle name="Followed Hyperlink 27" xfId="1471" hidden="1"/>
    <cellStyle name="Followed Hyperlink 27" xfId="1605" hidden="1"/>
    <cellStyle name="Followed Hyperlink 27" xfId="1681" hidden="1"/>
    <cellStyle name="Followed Hyperlink 27" xfId="1751" hidden="1"/>
    <cellStyle name="Followed Hyperlink 27" xfId="1821" hidden="1"/>
    <cellStyle name="Followed Hyperlink 27" xfId="1891" hidden="1"/>
    <cellStyle name="Followed Hyperlink 27" xfId="2009" hidden="1"/>
    <cellStyle name="Followed Hyperlink 27" xfId="2085" hidden="1"/>
    <cellStyle name="Followed Hyperlink 27" xfId="2155" hidden="1"/>
    <cellStyle name="Followed Hyperlink 27" xfId="2225" hidden="1"/>
    <cellStyle name="Followed Hyperlink 27" xfId="2295" hidden="1"/>
    <cellStyle name="Followed Hyperlink 27" xfId="2405" hidden="1"/>
    <cellStyle name="Followed Hyperlink 27" xfId="2481" hidden="1"/>
    <cellStyle name="Followed Hyperlink 27" xfId="2551" hidden="1"/>
    <cellStyle name="Followed Hyperlink 27" xfId="2621" hidden="1"/>
    <cellStyle name="Followed Hyperlink 27" xfId="2691" hidden="1"/>
    <cellStyle name="Followed Hyperlink 27" xfId="2815" hidden="1"/>
    <cellStyle name="Followed Hyperlink 27" xfId="2891" hidden="1"/>
    <cellStyle name="Followed Hyperlink 27" xfId="2961" hidden="1"/>
    <cellStyle name="Followed Hyperlink 27" xfId="3031" hidden="1"/>
    <cellStyle name="Followed Hyperlink 27" xfId="3101" hidden="1"/>
    <cellStyle name="Followed Hyperlink 27" xfId="3219" hidden="1"/>
    <cellStyle name="Followed Hyperlink 27" xfId="3295" hidden="1"/>
    <cellStyle name="Followed Hyperlink 27" xfId="3365" hidden="1"/>
    <cellStyle name="Followed Hyperlink 27" xfId="3435" hidden="1"/>
    <cellStyle name="Followed Hyperlink 27" xfId="3505" hidden="1"/>
    <cellStyle name="Followed Hyperlink 27" xfId="3616" hidden="1"/>
    <cellStyle name="Followed Hyperlink 27" xfId="3692" hidden="1"/>
    <cellStyle name="Followed Hyperlink 27" xfId="3762" hidden="1"/>
    <cellStyle name="Followed Hyperlink 27" xfId="3832" hidden="1"/>
    <cellStyle name="Followed Hyperlink 27" xfId="3902" hidden="1"/>
    <cellStyle name="Followed Hyperlink 27" xfId="4021" hidden="1"/>
    <cellStyle name="Followed Hyperlink 27" xfId="4097" hidden="1"/>
    <cellStyle name="Followed Hyperlink 27" xfId="4167" hidden="1"/>
    <cellStyle name="Followed Hyperlink 27" xfId="4237" hidden="1"/>
    <cellStyle name="Followed Hyperlink 27" xfId="4307" hidden="1"/>
    <cellStyle name="Followed Hyperlink 27" xfId="4426" hidden="1"/>
    <cellStyle name="Followed Hyperlink 27" xfId="4502" hidden="1"/>
    <cellStyle name="Followed Hyperlink 27" xfId="4572" hidden="1"/>
    <cellStyle name="Followed Hyperlink 27" xfId="4642" hidden="1"/>
    <cellStyle name="Followed Hyperlink 27" xfId="4712" hidden="1"/>
    <cellStyle name="Followed Hyperlink 27" xfId="4825" hidden="1"/>
    <cellStyle name="Followed Hyperlink 27" xfId="4901" hidden="1"/>
    <cellStyle name="Followed Hyperlink 27" xfId="4971" hidden="1"/>
    <cellStyle name="Followed Hyperlink 27" xfId="5041" hidden="1"/>
    <cellStyle name="Followed Hyperlink 27" xfId="5111" hidden="1"/>
    <cellStyle name="Followed Hyperlink 27" xfId="5220" hidden="1"/>
    <cellStyle name="Followed Hyperlink 27" xfId="5296" hidden="1"/>
    <cellStyle name="Followed Hyperlink 27" xfId="5366" hidden="1"/>
    <cellStyle name="Followed Hyperlink 27" xfId="5436" hidden="1"/>
    <cellStyle name="Followed Hyperlink 27" xfId="5506" hidden="1"/>
    <cellStyle name="Followed Hyperlink 27" xfId="5624" hidden="1"/>
    <cellStyle name="Followed Hyperlink 27" xfId="5700" hidden="1"/>
    <cellStyle name="Followed Hyperlink 27" xfId="5770" hidden="1"/>
    <cellStyle name="Followed Hyperlink 27" xfId="5840" hidden="1"/>
    <cellStyle name="Followed Hyperlink 27" xfId="5910" hidden="1"/>
    <cellStyle name="Followed Hyperlink 27" xfId="6015" hidden="1"/>
    <cellStyle name="Followed Hyperlink 27" xfId="6091" hidden="1"/>
    <cellStyle name="Followed Hyperlink 27" xfId="6161" hidden="1"/>
    <cellStyle name="Followed Hyperlink 27" xfId="6231" hidden="1"/>
    <cellStyle name="Followed Hyperlink 27" xfId="6301" hidden="1"/>
    <cellStyle name="Followed Hyperlink 27" xfId="6408" hidden="1"/>
    <cellStyle name="Followed Hyperlink 27" xfId="6484" hidden="1"/>
    <cellStyle name="Followed Hyperlink 27" xfId="6554" hidden="1"/>
    <cellStyle name="Followed Hyperlink 27" xfId="6624" hidden="1"/>
    <cellStyle name="Followed Hyperlink 27" xfId="6694" hidden="1"/>
    <cellStyle name="Followed Hyperlink 27" xfId="6792" hidden="1"/>
    <cellStyle name="Followed Hyperlink 27" xfId="6868" hidden="1"/>
    <cellStyle name="Followed Hyperlink 27" xfId="6938" hidden="1"/>
    <cellStyle name="Followed Hyperlink 27" xfId="7008" hidden="1"/>
    <cellStyle name="Followed Hyperlink 27" xfId="7078" hidden="1"/>
    <cellStyle name="Followed Hyperlink 27" xfId="7171" hidden="1"/>
    <cellStyle name="Followed Hyperlink 27" xfId="7247" hidden="1"/>
    <cellStyle name="Followed Hyperlink 27" xfId="7317" hidden="1"/>
    <cellStyle name="Followed Hyperlink 27" xfId="7387" hidden="1"/>
    <cellStyle name="Followed Hyperlink 27" xfId="7457" hidden="1"/>
    <cellStyle name="Followed Hyperlink 27" xfId="7598" hidden="1"/>
    <cellStyle name="Followed Hyperlink 27" xfId="7674" hidden="1"/>
    <cellStyle name="Followed Hyperlink 27" xfId="7744" hidden="1"/>
    <cellStyle name="Followed Hyperlink 27" xfId="7814" hidden="1"/>
    <cellStyle name="Followed Hyperlink 27" xfId="7884" hidden="1"/>
    <cellStyle name="Followed Hyperlink 27" xfId="8046" hidden="1"/>
    <cellStyle name="Followed Hyperlink 27" xfId="8249" hidden="1"/>
    <cellStyle name="Followed Hyperlink 27" xfId="8325" hidden="1"/>
    <cellStyle name="Followed Hyperlink 27" xfId="8395" hidden="1"/>
    <cellStyle name="Followed Hyperlink 27" xfId="8465" hidden="1"/>
    <cellStyle name="Followed Hyperlink 27" xfId="8535" hidden="1"/>
    <cellStyle name="Followed Hyperlink 27" xfId="8666" hidden="1"/>
    <cellStyle name="Followed Hyperlink 27" xfId="8742" hidden="1"/>
    <cellStyle name="Followed Hyperlink 27" xfId="8812" hidden="1"/>
    <cellStyle name="Followed Hyperlink 27" xfId="8882" hidden="1"/>
    <cellStyle name="Followed Hyperlink 27" xfId="8952" hidden="1"/>
    <cellStyle name="Followed Hyperlink 27" xfId="9066" hidden="1"/>
    <cellStyle name="Followed Hyperlink 27" xfId="9142" hidden="1"/>
    <cellStyle name="Followed Hyperlink 27" xfId="9212" hidden="1"/>
    <cellStyle name="Followed Hyperlink 27" xfId="9282" hidden="1"/>
    <cellStyle name="Followed Hyperlink 27" xfId="9352" hidden="1"/>
    <cellStyle name="Followed Hyperlink 27" xfId="9486" hidden="1"/>
    <cellStyle name="Followed Hyperlink 27" xfId="9562" hidden="1"/>
    <cellStyle name="Followed Hyperlink 27" xfId="9632" hidden="1"/>
    <cellStyle name="Followed Hyperlink 27" xfId="9702" hidden="1"/>
    <cellStyle name="Followed Hyperlink 27" xfId="9772" hidden="1"/>
    <cellStyle name="Followed Hyperlink 27" xfId="9890" hidden="1"/>
    <cellStyle name="Followed Hyperlink 27" xfId="9966" hidden="1"/>
    <cellStyle name="Followed Hyperlink 27" xfId="10036" hidden="1"/>
    <cellStyle name="Followed Hyperlink 27" xfId="10106" hidden="1"/>
    <cellStyle name="Followed Hyperlink 27" xfId="10176" hidden="1"/>
    <cellStyle name="Followed Hyperlink 27" xfId="10286" hidden="1"/>
    <cellStyle name="Followed Hyperlink 27" xfId="10362" hidden="1"/>
    <cellStyle name="Followed Hyperlink 27" xfId="10432" hidden="1"/>
    <cellStyle name="Followed Hyperlink 27" xfId="10502" hidden="1"/>
    <cellStyle name="Followed Hyperlink 27" xfId="10572" hidden="1"/>
    <cellStyle name="Followed Hyperlink 27" xfId="10696" hidden="1"/>
    <cellStyle name="Followed Hyperlink 27" xfId="10772" hidden="1"/>
    <cellStyle name="Followed Hyperlink 27" xfId="10842" hidden="1"/>
    <cellStyle name="Followed Hyperlink 27" xfId="10912" hidden="1"/>
    <cellStyle name="Followed Hyperlink 27" xfId="10982" hidden="1"/>
    <cellStyle name="Followed Hyperlink 27" xfId="11100" hidden="1"/>
    <cellStyle name="Followed Hyperlink 27" xfId="11176" hidden="1"/>
    <cellStyle name="Followed Hyperlink 27" xfId="11246" hidden="1"/>
    <cellStyle name="Followed Hyperlink 27" xfId="11316" hidden="1"/>
    <cellStyle name="Followed Hyperlink 27" xfId="11386" hidden="1"/>
    <cellStyle name="Followed Hyperlink 27" xfId="11497" hidden="1"/>
    <cellStyle name="Followed Hyperlink 27" xfId="11573" hidden="1"/>
    <cellStyle name="Followed Hyperlink 27" xfId="11643" hidden="1"/>
    <cellStyle name="Followed Hyperlink 27" xfId="11713" hidden="1"/>
    <cellStyle name="Followed Hyperlink 27" xfId="11783" hidden="1"/>
    <cellStyle name="Followed Hyperlink 27" xfId="11902" hidden="1"/>
    <cellStyle name="Followed Hyperlink 27" xfId="11978" hidden="1"/>
    <cellStyle name="Followed Hyperlink 27" xfId="12048" hidden="1"/>
    <cellStyle name="Followed Hyperlink 27" xfId="12118" hidden="1"/>
    <cellStyle name="Followed Hyperlink 27" xfId="12188" hidden="1"/>
    <cellStyle name="Followed Hyperlink 27" xfId="12307" hidden="1"/>
    <cellStyle name="Followed Hyperlink 27" xfId="12383" hidden="1"/>
    <cellStyle name="Followed Hyperlink 27" xfId="12453" hidden="1"/>
    <cellStyle name="Followed Hyperlink 27" xfId="12523" hidden="1"/>
    <cellStyle name="Followed Hyperlink 27" xfId="12593" hidden="1"/>
    <cellStyle name="Followed Hyperlink 27" xfId="12706" hidden="1"/>
    <cellStyle name="Followed Hyperlink 27" xfId="12782" hidden="1"/>
    <cellStyle name="Followed Hyperlink 27" xfId="12852" hidden="1"/>
    <cellStyle name="Followed Hyperlink 27" xfId="12922" hidden="1"/>
    <cellStyle name="Followed Hyperlink 27" xfId="12992" hidden="1"/>
    <cellStyle name="Followed Hyperlink 27" xfId="13101" hidden="1"/>
    <cellStyle name="Followed Hyperlink 27" xfId="13177" hidden="1"/>
    <cellStyle name="Followed Hyperlink 27" xfId="13247" hidden="1"/>
    <cellStyle name="Followed Hyperlink 27" xfId="13317" hidden="1"/>
    <cellStyle name="Followed Hyperlink 27" xfId="13387" hidden="1"/>
    <cellStyle name="Followed Hyperlink 27" xfId="13505" hidden="1"/>
    <cellStyle name="Followed Hyperlink 27" xfId="13581" hidden="1"/>
    <cellStyle name="Followed Hyperlink 27" xfId="13651" hidden="1"/>
    <cellStyle name="Followed Hyperlink 27" xfId="13721" hidden="1"/>
    <cellStyle name="Followed Hyperlink 27" xfId="13791" hidden="1"/>
    <cellStyle name="Followed Hyperlink 27" xfId="13896" hidden="1"/>
    <cellStyle name="Followed Hyperlink 27" xfId="13972" hidden="1"/>
    <cellStyle name="Followed Hyperlink 27" xfId="14042" hidden="1"/>
    <cellStyle name="Followed Hyperlink 27" xfId="14112" hidden="1"/>
    <cellStyle name="Followed Hyperlink 27" xfId="14182" hidden="1"/>
    <cellStyle name="Followed Hyperlink 27" xfId="14289" hidden="1"/>
    <cellStyle name="Followed Hyperlink 27" xfId="14365" hidden="1"/>
    <cellStyle name="Followed Hyperlink 27" xfId="14435" hidden="1"/>
    <cellStyle name="Followed Hyperlink 27" xfId="14505" hidden="1"/>
    <cellStyle name="Followed Hyperlink 27" xfId="14575" hidden="1"/>
    <cellStyle name="Followed Hyperlink 27" xfId="14671" hidden="1"/>
    <cellStyle name="Followed Hyperlink 27" xfId="14747" hidden="1"/>
    <cellStyle name="Followed Hyperlink 27" xfId="14817" hidden="1"/>
    <cellStyle name="Followed Hyperlink 27" xfId="14887" hidden="1"/>
    <cellStyle name="Followed Hyperlink 27" xfId="14957" hidden="1"/>
    <cellStyle name="Followed Hyperlink 27" xfId="15050" hidden="1"/>
    <cellStyle name="Followed Hyperlink 27" xfId="15126" hidden="1"/>
    <cellStyle name="Followed Hyperlink 27" xfId="15196" hidden="1"/>
    <cellStyle name="Followed Hyperlink 27" xfId="15266" hidden="1"/>
    <cellStyle name="Followed Hyperlink 27" xfId="15336" hidden="1"/>
    <cellStyle name="Followed Hyperlink 27" xfId="15411" hidden="1"/>
    <cellStyle name="Followed Hyperlink 27" xfId="15614" hidden="1"/>
    <cellStyle name="Followed Hyperlink 27" xfId="15690" hidden="1"/>
    <cellStyle name="Followed Hyperlink 27" xfId="15760" hidden="1"/>
    <cellStyle name="Followed Hyperlink 27" xfId="15830" hidden="1"/>
    <cellStyle name="Followed Hyperlink 27" xfId="15900" hidden="1"/>
    <cellStyle name="Followed Hyperlink 27" xfId="16029" hidden="1"/>
    <cellStyle name="Followed Hyperlink 27" xfId="16105" hidden="1"/>
    <cellStyle name="Followed Hyperlink 27" xfId="16175" hidden="1"/>
    <cellStyle name="Followed Hyperlink 27" xfId="16245" hidden="1"/>
    <cellStyle name="Followed Hyperlink 27" xfId="16315" hidden="1"/>
    <cellStyle name="Followed Hyperlink 27" xfId="16428" hidden="1"/>
    <cellStyle name="Followed Hyperlink 27" xfId="16504" hidden="1"/>
    <cellStyle name="Followed Hyperlink 27" xfId="16574" hidden="1"/>
    <cellStyle name="Followed Hyperlink 27" xfId="16644" hidden="1"/>
    <cellStyle name="Followed Hyperlink 27" xfId="16714" hidden="1"/>
    <cellStyle name="Followed Hyperlink 27" xfId="16842" hidden="1"/>
    <cellStyle name="Followed Hyperlink 27" xfId="16918" hidden="1"/>
    <cellStyle name="Followed Hyperlink 27" xfId="16988" hidden="1"/>
    <cellStyle name="Followed Hyperlink 27" xfId="17058" hidden="1"/>
    <cellStyle name="Followed Hyperlink 27" xfId="17128" hidden="1"/>
    <cellStyle name="Followed Hyperlink 27" xfId="17242" hidden="1"/>
    <cellStyle name="Followed Hyperlink 27" xfId="17318" hidden="1"/>
    <cellStyle name="Followed Hyperlink 27" xfId="17388" hidden="1"/>
    <cellStyle name="Followed Hyperlink 27" xfId="17458" hidden="1"/>
    <cellStyle name="Followed Hyperlink 27" xfId="17528" hidden="1"/>
    <cellStyle name="Followed Hyperlink 27" xfId="17628" hidden="1"/>
    <cellStyle name="Followed Hyperlink 27" xfId="17704" hidden="1"/>
    <cellStyle name="Followed Hyperlink 27" xfId="17774" hidden="1"/>
    <cellStyle name="Followed Hyperlink 27" xfId="17844" hidden="1"/>
    <cellStyle name="Followed Hyperlink 27" xfId="17914" hidden="1"/>
    <cellStyle name="Followed Hyperlink 27" xfId="18032" hidden="1"/>
    <cellStyle name="Followed Hyperlink 27" xfId="18108" hidden="1"/>
    <cellStyle name="Followed Hyperlink 27" xfId="18178" hidden="1"/>
    <cellStyle name="Followed Hyperlink 27" xfId="18248" hidden="1"/>
    <cellStyle name="Followed Hyperlink 27" xfId="18318" hidden="1"/>
    <cellStyle name="Followed Hyperlink 27" xfId="18429" hidden="1"/>
    <cellStyle name="Followed Hyperlink 27" xfId="18505" hidden="1"/>
    <cellStyle name="Followed Hyperlink 27" xfId="18575" hidden="1"/>
    <cellStyle name="Followed Hyperlink 27" xfId="18645" hidden="1"/>
    <cellStyle name="Followed Hyperlink 27" xfId="18715" hidden="1"/>
    <cellStyle name="Followed Hyperlink 27" xfId="18819" hidden="1"/>
    <cellStyle name="Followed Hyperlink 27" xfId="18895" hidden="1"/>
    <cellStyle name="Followed Hyperlink 27" xfId="18965" hidden="1"/>
    <cellStyle name="Followed Hyperlink 27" xfId="19035" hidden="1"/>
    <cellStyle name="Followed Hyperlink 27" xfId="19105" hidden="1"/>
    <cellStyle name="Followed Hyperlink 27" xfId="19215" hidden="1"/>
    <cellStyle name="Followed Hyperlink 27" xfId="19291" hidden="1"/>
    <cellStyle name="Followed Hyperlink 27" xfId="19361" hidden="1"/>
    <cellStyle name="Followed Hyperlink 27" xfId="19431" hidden="1"/>
    <cellStyle name="Followed Hyperlink 27" xfId="19501" hidden="1"/>
    <cellStyle name="Followed Hyperlink 27" xfId="19609" hidden="1"/>
    <cellStyle name="Followed Hyperlink 27" xfId="19685" hidden="1"/>
    <cellStyle name="Followed Hyperlink 27" xfId="19755" hidden="1"/>
    <cellStyle name="Followed Hyperlink 27" xfId="19825" hidden="1"/>
    <cellStyle name="Followed Hyperlink 27" xfId="19895" hidden="1"/>
    <cellStyle name="Followed Hyperlink 27" xfId="20003" hidden="1"/>
    <cellStyle name="Followed Hyperlink 27" xfId="20079" hidden="1"/>
    <cellStyle name="Followed Hyperlink 27" xfId="20149" hidden="1"/>
    <cellStyle name="Followed Hyperlink 27" xfId="20219" hidden="1"/>
    <cellStyle name="Followed Hyperlink 27" xfId="20289" hidden="1"/>
    <cellStyle name="Followed Hyperlink 27" xfId="20392" hidden="1"/>
    <cellStyle name="Followed Hyperlink 27" xfId="20468" hidden="1"/>
    <cellStyle name="Followed Hyperlink 27" xfId="20538" hidden="1"/>
    <cellStyle name="Followed Hyperlink 27" xfId="20608" hidden="1"/>
    <cellStyle name="Followed Hyperlink 27" xfId="20678" hidden="1"/>
    <cellStyle name="Followed Hyperlink 27" xfId="20785" hidden="1"/>
    <cellStyle name="Followed Hyperlink 27" xfId="20861" hidden="1"/>
    <cellStyle name="Followed Hyperlink 27" xfId="20931" hidden="1"/>
    <cellStyle name="Followed Hyperlink 27" xfId="21001" hidden="1"/>
    <cellStyle name="Followed Hyperlink 27" xfId="21071" hidden="1"/>
    <cellStyle name="Followed Hyperlink 27" xfId="21174" hidden="1"/>
    <cellStyle name="Followed Hyperlink 27" xfId="21250" hidden="1"/>
    <cellStyle name="Followed Hyperlink 27" xfId="21320" hidden="1"/>
    <cellStyle name="Followed Hyperlink 27" xfId="21390" hidden="1"/>
    <cellStyle name="Followed Hyperlink 27" xfId="21460" hidden="1"/>
    <cellStyle name="Followed Hyperlink 27" xfId="21563" hidden="1"/>
    <cellStyle name="Followed Hyperlink 27" xfId="21639" hidden="1"/>
    <cellStyle name="Followed Hyperlink 27" xfId="21709" hidden="1"/>
    <cellStyle name="Followed Hyperlink 27" xfId="21779" hidden="1"/>
    <cellStyle name="Followed Hyperlink 27" xfId="21849" hidden="1"/>
    <cellStyle name="Followed Hyperlink 27" xfId="21944" hidden="1"/>
    <cellStyle name="Followed Hyperlink 27" xfId="22020" hidden="1"/>
    <cellStyle name="Followed Hyperlink 27" xfId="22090" hidden="1"/>
    <cellStyle name="Followed Hyperlink 27" xfId="22160" hidden="1"/>
    <cellStyle name="Followed Hyperlink 27" xfId="22230" hidden="1"/>
    <cellStyle name="Followed Hyperlink 27" xfId="22323" hidden="1"/>
    <cellStyle name="Followed Hyperlink 27" xfId="22399" hidden="1"/>
    <cellStyle name="Followed Hyperlink 27" xfId="22469" hidden="1"/>
    <cellStyle name="Followed Hyperlink 27" xfId="22539" hidden="1"/>
    <cellStyle name="Followed Hyperlink 27" xfId="22609" hidden="1"/>
    <cellStyle name="Followed Hyperlink 27" xfId="15482" hidden="1"/>
    <cellStyle name="Followed Hyperlink 27" xfId="15923" hidden="1"/>
    <cellStyle name="Followed Hyperlink 27" xfId="22634" hidden="1"/>
    <cellStyle name="Followed Hyperlink 27" xfId="22704" hidden="1"/>
    <cellStyle name="Followed Hyperlink 27" xfId="22774" hidden="1"/>
    <cellStyle name="Followed Hyperlink 27" xfId="22844" hidden="1"/>
    <cellStyle name="Followed Hyperlink 27" xfId="22975" hidden="1"/>
    <cellStyle name="Followed Hyperlink 27" xfId="23051" hidden="1"/>
    <cellStyle name="Followed Hyperlink 27" xfId="23121" hidden="1"/>
    <cellStyle name="Followed Hyperlink 27" xfId="23191" hidden="1"/>
    <cellStyle name="Followed Hyperlink 27" xfId="23261" hidden="1"/>
    <cellStyle name="Followed Hyperlink 27" xfId="23375" hidden="1"/>
    <cellStyle name="Followed Hyperlink 27" xfId="23451" hidden="1"/>
    <cellStyle name="Followed Hyperlink 27" xfId="23521" hidden="1"/>
    <cellStyle name="Followed Hyperlink 27" xfId="23591" hidden="1"/>
    <cellStyle name="Followed Hyperlink 27" xfId="23661" hidden="1"/>
    <cellStyle name="Followed Hyperlink 27" xfId="23795" hidden="1"/>
    <cellStyle name="Followed Hyperlink 27" xfId="23871" hidden="1"/>
    <cellStyle name="Followed Hyperlink 27" xfId="23941" hidden="1"/>
    <cellStyle name="Followed Hyperlink 27" xfId="24011" hidden="1"/>
    <cellStyle name="Followed Hyperlink 27" xfId="24081" hidden="1"/>
    <cellStyle name="Followed Hyperlink 27" xfId="24199" hidden="1"/>
    <cellStyle name="Followed Hyperlink 27" xfId="24275" hidden="1"/>
    <cellStyle name="Followed Hyperlink 27" xfId="24345" hidden="1"/>
    <cellStyle name="Followed Hyperlink 27" xfId="24415" hidden="1"/>
    <cellStyle name="Followed Hyperlink 27" xfId="24485" hidden="1"/>
    <cellStyle name="Followed Hyperlink 27" xfId="24595" hidden="1"/>
    <cellStyle name="Followed Hyperlink 27" xfId="24671" hidden="1"/>
    <cellStyle name="Followed Hyperlink 27" xfId="24741" hidden="1"/>
    <cellStyle name="Followed Hyperlink 27" xfId="24811" hidden="1"/>
    <cellStyle name="Followed Hyperlink 27" xfId="24881" hidden="1"/>
    <cellStyle name="Followed Hyperlink 27" xfId="25005" hidden="1"/>
    <cellStyle name="Followed Hyperlink 27" xfId="25081" hidden="1"/>
    <cellStyle name="Followed Hyperlink 27" xfId="25151" hidden="1"/>
    <cellStyle name="Followed Hyperlink 27" xfId="25221" hidden="1"/>
    <cellStyle name="Followed Hyperlink 27" xfId="25291" hidden="1"/>
    <cellStyle name="Followed Hyperlink 27" xfId="25409" hidden="1"/>
    <cellStyle name="Followed Hyperlink 27" xfId="25485" hidden="1"/>
    <cellStyle name="Followed Hyperlink 27" xfId="25555" hidden="1"/>
    <cellStyle name="Followed Hyperlink 27" xfId="25625" hidden="1"/>
    <cellStyle name="Followed Hyperlink 27" xfId="25695" hidden="1"/>
    <cellStyle name="Followed Hyperlink 27" xfId="25806" hidden="1"/>
    <cellStyle name="Followed Hyperlink 27" xfId="25882" hidden="1"/>
    <cellStyle name="Followed Hyperlink 27" xfId="25952" hidden="1"/>
    <cellStyle name="Followed Hyperlink 27" xfId="26022" hidden="1"/>
    <cellStyle name="Followed Hyperlink 27" xfId="26092" hidden="1"/>
    <cellStyle name="Followed Hyperlink 27" xfId="26211" hidden="1"/>
    <cellStyle name="Followed Hyperlink 27" xfId="26287" hidden="1"/>
    <cellStyle name="Followed Hyperlink 27" xfId="26357" hidden="1"/>
    <cellStyle name="Followed Hyperlink 27" xfId="26427" hidden="1"/>
    <cellStyle name="Followed Hyperlink 27" xfId="26497" hidden="1"/>
    <cellStyle name="Followed Hyperlink 27" xfId="26616" hidden="1"/>
    <cellStyle name="Followed Hyperlink 27" xfId="26692" hidden="1"/>
    <cellStyle name="Followed Hyperlink 27" xfId="26762" hidden="1"/>
    <cellStyle name="Followed Hyperlink 27" xfId="26832" hidden="1"/>
    <cellStyle name="Followed Hyperlink 27" xfId="26902" hidden="1"/>
    <cellStyle name="Followed Hyperlink 27" xfId="27015" hidden="1"/>
    <cellStyle name="Followed Hyperlink 27" xfId="27091" hidden="1"/>
    <cellStyle name="Followed Hyperlink 27" xfId="27161" hidden="1"/>
    <cellStyle name="Followed Hyperlink 27" xfId="27231" hidden="1"/>
    <cellStyle name="Followed Hyperlink 27" xfId="27301" hidden="1"/>
    <cellStyle name="Followed Hyperlink 27" xfId="27410" hidden="1"/>
    <cellStyle name="Followed Hyperlink 27" xfId="27486" hidden="1"/>
    <cellStyle name="Followed Hyperlink 27" xfId="27556" hidden="1"/>
    <cellStyle name="Followed Hyperlink 27" xfId="27626" hidden="1"/>
    <cellStyle name="Followed Hyperlink 27" xfId="27696" hidden="1"/>
    <cellStyle name="Followed Hyperlink 27" xfId="27814" hidden="1"/>
    <cellStyle name="Followed Hyperlink 27" xfId="27890" hidden="1"/>
    <cellStyle name="Followed Hyperlink 27" xfId="27960" hidden="1"/>
    <cellStyle name="Followed Hyperlink 27" xfId="28030" hidden="1"/>
    <cellStyle name="Followed Hyperlink 27" xfId="28100" hidden="1"/>
    <cellStyle name="Followed Hyperlink 27" xfId="28205" hidden="1"/>
    <cellStyle name="Followed Hyperlink 27" xfId="28281" hidden="1"/>
    <cellStyle name="Followed Hyperlink 27" xfId="28351" hidden="1"/>
    <cellStyle name="Followed Hyperlink 27" xfId="28421" hidden="1"/>
    <cellStyle name="Followed Hyperlink 27" xfId="28491" hidden="1"/>
    <cellStyle name="Followed Hyperlink 27" xfId="28598" hidden="1"/>
    <cellStyle name="Followed Hyperlink 27" xfId="28674" hidden="1"/>
    <cellStyle name="Followed Hyperlink 27" xfId="28744" hidden="1"/>
    <cellStyle name="Followed Hyperlink 27" xfId="28814" hidden="1"/>
    <cellStyle name="Followed Hyperlink 27" xfId="28884" hidden="1"/>
    <cellStyle name="Followed Hyperlink 27" xfId="28980" hidden="1"/>
    <cellStyle name="Followed Hyperlink 27" xfId="29056" hidden="1"/>
    <cellStyle name="Followed Hyperlink 27" xfId="29126" hidden="1"/>
    <cellStyle name="Followed Hyperlink 27" xfId="29196" hidden="1"/>
    <cellStyle name="Followed Hyperlink 27" xfId="29266" hidden="1"/>
    <cellStyle name="Followed Hyperlink 27" xfId="29359" hidden="1"/>
    <cellStyle name="Followed Hyperlink 27" xfId="29435" hidden="1"/>
    <cellStyle name="Followed Hyperlink 27" xfId="29505" hidden="1"/>
    <cellStyle name="Followed Hyperlink 27" xfId="29575" hidden="1"/>
    <cellStyle name="Followed Hyperlink 27" xfId="29645" hidden="1"/>
    <cellStyle name="Followed Hyperlink 27" xfId="29738" hidden="1"/>
    <cellStyle name="Followed Hyperlink 27" xfId="29814" hidden="1"/>
    <cellStyle name="Followed Hyperlink 27" xfId="29884" hidden="1"/>
    <cellStyle name="Followed Hyperlink 27" xfId="29954" hidden="1"/>
    <cellStyle name="Followed Hyperlink 27" xfId="30024" hidden="1"/>
    <cellStyle name="Followed Hyperlink 27" xfId="30181" hidden="1"/>
    <cellStyle name="Followed Hyperlink 27" xfId="30312" hidden="1"/>
    <cellStyle name="Followed Hyperlink 27" xfId="30388" hidden="1"/>
    <cellStyle name="Followed Hyperlink 27" xfId="30458" hidden="1"/>
    <cellStyle name="Followed Hyperlink 27" xfId="30528" hidden="1"/>
    <cellStyle name="Followed Hyperlink 27" xfId="30598" hidden="1"/>
    <cellStyle name="Followed Hyperlink 27" xfId="30703" hidden="1"/>
    <cellStyle name="Followed Hyperlink 27" xfId="30779" hidden="1"/>
    <cellStyle name="Followed Hyperlink 27" xfId="30849" hidden="1"/>
    <cellStyle name="Followed Hyperlink 27" xfId="30919" hidden="1"/>
    <cellStyle name="Followed Hyperlink 27" xfId="30989" hidden="1"/>
    <cellStyle name="Followed Hyperlink 27" xfId="31087" hidden="1"/>
    <cellStyle name="Followed Hyperlink 27" xfId="31163" hidden="1"/>
    <cellStyle name="Followed Hyperlink 27" xfId="31233" hidden="1"/>
    <cellStyle name="Followed Hyperlink 27" xfId="31303" hidden="1"/>
    <cellStyle name="Followed Hyperlink 27" xfId="31373" hidden="1"/>
    <cellStyle name="Followed Hyperlink 27" xfId="31477" hidden="1"/>
    <cellStyle name="Followed Hyperlink 27" xfId="31553" hidden="1"/>
    <cellStyle name="Followed Hyperlink 27" xfId="31623" hidden="1"/>
    <cellStyle name="Followed Hyperlink 27" xfId="31693" hidden="1"/>
    <cellStyle name="Followed Hyperlink 27" xfId="31763" hidden="1"/>
    <cellStyle name="Followed Hyperlink 27" xfId="31862" hidden="1"/>
    <cellStyle name="Followed Hyperlink 27" xfId="31938" hidden="1"/>
    <cellStyle name="Followed Hyperlink 27" xfId="32008" hidden="1"/>
    <cellStyle name="Followed Hyperlink 27" xfId="32078" hidden="1"/>
    <cellStyle name="Followed Hyperlink 27" xfId="32148" hidden="1"/>
    <cellStyle name="Followed Hyperlink 27" xfId="32242" hidden="1"/>
    <cellStyle name="Followed Hyperlink 27" xfId="32318" hidden="1"/>
    <cellStyle name="Followed Hyperlink 27" xfId="32388" hidden="1"/>
    <cellStyle name="Followed Hyperlink 27" xfId="32458" hidden="1"/>
    <cellStyle name="Followed Hyperlink 27" xfId="32528" hidden="1"/>
    <cellStyle name="Followed Hyperlink 27" xfId="32631" hidden="1"/>
    <cellStyle name="Followed Hyperlink 27" xfId="32707" hidden="1"/>
    <cellStyle name="Followed Hyperlink 27" xfId="32777" hidden="1"/>
    <cellStyle name="Followed Hyperlink 27" xfId="32847" hidden="1"/>
    <cellStyle name="Followed Hyperlink 27" xfId="32917" hidden="1"/>
    <cellStyle name="Followed Hyperlink 27" xfId="33017" hidden="1"/>
    <cellStyle name="Followed Hyperlink 27" xfId="33093" hidden="1"/>
    <cellStyle name="Followed Hyperlink 27" xfId="33163" hidden="1"/>
    <cellStyle name="Followed Hyperlink 27" xfId="33233" hidden="1"/>
    <cellStyle name="Followed Hyperlink 27" xfId="33303" hidden="1"/>
    <cellStyle name="Followed Hyperlink 27" xfId="33400" hidden="1"/>
    <cellStyle name="Followed Hyperlink 27" xfId="33476" hidden="1"/>
    <cellStyle name="Followed Hyperlink 27" xfId="33546" hidden="1"/>
    <cellStyle name="Followed Hyperlink 27" xfId="33616" hidden="1"/>
    <cellStyle name="Followed Hyperlink 27" xfId="33686" hidden="1"/>
    <cellStyle name="Followed Hyperlink 27" xfId="33787" hidden="1"/>
    <cellStyle name="Followed Hyperlink 27" xfId="33863" hidden="1"/>
    <cellStyle name="Followed Hyperlink 27" xfId="33933" hidden="1"/>
    <cellStyle name="Followed Hyperlink 27" xfId="34003" hidden="1"/>
    <cellStyle name="Followed Hyperlink 27" xfId="34073" hidden="1"/>
    <cellStyle name="Followed Hyperlink 27" xfId="34175" hidden="1"/>
    <cellStyle name="Followed Hyperlink 27" xfId="34251" hidden="1"/>
    <cellStyle name="Followed Hyperlink 27" xfId="34321" hidden="1"/>
    <cellStyle name="Followed Hyperlink 27" xfId="34391" hidden="1"/>
    <cellStyle name="Followed Hyperlink 27" xfId="34461" hidden="1"/>
    <cellStyle name="Followed Hyperlink 27" xfId="34561" hidden="1"/>
    <cellStyle name="Followed Hyperlink 27" xfId="34637" hidden="1"/>
    <cellStyle name="Followed Hyperlink 27" xfId="34707" hidden="1"/>
    <cellStyle name="Followed Hyperlink 27" xfId="34777" hidden="1"/>
    <cellStyle name="Followed Hyperlink 27" xfId="34847" hidden="1"/>
    <cellStyle name="Followed Hyperlink 27" xfId="34945" hidden="1"/>
    <cellStyle name="Followed Hyperlink 27" xfId="35021" hidden="1"/>
    <cellStyle name="Followed Hyperlink 27" xfId="35091" hidden="1"/>
    <cellStyle name="Followed Hyperlink 27" xfId="35161" hidden="1"/>
    <cellStyle name="Followed Hyperlink 27" xfId="35231" hidden="1"/>
    <cellStyle name="Followed Hyperlink 27" xfId="35333" hidden="1"/>
    <cellStyle name="Followed Hyperlink 27" xfId="35409" hidden="1"/>
    <cellStyle name="Followed Hyperlink 27" xfId="35479" hidden="1"/>
    <cellStyle name="Followed Hyperlink 27" xfId="35549" hidden="1"/>
    <cellStyle name="Followed Hyperlink 27" xfId="35619" hidden="1"/>
    <cellStyle name="Followed Hyperlink 27" xfId="35718" hidden="1"/>
    <cellStyle name="Followed Hyperlink 27" xfId="35794" hidden="1"/>
    <cellStyle name="Followed Hyperlink 27" xfId="35864" hidden="1"/>
    <cellStyle name="Followed Hyperlink 27" xfId="35934" hidden="1"/>
    <cellStyle name="Followed Hyperlink 27" xfId="36004" hidden="1"/>
    <cellStyle name="Followed Hyperlink 27" xfId="36102" hidden="1"/>
    <cellStyle name="Followed Hyperlink 27" xfId="36178" hidden="1"/>
    <cellStyle name="Followed Hyperlink 27" xfId="36248" hidden="1"/>
    <cellStyle name="Followed Hyperlink 27" xfId="36318" hidden="1"/>
    <cellStyle name="Followed Hyperlink 27" xfId="36388" hidden="1"/>
    <cellStyle name="Followed Hyperlink 27" xfId="36482" hidden="1"/>
    <cellStyle name="Followed Hyperlink 27" xfId="36558" hidden="1"/>
    <cellStyle name="Followed Hyperlink 27" xfId="36628" hidden="1"/>
    <cellStyle name="Followed Hyperlink 27" xfId="36698" hidden="1"/>
    <cellStyle name="Followed Hyperlink 27" xfId="36768" hidden="1"/>
    <cellStyle name="Followed Hyperlink 27" xfId="36861" hidden="1"/>
    <cellStyle name="Followed Hyperlink 27" xfId="36937" hidden="1"/>
    <cellStyle name="Followed Hyperlink 27" xfId="37007" hidden="1"/>
    <cellStyle name="Followed Hyperlink 27" xfId="37077" hidden="1"/>
    <cellStyle name="Followed Hyperlink 27" xfId="37147" hidden="1"/>
    <cellStyle name="Followed Hyperlink 27" xfId="37222" hidden="1"/>
    <cellStyle name="Followed Hyperlink 27" xfId="37425" hidden="1"/>
    <cellStyle name="Followed Hyperlink 27" xfId="37501" hidden="1"/>
    <cellStyle name="Followed Hyperlink 27" xfId="37571" hidden="1"/>
    <cellStyle name="Followed Hyperlink 27" xfId="37641" hidden="1"/>
    <cellStyle name="Followed Hyperlink 27" xfId="37711" hidden="1"/>
    <cellStyle name="Followed Hyperlink 27" xfId="37840" hidden="1"/>
    <cellStyle name="Followed Hyperlink 27" xfId="37916" hidden="1"/>
    <cellStyle name="Followed Hyperlink 27" xfId="37986" hidden="1"/>
    <cellStyle name="Followed Hyperlink 27" xfId="38056" hidden="1"/>
    <cellStyle name="Followed Hyperlink 27" xfId="38126" hidden="1"/>
    <cellStyle name="Followed Hyperlink 27" xfId="38239" hidden="1"/>
    <cellStyle name="Followed Hyperlink 27" xfId="38315" hidden="1"/>
    <cellStyle name="Followed Hyperlink 27" xfId="38385" hidden="1"/>
    <cellStyle name="Followed Hyperlink 27" xfId="38455" hidden="1"/>
    <cellStyle name="Followed Hyperlink 27" xfId="38525" hidden="1"/>
    <cellStyle name="Followed Hyperlink 27" xfId="38653" hidden="1"/>
    <cellStyle name="Followed Hyperlink 27" xfId="38729" hidden="1"/>
    <cellStyle name="Followed Hyperlink 27" xfId="38799" hidden="1"/>
    <cellStyle name="Followed Hyperlink 27" xfId="38869" hidden="1"/>
    <cellStyle name="Followed Hyperlink 27" xfId="38939" hidden="1"/>
    <cellStyle name="Followed Hyperlink 27" xfId="39053" hidden="1"/>
    <cellStyle name="Followed Hyperlink 27" xfId="39129" hidden="1"/>
    <cellStyle name="Followed Hyperlink 27" xfId="39199" hidden="1"/>
    <cellStyle name="Followed Hyperlink 27" xfId="39269" hidden="1"/>
    <cellStyle name="Followed Hyperlink 27" xfId="39339" hidden="1"/>
    <cellStyle name="Followed Hyperlink 27" xfId="39439" hidden="1"/>
    <cellStyle name="Followed Hyperlink 27" xfId="39515" hidden="1"/>
    <cellStyle name="Followed Hyperlink 27" xfId="39585" hidden="1"/>
    <cellStyle name="Followed Hyperlink 27" xfId="39655" hidden="1"/>
    <cellStyle name="Followed Hyperlink 27" xfId="39725" hidden="1"/>
    <cellStyle name="Followed Hyperlink 27" xfId="39843" hidden="1"/>
    <cellStyle name="Followed Hyperlink 27" xfId="39919" hidden="1"/>
    <cellStyle name="Followed Hyperlink 27" xfId="39989" hidden="1"/>
    <cellStyle name="Followed Hyperlink 27" xfId="40059" hidden="1"/>
    <cellStyle name="Followed Hyperlink 27" xfId="40129" hidden="1"/>
    <cellStyle name="Followed Hyperlink 27" xfId="40240" hidden="1"/>
    <cellStyle name="Followed Hyperlink 27" xfId="40316" hidden="1"/>
    <cellStyle name="Followed Hyperlink 27" xfId="40386" hidden="1"/>
    <cellStyle name="Followed Hyperlink 27" xfId="40456" hidden="1"/>
    <cellStyle name="Followed Hyperlink 27" xfId="40526" hidden="1"/>
    <cellStyle name="Followed Hyperlink 27" xfId="40630" hidden="1"/>
    <cellStyle name="Followed Hyperlink 27" xfId="40706" hidden="1"/>
    <cellStyle name="Followed Hyperlink 27" xfId="40776" hidden="1"/>
    <cellStyle name="Followed Hyperlink 27" xfId="40846" hidden="1"/>
    <cellStyle name="Followed Hyperlink 27" xfId="40916" hidden="1"/>
    <cellStyle name="Followed Hyperlink 27" xfId="41026" hidden="1"/>
    <cellStyle name="Followed Hyperlink 27" xfId="41102" hidden="1"/>
    <cellStyle name="Followed Hyperlink 27" xfId="41172" hidden="1"/>
    <cellStyle name="Followed Hyperlink 27" xfId="41242" hidden="1"/>
    <cellStyle name="Followed Hyperlink 27" xfId="41312" hidden="1"/>
    <cellStyle name="Followed Hyperlink 27" xfId="41420" hidden="1"/>
    <cellStyle name="Followed Hyperlink 27" xfId="41496" hidden="1"/>
    <cellStyle name="Followed Hyperlink 27" xfId="41566" hidden="1"/>
    <cellStyle name="Followed Hyperlink 27" xfId="41636" hidden="1"/>
    <cellStyle name="Followed Hyperlink 27" xfId="41706" hidden="1"/>
    <cellStyle name="Followed Hyperlink 27" xfId="41814" hidden="1"/>
    <cellStyle name="Followed Hyperlink 27" xfId="41890" hidden="1"/>
    <cellStyle name="Followed Hyperlink 27" xfId="41960" hidden="1"/>
    <cellStyle name="Followed Hyperlink 27" xfId="42030" hidden="1"/>
    <cellStyle name="Followed Hyperlink 27" xfId="42100" hidden="1"/>
    <cellStyle name="Followed Hyperlink 27" xfId="42203" hidden="1"/>
    <cellStyle name="Followed Hyperlink 27" xfId="42279" hidden="1"/>
    <cellStyle name="Followed Hyperlink 27" xfId="42349" hidden="1"/>
    <cellStyle name="Followed Hyperlink 27" xfId="42419" hidden="1"/>
    <cellStyle name="Followed Hyperlink 27" xfId="42489" hidden="1"/>
    <cellStyle name="Followed Hyperlink 27" xfId="42596" hidden="1"/>
    <cellStyle name="Followed Hyperlink 27" xfId="42672" hidden="1"/>
    <cellStyle name="Followed Hyperlink 27" xfId="42742" hidden="1"/>
    <cellStyle name="Followed Hyperlink 27" xfId="42812" hidden="1"/>
    <cellStyle name="Followed Hyperlink 27" xfId="42882" hidden="1"/>
    <cellStyle name="Followed Hyperlink 27" xfId="42985" hidden="1"/>
    <cellStyle name="Followed Hyperlink 27" xfId="43061" hidden="1"/>
    <cellStyle name="Followed Hyperlink 27" xfId="43131" hidden="1"/>
    <cellStyle name="Followed Hyperlink 27" xfId="43201" hidden="1"/>
    <cellStyle name="Followed Hyperlink 27" xfId="43271" hidden="1"/>
    <cellStyle name="Followed Hyperlink 27" xfId="43374" hidden="1"/>
    <cellStyle name="Followed Hyperlink 27" xfId="43450" hidden="1"/>
    <cellStyle name="Followed Hyperlink 27" xfId="43520" hidden="1"/>
    <cellStyle name="Followed Hyperlink 27" xfId="43590" hidden="1"/>
    <cellStyle name="Followed Hyperlink 27" xfId="43660" hidden="1"/>
    <cellStyle name="Followed Hyperlink 27" xfId="43755" hidden="1"/>
    <cellStyle name="Followed Hyperlink 27" xfId="43831" hidden="1"/>
    <cellStyle name="Followed Hyperlink 27" xfId="43901" hidden="1"/>
    <cellStyle name="Followed Hyperlink 27" xfId="43971" hidden="1"/>
    <cellStyle name="Followed Hyperlink 27" xfId="44041" hidden="1"/>
    <cellStyle name="Followed Hyperlink 27" xfId="44134" hidden="1"/>
    <cellStyle name="Followed Hyperlink 27" xfId="44210" hidden="1"/>
    <cellStyle name="Followed Hyperlink 27" xfId="44280" hidden="1"/>
    <cellStyle name="Followed Hyperlink 27" xfId="44350" hidden="1"/>
    <cellStyle name="Followed Hyperlink 27" xfId="44420" hidden="1"/>
    <cellStyle name="Followed Hyperlink 27" xfId="37293" hidden="1"/>
    <cellStyle name="Followed Hyperlink 27" xfId="37734" hidden="1"/>
    <cellStyle name="Followed Hyperlink 27" xfId="44445" hidden="1"/>
    <cellStyle name="Followed Hyperlink 27" xfId="44515" hidden="1"/>
    <cellStyle name="Followed Hyperlink 27" xfId="44585" hidden="1"/>
    <cellStyle name="Followed Hyperlink 27" xfId="44655" hidden="1"/>
    <cellStyle name="Followed Hyperlink 27" xfId="44786" hidden="1"/>
    <cellStyle name="Followed Hyperlink 27" xfId="44862" hidden="1"/>
    <cellStyle name="Followed Hyperlink 27" xfId="44932" hidden="1"/>
    <cellStyle name="Followed Hyperlink 27" xfId="45002" hidden="1"/>
    <cellStyle name="Followed Hyperlink 27" xfId="45072" hidden="1"/>
    <cellStyle name="Followed Hyperlink 27" xfId="45186" hidden="1"/>
    <cellStyle name="Followed Hyperlink 27" xfId="45262" hidden="1"/>
    <cellStyle name="Followed Hyperlink 27" xfId="45332" hidden="1"/>
    <cellStyle name="Followed Hyperlink 27" xfId="45402" hidden="1"/>
    <cellStyle name="Followed Hyperlink 27" xfId="45472" hidden="1"/>
    <cellStyle name="Followed Hyperlink 27" xfId="45606" hidden="1"/>
    <cellStyle name="Followed Hyperlink 27" xfId="45682" hidden="1"/>
    <cellStyle name="Followed Hyperlink 27" xfId="45752" hidden="1"/>
    <cellStyle name="Followed Hyperlink 27" xfId="45822" hidden="1"/>
    <cellStyle name="Followed Hyperlink 27" xfId="45892" hidden="1"/>
    <cellStyle name="Followed Hyperlink 27" xfId="46010" hidden="1"/>
    <cellStyle name="Followed Hyperlink 27" xfId="46086" hidden="1"/>
    <cellStyle name="Followed Hyperlink 27" xfId="46156" hidden="1"/>
    <cellStyle name="Followed Hyperlink 27" xfId="46226" hidden="1"/>
    <cellStyle name="Followed Hyperlink 27" xfId="46296" hidden="1"/>
    <cellStyle name="Followed Hyperlink 27" xfId="46406" hidden="1"/>
    <cellStyle name="Followed Hyperlink 27" xfId="46482" hidden="1"/>
    <cellStyle name="Followed Hyperlink 27" xfId="46552" hidden="1"/>
    <cellStyle name="Followed Hyperlink 27" xfId="46622" hidden="1"/>
    <cellStyle name="Followed Hyperlink 27" xfId="46692" hidden="1"/>
    <cellStyle name="Followed Hyperlink 27" xfId="46816" hidden="1"/>
    <cellStyle name="Followed Hyperlink 27" xfId="46892" hidden="1"/>
    <cellStyle name="Followed Hyperlink 27" xfId="46962" hidden="1"/>
    <cellStyle name="Followed Hyperlink 27" xfId="47032" hidden="1"/>
    <cellStyle name="Followed Hyperlink 27" xfId="47102" hidden="1"/>
    <cellStyle name="Followed Hyperlink 27" xfId="47220" hidden="1"/>
    <cellStyle name="Followed Hyperlink 27" xfId="47296" hidden="1"/>
    <cellStyle name="Followed Hyperlink 27" xfId="47366" hidden="1"/>
    <cellStyle name="Followed Hyperlink 27" xfId="47436" hidden="1"/>
    <cellStyle name="Followed Hyperlink 27" xfId="47506" hidden="1"/>
    <cellStyle name="Followed Hyperlink 27" xfId="47617" hidden="1"/>
    <cellStyle name="Followed Hyperlink 27" xfId="47693" hidden="1"/>
    <cellStyle name="Followed Hyperlink 27" xfId="47763" hidden="1"/>
    <cellStyle name="Followed Hyperlink 27" xfId="47833" hidden="1"/>
    <cellStyle name="Followed Hyperlink 27" xfId="47903" hidden="1"/>
    <cellStyle name="Followed Hyperlink 27" xfId="48022" hidden="1"/>
    <cellStyle name="Followed Hyperlink 27" xfId="48098" hidden="1"/>
    <cellStyle name="Followed Hyperlink 27" xfId="48168" hidden="1"/>
    <cellStyle name="Followed Hyperlink 27" xfId="48238" hidden="1"/>
    <cellStyle name="Followed Hyperlink 27" xfId="48308" hidden="1"/>
    <cellStyle name="Followed Hyperlink 27" xfId="48427" hidden="1"/>
    <cellStyle name="Followed Hyperlink 27" xfId="48503" hidden="1"/>
    <cellStyle name="Followed Hyperlink 27" xfId="48573" hidden="1"/>
    <cellStyle name="Followed Hyperlink 27" xfId="48643" hidden="1"/>
    <cellStyle name="Followed Hyperlink 27" xfId="48713" hidden="1"/>
    <cellStyle name="Followed Hyperlink 27" xfId="48826" hidden="1"/>
    <cellStyle name="Followed Hyperlink 27" xfId="48902" hidden="1"/>
    <cellStyle name="Followed Hyperlink 27" xfId="48972" hidden="1"/>
    <cellStyle name="Followed Hyperlink 27" xfId="49042" hidden="1"/>
    <cellStyle name="Followed Hyperlink 27" xfId="49112" hidden="1"/>
    <cellStyle name="Followed Hyperlink 27" xfId="49221" hidden="1"/>
    <cellStyle name="Followed Hyperlink 27" xfId="49297" hidden="1"/>
    <cellStyle name="Followed Hyperlink 27" xfId="49367" hidden="1"/>
    <cellStyle name="Followed Hyperlink 27" xfId="49437" hidden="1"/>
    <cellStyle name="Followed Hyperlink 27" xfId="49507" hidden="1"/>
    <cellStyle name="Followed Hyperlink 27" xfId="49625" hidden="1"/>
    <cellStyle name="Followed Hyperlink 27" xfId="49701" hidden="1"/>
    <cellStyle name="Followed Hyperlink 27" xfId="49771" hidden="1"/>
    <cellStyle name="Followed Hyperlink 27" xfId="49841" hidden="1"/>
    <cellStyle name="Followed Hyperlink 27" xfId="49911" hidden="1"/>
    <cellStyle name="Followed Hyperlink 27" xfId="50016" hidden="1"/>
    <cellStyle name="Followed Hyperlink 27" xfId="50092" hidden="1"/>
    <cellStyle name="Followed Hyperlink 27" xfId="50162" hidden="1"/>
    <cellStyle name="Followed Hyperlink 27" xfId="50232" hidden="1"/>
    <cellStyle name="Followed Hyperlink 27" xfId="50302" hidden="1"/>
    <cellStyle name="Followed Hyperlink 27" xfId="50409" hidden="1"/>
    <cellStyle name="Followed Hyperlink 27" xfId="50485" hidden="1"/>
    <cellStyle name="Followed Hyperlink 27" xfId="50555" hidden="1"/>
    <cellStyle name="Followed Hyperlink 27" xfId="50625" hidden="1"/>
    <cellStyle name="Followed Hyperlink 27" xfId="50695" hidden="1"/>
    <cellStyle name="Followed Hyperlink 27" xfId="50791" hidden="1"/>
    <cellStyle name="Followed Hyperlink 27" xfId="50867" hidden="1"/>
    <cellStyle name="Followed Hyperlink 27" xfId="50937" hidden="1"/>
    <cellStyle name="Followed Hyperlink 27" xfId="51007" hidden="1"/>
    <cellStyle name="Followed Hyperlink 27" xfId="51077" hidden="1"/>
    <cellStyle name="Followed Hyperlink 27" xfId="51170" hidden="1"/>
    <cellStyle name="Followed Hyperlink 27" xfId="51246" hidden="1"/>
    <cellStyle name="Followed Hyperlink 27" xfId="51316" hidden="1"/>
    <cellStyle name="Followed Hyperlink 27" xfId="51386" hidden="1"/>
    <cellStyle name="Followed Hyperlink 27" xfId="51456"/>
    <cellStyle name="Followed Hyperlink 28" xfId="166" hidden="1"/>
    <cellStyle name="Followed Hyperlink 28" xfId="369" hidden="1"/>
    <cellStyle name="Followed Hyperlink 28" xfId="445" hidden="1"/>
    <cellStyle name="Followed Hyperlink 28" xfId="515" hidden="1"/>
    <cellStyle name="Followed Hyperlink 28" xfId="585" hidden="1"/>
    <cellStyle name="Followed Hyperlink 28" xfId="655" hidden="1"/>
    <cellStyle name="Followed Hyperlink 28" xfId="786" hidden="1"/>
    <cellStyle name="Followed Hyperlink 28" xfId="862" hidden="1"/>
    <cellStyle name="Followed Hyperlink 28" xfId="932" hidden="1"/>
    <cellStyle name="Followed Hyperlink 28" xfId="1002" hidden="1"/>
    <cellStyle name="Followed Hyperlink 28" xfId="1072" hidden="1"/>
    <cellStyle name="Followed Hyperlink 28" xfId="1186" hidden="1"/>
    <cellStyle name="Followed Hyperlink 28" xfId="1262" hidden="1"/>
    <cellStyle name="Followed Hyperlink 28" xfId="1332" hidden="1"/>
    <cellStyle name="Followed Hyperlink 28" xfId="1402" hidden="1"/>
    <cellStyle name="Followed Hyperlink 28" xfId="1472" hidden="1"/>
    <cellStyle name="Followed Hyperlink 28" xfId="1606" hidden="1"/>
    <cellStyle name="Followed Hyperlink 28" xfId="1682" hidden="1"/>
    <cellStyle name="Followed Hyperlink 28" xfId="1752" hidden="1"/>
    <cellStyle name="Followed Hyperlink 28" xfId="1822" hidden="1"/>
    <cellStyle name="Followed Hyperlink 28" xfId="1892" hidden="1"/>
    <cellStyle name="Followed Hyperlink 28" xfId="2010" hidden="1"/>
    <cellStyle name="Followed Hyperlink 28" xfId="2086" hidden="1"/>
    <cellStyle name="Followed Hyperlink 28" xfId="2156" hidden="1"/>
    <cellStyle name="Followed Hyperlink 28" xfId="2226" hidden="1"/>
    <cellStyle name="Followed Hyperlink 28" xfId="2296" hidden="1"/>
    <cellStyle name="Followed Hyperlink 28" xfId="2406" hidden="1"/>
    <cellStyle name="Followed Hyperlink 28" xfId="2482" hidden="1"/>
    <cellStyle name="Followed Hyperlink 28" xfId="2552" hidden="1"/>
    <cellStyle name="Followed Hyperlink 28" xfId="2622" hidden="1"/>
    <cellStyle name="Followed Hyperlink 28" xfId="2692" hidden="1"/>
    <cellStyle name="Followed Hyperlink 28" xfId="2816" hidden="1"/>
    <cellStyle name="Followed Hyperlink 28" xfId="2892" hidden="1"/>
    <cellStyle name="Followed Hyperlink 28" xfId="2962" hidden="1"/>
    <cellStyle name="Followed Hyperlink 28" xfId="3032" hidden="1"/>
    <cellStyle name="Followed Hyperlink 28" xfId="3102" hidden="1"/>
    <cellStyle name="Followed Hyperlink 28" xfId="3220" hidden="1"/>
    <cellStyle name="Followed Hyperlink 28" xfId="3296" hidden="1"/>
    <cellStyle name="Followed Hyperlink 28" xfId="3366" hidden="1"/>
    <cellStyle name="Followed Hyperlink 28" xfId="3436" hidden="1"/>
    <cellStyle name="Followed Hyperlink 28" xfId="3506" hidden="1"/>
    <cellStyle name="Followed Hyperlink 28" xfId="3617" hidden="1"/>
    <cellStyle name="Followed Hyperlink 28" xfId="3693" hidden="1"/>
    <cellStyle name="Followed Hyperlink 28" xfId="3763" hidden="1"/>
    <cellStyle name="Followed Hyperlink 28" xfId="3833" hidden="1"/>
    <cellStyle name="Followed Hyperlink 28" xfId="3903" hidden="1"/>
    <cellStyle name="Followed Hyperlink 28" xfId="4022" hidden="1"/>
    <cellStyle name="Followed Hyperlink 28" xfId="4098" hidden="1"/>
    <cellStyle name="Followed Hyperlink 28" xfId="4168" hidden="1"/>
    <cellStyle name="Followed Hyperlink 28" xfId="4238" hidden="1"/>
    <cellStyle name="Followed Hyperlink 28" xfId="4308" hidden="1"/>
    <cellStyle name="Followed Hyperlink 28" xfId="4427" hidden="1"/>
    <cellStyle name="Followed Hyperlink 28" xfId="4503" hidden="1"/>
    <cellStyle name="Followed Hyperlink 28" xfId="4573" hidden="1"/>
    <cellStyle name="Followed Hyperlink 28" xfId="4643" hidden="1"/>
    <cellStyle name="Followed Hyperlink 28" xfId="4713" hidden="1"/>
    <cellStyle name="Followed Hyperlink 28" xfId="4826" hidden="1"/>
    <cellStyle name="Followed Hyperlink 28" xfId="4902" hidden="1"/>
    <cellStyle name="Followed Hyperlink 28" xfId="4972" hidden="1"/>
    <cellStyle name="Followed Hyperlink 28" xfId="5042" hidden="1"/>
    <cellStyle name="Followed Hyperlink 28" xfId="5112" hidden="1"/>
    <cellStyle name="Followed Hyperlink 28" xfId="5221" hidden="1"/>
    <cellStyle name="Followed Hyperlink 28" xfId="5297" hidden="1"/>
    <cellStyle name="Followed Hyperlink 28" xfId="5367" hidden="1"/>
    <cellStyle name="Followed Hyperlink 28" xfId="5437" hidden="1"/>
    <cellStyle name="Followed Hyperlink 28" xfId="5507" hidden="1"/>
    <cellStyle name="Followed Hyperlink 28" xfId="5625" hidden="1"/>
    <cellStyle name="Followed Hyperlink 28" xfId="5701" hidden="1"/>
    <cellStyle name="Followed Hyperlink 28" xfId="5771" hidden="1"/>
    <cellStyle name="Followed Hyperlink 28" xfId="5841" hidden="1"/>
    <cellStyle name="Followed Hyperlink 28" xfId="5911" hidden="1"/>
    <cellStyle name="Followed Hyperlink 28" xfId="6016" hidden="1"/>
    <cellStyle name="Followed Hyperlink 28" xfId="6092" hidden="1"/>
    <cellStyle name="Followed Hyperlink 28" xfId="6162" hidden="1"/>
    <cellStyle name="Followed Hyperlink 28" xfId="6232" hidden="1"/>
    <cellStyle name="Followed Hyperlink 28" xfId="6302" hidden="1"/>
    <cellStyle name="Followed Hyperlink 28" xfId="6409" hidden="1"/>
    <cellStyle name="Followed Hyperlink 28" xfId="6485" hidden="1"/>
    <cellStyle name="Followed Hyperlink 28" xfId="6555" hidden="1"/>
    <cellStyle name="Followed Hyperlink 28" xfId="6625" hidden="1"/>
    <cellStyle name="Followed Hyperlink 28" xfId="6695" hidden="1"/>
    <cellStyle name="Followed Hyperlink 28" xfId="6793" hidden="1"/>
    <cellStyle name="Followed Hyperlink 28" xfId="6869" hidden="1"/>
    <cellStyle name="Followed Hyperlink 28" xfId="6939" hidden="1"/>
    <cellStyle name="Followed Hyperlink 28" xfId="7009" hidden="1"/>
    <cellStyle name="Followed Hyperlink 28" xfId="7079" hidden="1"/>
    <cellStyle name="Followed Hyperlink 28" xfId="7172" hidden="1"/>
    <cellStyle name="Followed Hyperlink 28" xfId="7248" hidden="1"/>
    <cellStyle name="Followed Hyperlink 28" xfId="7318" hidden="1"/>
    <cellStyle name="Followed Hyperlink 28" xfId="7388" hidden="1"/>
    <cellStyle name="Followed Hyperlink 28" xfId="7458" hidden="1"/>
    <cellStyle name="Followed Hyperlink 28" xfId="7599" hidden="1"/>
    <cellStyle name="Followed Hyperlink 28" xfId="7675" hidden="1"/>
    <cellStyle name="Followed Hyperlink 28" xfId="7745" hidden="1"/>
    <cellStyle name="Followed Hyperlink 28" xfId="7815" hidden="1"/>
    <cellStyle name="Followed Hyperlink 28" xfId="7885" hidden="1"/>
    <cellStyle name="Followed Hyperlink 28" xfId="8047" hidden="1"/>
    <cellStyle name="Followed Hyperlink 28" xfId="8250" hidden="1"/>
    <cellStyle name="Followed Hyperlink 28" xfId="8326" hidden="1"/>
    <cellStyle name="Followed Hyperlink 28" xfId="8396" hidden="1"/>
    <cellStyle name="Followed Hyperlink 28" xfId="8466" hidden="1"/>
    <cellStyle name="Followed Hyperlink 28" xfId="8536" hidden="1"/>
    <cellStyle name="Followed Hyperlink 28" xfId="8667" hidden="1"/>
    <cellStyle name="Followed Hyperlink 28" xfId="8743" hidden="1"/>
    <cellStyle name="Followed Hyperlink 28" xfId="8813" hidden="1"/>
    <cellStyle name="Followed Hyperlink 28" xfId="8883" hidden="1"/>
    <cellStyle name="Followed Hyperlink 28" xfId="8953" hidden="1"/>
    <cellStyle name="Followed Hyperlink 28" xfId="9067" hidden="1"/>
    <cellStyle name="Followed Hyperlink 28" xfId="9143" hidden="1"/>
    <cellStyle name="Followed Hyperlink 28" xfId="9213" hidden="1"/>
    <cellStyle name="Followed Hyperlink 28" xfId="9283" hidden="1"/>
    <cellStyle name="Followed Hyperlink 28" xfId="9353" hidden="1"/>
    <cellStyle name="Followed Hyperlink 28" xfId="9487" hidden="1"/>
    <cellStyle name="Followed Hyperlink 28" xfId="9563" hidden="1"/>
    <cellStyle name="Followed Hyperlink 28" xfId="9633" hidden="1"/>
    <cellStyle name="Followed Hyperlink 28" xfId="9703" hidden="1"/>
    <cellStyle name="Followed Hyperlink 28" xfId="9773" hidden="1"/>
    <cellStyle name="Followed Hyperlink 28" xfId="9891" hidden="1"/>
    <cellStyle name="Followed Hyperlink 28" xfId="9967" hidden="1"/>
    <cellStyle name="Followed Hyperlink 28" xfId="10037" hidden="1"/>
    <cellStyle name="Followed Hyperlink 28" xfId="10107" hidden="1"/>
    <cellStyle name="Followed Hyperlink 28" xfId="10177" hidden="1"/>
    <cellStyle name="Followed Hyperlink 28" xfId="10287" hidden="1"/>
    <cellStyle name="Followed Hyperlink 28" xfId="10363" hidden="1"/>
    <cellStyle name="Followed Hyperlink 28" xfId="10433" hidden="1"/>
    <cellStyle name="Followed Hyperlink 28" xfId="10503" hidden="1"/>
    <cellStyle name="Followed Hyperlink 28" xfId="10573" hidden="1"/>
    <cellStyle name="Followed Hyperlink 28" xfId="10697" hidden="1"/>
    <cellStyle name="Followed Hyperlink 28" xfId="10773" hidden="1"/>
    <cellStyle name="Followed Hyperlink 28" xfId="10843" hidden="1"/>
    <cellStyle name="Followed Hyperlink 28" xfId="10913" hidden="1"/>
    <cellStyle name="Followed Hyperlink 28" xfId="10983" hidden="1"/>
    <cellStyle name="Followed Hyperlink 28" xfId="11101" hidden="1"/>
    <cellStyle name="Followed Hyperlink 28" xfId="11177" hidden="1"/>
    <cellStyle name="Followed Hyperlink 28" xfId="11247" hidden="1"/>
    <cellStyle name="Followed Hyperlink 28" xfId="11317" hidden="1"/>
    <cellStyle name="Followed Hyperlink 28" xfId="11387" hidden="1"/>
    <cellStyle name="Followed Hyperlink 28" xfId="11498" hidden="1"/>
    <cellStyle name="Followed Hyperlink 28" xfId="11574" hidden="1"/>
    <cellStyle name="Followed Hyperlink 28" xfId="11644" hidden="1"/>
    <cellStyle name="Followed Hyperlink 28" xfId="11714" hidden="1"/>
    <cellStyle name="Followed Hyperlink 28" xfId="11784" hidden="1"/>
    <cellStyle name="Followed Hyperlink 28" xfId="11903" hidden="1"/>
    <cellStyle name="Followed Hyperlink 28" xfId="11979" hidden="1"/>
    <cellStyle name="Followed Hyperlink 28" xfId="12049" hidden="1"/>
    <cellStyle name="Followed Hyperlink 28" xfId="12119" hidden="1"/>
    <cellStyle name="Followed Hyperlink 28" xfId="12189" hidden="1"/>
    <cellStyle name="Followed Hyperlink 28" xfId="12308" hidden="1"/>
    <cellStyle name="Followed Hyperlink 28" xfId="12384" hidden="1"/>
    <cellStyle name="Followed Hyperlink 28" xfId="12454" hidden="1"/>
    <cellStyle name="Followed Hyperlink 28" xfId="12524" hidden="1"/>
    <cellStyle name="Followed Hyperlink 28" xfId="12594" hidden="1"/>
    <cellStyle name="Followed Hyperlink 28" xfId="12707" hidden="1"/>
    <cellStyle name="Followed Hyperlink 28" xfId="12783" hidden="1"/>
    <cellStyle name="Followed Hyperlink 28" xfId="12853" hidden="1"/>
    <cellStyle name="Followed Hyperlink 28" xfId="12923" hidden="1"/>
    <cellStyle name="Followed Hyperlink 28" xfId="12993" hidden="1"/>
    <cellStyle name="Followed Hyperlink 28" xfId="13102" hidden="1"/>
    <cellStyle name="Followed Hyperlink 28" xfId="13178" hidden="1"/>
    <cellStyle name="Followed Hyperlink 28" xfId="13248" hidden="1"/>
    <cellStyle name="Followed Hyperlink 28" xfId="13318" hidden="1"/>
    <cellStyle name="Followed Hyperlink 28" xfId="13388" hidden="1"/>
    <cellStyle name="Followed Hyperlink 28" xfId="13506" hidden="1"/>
    <cellStyle name="Followed Hyperlink 28" xfId="13582" hidden="1"/>
    <cellStyle name="Followed Hyperlink 28" xfId="13652" hidden="1"/>
    <cellStyle name="Followed Hyperlink 28" xfId="13722" hidden="1"/>
    <cellStyle name="Followed Hyperlink 28" xfId="13792" hidden="1"/>
    <cellStyle name="Followed Hyperlink 28" xfId="13897" hidden="1"/>
    <cellStyle name="Followed Hyperlink 28" xfId="13973" hidden="1"/>
    <cellStyle name="Followed Hyperlink 28" xfId="14043" hidden="1"/>
    <cellStyle name="Followed Hyperlink 28" xfId="14113" hidden="1"/>
    <cellStyle name="Followed Hyperlink 28" xfId="14183" hidden="1"/>
    <cellStyle name="Followed Hyperlink 28" xfId="14290" hidden="1"/>
    <cellStyle name="Followed Hyperlink 28" xfId="14366" hidden="1"/>
    <cellStyle name="Followed Hyperlink 28" xfId="14436" hidden="1"/>
    <cellStyle name="Followed Hyperlink 28" xfId="14506" hidden="1"/>
    <cellStyle name="Followed Hyperlink 28" xfId="14576" hidden="1"/>
    <cellStyle name="Followed Hyperlink 28" xfId="14672" hidden="1"/>
    <cellStyle name="Followed Hyperlink 28" xfId="14748" hidden="1"/>
    <cellStyle name="Followed Hyperlink 28" xfId="14818" hidden="1"/>
    <cellStyle name="Followed Hyperlink 28" xfId="14888" hidden="1"/>
    <cellStyle name="Followed Hyperlink 28" xfId="14958" hidden="1"/>
    <cellStyle name="Followed Hyperlink 28" xfId="15051" hidden="1"/>
    <cellStyle name="Followed Hyperlink 28" xfId="15127" hidden="1"/>
    <cellStyle name="Followed Hyperlink 28" xfId="15197" hidden="1"/>
    <cellStyle name="Followed Hyperlink 28" xfId="15267" hidden="1"/>
    <cellStyle name="Followed Hyperlink 28" xfId="15337" hidden="1"/>
    <cellStyle name="Followed Hyperlink 28" xfId="15412" hidden="1"/>
    <cellStyle name="Followed Hyperlink 28" xfId="15615" hidden="1"/>
    <cellStyle name="Followed Hyperlink 28" xfId="15691" hidden="1"/>
    <cellStyle name="Followed Hyperlink 28" xfId="15761" hidden="1"/>
    <cellStyle name="Followed Hyperlink 28" xfId="15831" hidden="1"/>
    <cellStyle name="Followed Hyperlink 28" xfId="15901" hidden="1"/>
    <cellStyle name="Followed Hyperlink 28" xfId="16030" hidden="1"/>
    <cellStyle name="Followed Hyperlink 28" xfId="16106" hidden="1"/>
    <cellStyle name="Followed Hyperlink 28" xfId="16176" hidden="1"/>
    <cellStyle name="Followed Hyperlink 28" xfId="16246" hidden="1"/>
    <cellStyle name="Followed Hyperlink 28" xfId="16316" hidden="1"/>
    <cellStyle name="Followed Hyperlink 28" xfId="16429" hidden="1"/>
    <cellStyle name="Followed Hyperlink 28" xfId="16505" hidden="1"/>
    <cellStyle name="Followed Hyperlink 28" xfId="16575" hidden="1"/>
    <cellStyle name="Followed Hyperlink 28" xfId="16645" hidden="1"/>
    <cellStyle name="Followed Hyperlink 28" xfId="16715" hidden="1"/>
    <cellStyle name="Followed Hyperlink 28" xfId="16843" hidden="1"/>
    <cellStyle name="Followed Hyperlink 28" xfId="16919" hidden="1"/>
    <cellStyle name="Followed Hyperlink 28" xfId="16989" hidden="1"/>
    <cellStyle name="Followed Hyperlink 28" xfId="17059" hidden="1"/>
    <cellStyle name="Followed Hyperlink 28" xfId="17129" hidden="1"/>
    <cellStyle name="Followed Hyperlink 28" xfId="17243" hidden="1"/>
    <cellStyle name="Followed Hyperlink 28" xfId="17319" hidden="1"/>
    <cellStyle name="Followed Hyperlink 28" xfId="17389" hidden="1"/>
    <cellStyle name="Followed Hyperlink 28" xfId="17459" hidden="1"/>
    <cellStyle name="Followed Hyperlink 28" xfId="17529" hidden="1"/>
    <cellStyle name="Followed Hyperlink 28" xfId="17629" hidden="1"/>
    <cellStyle name="Followed Hyperlink 28" xfId="17705" hidden="1"/>
    <cellStyle name="Followed Hyperlink 28" xfId="17775" hidden="1"/>
    <cellStyle name="Followed Hyperlink 28" xfId="17845" hidden="1"/>
    <cellStyle name="Followed Hyperlink 28" xfId="17915" hidden="1"/>
    <cellStyle name="Followed Hyperlink 28" xfId="18033" hidden="1"/>
    <cellStyle name="Followed Hyperlink 28" xfId="18109" hidden="1"/>
    <cellStyle name="Followed Hyperlink 28" xfId="18179" hidden="1"/>
    <cellStyle name="Followed Hyperlink 28" xfId="18249" hidden="1"/>
    <cellStyle name="Followed Hyperlink 28" xfId="18319" hidden="1"/>
    <cellStyle name="Followed Hyperlink 28" xfId="18430" hidden="1"/>
    <cellStyle name="Followed Hyperlink 28" xfId="18506" hidden="1"/>
    <cellStyle name="Followed Hyperlink 28" xfId="18576" hidden="1"/>
    <cellStyle name="Followed Hyperlink 28" xfId="18646" hidden="1"/>
    <cellStyle name="Followed Hyperlink 28" xfId="18716" hidden="1"/>
    <cellStyle name="Followed Hyperlink 28" xfId="18820" hidden="1"/>
    <cellStyle name="Followed Hyperlink 28" xfId="18896" hidden="1"/>
    <cellStyle name="Followed Hyperlink 28" xfId="18966" hidden="1"/>
    <cellStyle name="Followed Hyperlink 28" xfId="19036" hidden="1"/>
    <cellStyle name="Followed Hyperlink 28" xfId="19106" hidden="1"/>
    <cellStyle name="Followed Hyperlink 28" xfId="19216" hidden="1"/>
    <cellStyle name="Followed Hyperlink 28" xfId="19292" hidden="1"/>
    <cellStyle name="Followed Hyperlink 28" xfId="19362" hidden="1"/>
    <cellStyle name="Followed Hyperlink 28" xfId="19432" hidden="1"/>
    <cellStyle name="Followed Hyperlink 28" xfId="19502" hidden="1"/>
    <cellStyle name="Followed Hyperlink 28" xfId="19610" hidden="1"/>
    <cellStyle name="Followed Hyperlink 28" xfId="19686" hidden="1"/>
    <cellStyle name="Followed Hyperlink 28" xfId="19756" hidden="1"/>
    <cellStyle name="Followed Hyperlink 28" xfId="19826" hidden="1"/>
    <cellStyle name="Followed Hyperlink 28" xfId="19896" hidden="1"/>
    <cellStyle name="Followed Hyperlink 28" xfId="20004" hidden="1"/>
    <cellStyle name="Followed Hyperlink 28" xfId="20080" hidden="1"/>
    <cellStyle name="Followed Hyperlink 28" xfId="20150" hidden="1"/>
    <cellStyle name="Followed Hyperlink 28" xfId="20220" hidden="1"/>
    <cellStyle name="Followed Hyperlink 28" xfId="20290" hidden="1"/>
    <cellStyle name="Followed Hyperlink 28" xfId="20393" hidden="1"/>
    <cellStyle name="Followed Hyperlink 28" xfId="20469" hidden="1"/>
    <cellStyle name="Followed Hyperlink 28" xfId="20539" hidden="1"/>
    <cellStyle name="Followed Hyperlink 28" xfId="20609" hidden="1"/>
    <cellStyle name="Followed Hyperlink 28" xfId="20679" hidden="1"/>
    <cellStyle name="Followed Hyperlink 28" xfId="20786" hidden="1"/>
    <cellStyle name="Followed Hyperlink 28" xfId="20862" hidden="1"/>
    <cellStyle name="Followed Hyperlink 28" xfId="20932" hidden="1"/>
    <cellStyle name="Followed Hyperlink 28" xfId="21002" hidden="1"/>
    <cellStyle name="Followed Hyperlink 28" xfId="21072" hidden="1"/>
    <cellStyle name="Followed Hyperlink 28" xfId="21175" hidden="1"/>
    <cellStyle name="Followed Hyperlink 28" xfId="21251" hidden="1"/>
    <cellStyle name="Followed Hyperlink 28" xfId="21321" hidden="1"/>
    <cellStyle name="Followed Hyperlink 28" xfId="21391" hidden="1"/>
    <cellStyle name="Followed Hyperlink 28" xfId="21461" hidden="1"/>
    <cellStyle name="Followed Hyperlink 28" xfId="21564" hidden="1"/>
    <cellStyle name="Followed Hyperlink 28" xfId="21640" hidden="1"/>
    <cellStyle name="Followed Hyperlink 28" xfId="21710" hidden="1"/>
    <cellStyle name="Followed Hyperlink 28" xfId="21780" hidden="1"/>
    <cellStyle name="Followed Hyperlink 28" xfId="21850" hidden="1"/>
    <cellStyle name="Followed Hyperlink 28" xfId="21945" hidden="1"/>
    <cellStyle name="Followed Hyperlink 28" xfId="22021" hidden="1"/>
    <cellStyle name="Followed Hyperlink 28" xfId="22091" hidden="1"/>
    <cellStyle name="Followed Hyperlink 28" xfId="22161" hidden="1"/>
    <cellStyle name="Followed Hyperlink 28" xfId="22231" hidden="1"/>
    <cellStyle name="Followed Hyperlink 28" xfId="22324" hidden="1"/>
    <cellStyle name="Followed Hyperlink 28" xfId="22400" hidden="1"/>
    <cellStyle name="Followed Hyperlink 28" xfId="22470" hidden="1"/>
    <cellStyle name="Followed Hyperlink 28" xfId="22540" hidden="1"/>
    <cellStyle name="Followed Hyperlink 28" xfId="22610" hidden="1"/>
    <cellStyle name="Followed Hyperlink 28" xfId="15496" hidden="1"/>
    <cellStyle name="Followed Hyperlink 28" xfId="15515" hidden="1"/>
    <cellStyle name="Followed Hyperlink 28" xfId="22635" hidden="1"/>
    <cellStyle name="Followed Hyperlink 28" xfId="22705" hidden="1"/>
    <cellStyle name="Followed Hyperlink 28" xfId="22775" hidden="1"/>
    <cellStyle name="Followed Hyperlink 28" xfId="22845" hidden="1"/>
    <cellStyle name="Followed Hyperlink 28" xfId="22976" hidden="1"/>
    <cellStyle name="Followed Hyperlink 28" xfId="23052" hidden="1"/>
    <cellStyle name="Followed Hyperlink 28" xfId="23122" hidden="1"/>
    <cellStyle name="Followed Hyperlink 28" xfId="23192" hidden="1"/>
    <cellStyle name="Followed Hyperlink 28" xfId="23262" hidden="1"/>
    <cellStyle name="Followed Hyperlink 28" xfId="23376" hidden="1"/>
    <cellStyle name="Followed Hyperlink 28" xfId="23452" hidden="1"/>
    <cellStyle name="Followed Hyperlink 28" xfId="23522" hidden="1"/>
    <cellStyle name="Followed Hyperlink 28" xfId="23592" hidden="1"/>
    <cellStyle name="Followed Hyperlink 28" xfId="23662" hidden="1"/>
    <cellStyle name="Followed Hyperlink 28" xfId="23796" hidden="1"/>
    <cellStyle name="Followed Hyperlink 28" xfId="23872" hidden="1"/>
    <cellStyle name="Followed Hyperlink 28" xfId="23942" hidden="1"/>
    <cellStyle name="Followed Hyperlink 28" xfId="24012" hidden="1"/>
    <cellStyle name="Followed Hyperlink 28" xfId="24082" hidden="1"/>
    <cellStyle name="Followed Hyperlink 28" xfId="24200" hidden="1"/>
    <cellStyle name="Followed Hyperlink 28" xfId="24276" hidden="1"/>
    <cellStyle name="Followed Hyperlink 28" xfId="24346" hidden="1"/>
    <cellStyle name="Followed Hyperlink 28" xfId="24416" hidden="1"/>
    <cellStyle name="Followed Hyperlink 28" xfId="24486" hidden="1"/>
    <cellStyle name="Followed Hyperlink 28" xfId="24596" hidden="1"/>
    <cellStyle name="Followed Hyperlink 28" xfId="24672" hidden="1"/>
    <cellStyle name="Followed Hyperlink 28" xfId="24742" hidden="1"/>
    <cellStyle name="Followed Hyperlink 28" xfId="24812" hidden="1"/>
    <cellStyle name="Followed Hyperlink 28" xfId="24882" hidden="1"/>
    <cellStyle name="Followed Hyperlink 28" xfId="25006" hidden="1"/>
    <cellStyle name="Followed Hyperlink 28" xfId="25082" hidden="1"/>
    <cellStyle name="Followed Hyperlink 28" xfId="25152" hidden="1"/>
    <cellStyle name="Followed Hyperlink 28" xfId="25222" hidden="1"/>
    <cellStyle name="Followed Hyperlink 28" xfId="25292" hidden="1"/>
    <cellStyle name="Followed Hyperlink 28" xfId="25410" hidden="1"/>
    <cellStyle name="Followed Hyperlink 28" xfId="25486" hidden="1"/>
    <cellStyle name="Followed Hyperlink 28" xfId="25556" hidden="1"/>
    <cellStyle name="Followed Hyperlink 28" xfId="25626" hidden="1"/>
    <cellStyle name="Followed Hyperlink 28" xfId="25696" hidden="1"/>
    <cellStyle name="Followed Hyperlink 28" xfId="25807" hidden="1"/>
    <cellStyle name="Followed Hyperlink 28" xfId="25883" hidden="1"/>
    <cellStyle name="Followed Hyperlink 28" xfId="25953" hidden="1"/>
    <cellStyle name="Followed Hyperlink 28" xfId="26023" hidden="1"/>
    <cellStyle name="Followed Hyperlink 28" xfId="26093" hidden="1"/>
    <cellStyle name="Followed Hyperlink 28" xfId="26212" hidden="1"/>
    <cellStyle name="Followed Hyperlink 28" xfId="26288" hidden="1"/>
    <cellStyle name="Followed Hyperlink 28" xfId="26358" hidden="1"/>
    <cellStyle name="Followed Hyperlink 28" xfId="26428" hidden="1"/>
    <cellStyle name="Followed Hyperlink 28" xfId="26498" hidden="1"/>
    <cellStyle name="Followed Hyperlink 28" xfId="26617" hidden="1"/>
    <cellStyle name="Followed Hyperlink 28" xfId="26693" hidden="1"/>
    <cellStyle name="Followed Hyperlink 28" xfId="26763" hidden="1"/>
    <cellStyle name="Followed Hyperlink 28" xfId="26833" hidden="1"/>
    <cellStyle name="Followed Hyperlink 28" xfId="26903" hidden="1"/>
    <cellStyle name="Followed Hyperlink 28" xfId="27016" hidden="1"/>
    <cellStyle name="Followed Hyperlink 28" xfId="27092" hidden="1"/>
    <cellStyle name="Followed Hyperlink 28" xfId="27162" hidden="1"/>
    <cellStyle name="Followed Hyperlink 28" xfId="27232" hidden="1"/>
    <cellStyle name="Followed Hyperlink 28" xfId="27302" hidden="1"/>
    <cellStyle name="Followed Hyperlink 28" xfId="27411" hidden="1"/>
    <cellStyle name="Followed Hyperlink 28" xfId="27487" hidden="1"/>
    <cellStyle name="Followed Hyperlink 28" xfId="27557" hidden="1"/>
    <cellStyle name="Followed Hyperlink 28" xfId="27627" hidden="1"/>
    <cellStyle name="Followed Hyperlink 28" xfId="27697" hidden="1"/>
    <cellStyle name="Followed Hyperlink 28" xfId="27815" hidden="1"/>
    <cellStyle name="Followed Hyperlink 28" xfId="27891" hidden="1"/>
    <cellStyle name="Followed Hyperlink 28" xfId="27961" hidden="1"/>
    <cellStyle name="Followed Hyperlink 28" xfId="28031" hidden="1"/>
    <cellStyle name="Followed Hyperlink 28" xfId="28101" hidden="1"/>
    <cellStyle name="Followed Hyperlink 28" xfId="28206" hidden="1"/>
    <cellStyle name="Followed Hyperlink 28" xfId="28282" hidden="1"/>
    <cellStyle name="Followed Hyperlink 28" xfId="28352" hidden="1"/>
    <cellStyle name="Followed Hyperlink 28" xfId="28422" hidden="1"/>
    <cellStyle name="Followed Hyperlink 28" xfId="28492" hidden="1"/>
    <cellStyle name="Followed Hyperlink 28" xfId="28599" hidden="1"/>
    <cellStyle name="Followed Hyperlink 28" xfId="28675" hidden="1"/>
    <cellStyle name="Followed Hyperlink 28" xfId="28745" hidden="1"/>
    <cellStyle name="Followed Hyperlink 28" xfId="28815" hidden="1"/>
    <cellStyle name="Followed Hyperlink 28" xfId="28885" hidden="1"/>
    <cellStyle name="Followed Hyperlink 28" xfId="28981" hidden="1"/>
    <cellStyle name="Followed Hyperlink 28" xfId="29057" hidden="1"/>
    <cellStyle name="Followed Hyperlink 28" xfId="29127" hidden="1"/>
    <cellStyle name="Followed Hyperlink 28" xfId="29197" hidden="1"/>
    <cellStyle name="Followed Hyperlink 28" xfId="29267" hidden="1"/>
    <cellStyle name="Followed Hyperlink 28" xfId="29360" hidden="1"/>
    <cellStyle name="Followed Hyperlink 28" xfId="29436" hidden="1"/>
    <cellStyle name="Followed Hyperlink 28" xfId="29506" hidden="1"/>
    <cellStyle name="Followed Hyperlink 28" xfId="29576" hidden="1"/>
    <cellStyle name="Followed Hyperlink 28" xfId="29646" hidden="1"/>
    <cellStyle name="Followed Hyperlink 28" xfId="29739" hidden="1"/>
    <cellStyle name="Followed Hyperlink 28" xfId="29815" hidden="1"/>
    <cellStyle name="Followed Hyperlink 28" xfId="29885" hidden="1"/>
    <cellStyle name="Followed Hyperlink 28" xfId="29955" hidden="1"/>
    <cellStyle name="Followed Hyperlink 28" xfId="30025" hidden="1"/>
    <cellStyle name="Followed Hyperlink 28" xfId="30182" hidden="1"/>
    <cellStyle name="Followed Hyperlink 28" xfId="30313" hidden="1"/>
    <cellStyle name="Followed Hyperlink 28" xfId="30389" hidden="1"/>
    <cellStyle name="Followed Hyperlink 28" xfId="30459" hidden="1"/>
    <cellStyle name="Followed Hyperlink 28" xfId="30529" hidden="1"/>
    <cellStyle name="Followed Hyperlink 28" xfId="30599" hidden="1"/>
    <cellStyle name="Followed Hyperlink 28" xfId="30704" hidden="1"/>
    <cellStyle name="Followed Hyperlink 28" xfId="30780" hidden="1"/>
    <cellStyle name="Followed Hyperlink 28" xfId="30850" hidden="1"/>
    <cellStyle name="Followed Hyperlink 28" xfId="30920" hidden="1"/>
    <cellStyle name="Followed Hyperlink 28" xfId="30990" hidden="1"/>
    <cellStyle name="Followed Hyperlink 28" xfId="31088" hidden="1"/>
    <cellStyle name="Followed Hyperlink 28" xfId="31164" hidden="1"/>
    <cellStyle name="Followed Hyperlink 28" xfId="31234" hidden="1"/>
    <cellStyle name="Followed Hyperlink 28" xfId="31304" hidden="1"/>
    <cellStyle name="Followed Hyperlink 28" xfId="31374" hidden="1"/>
    <cellStyle name="Followed Hyperlink 28" xfId="31478" hidden="1"/>
    <cellStyle name="Followed Hyperlink 28" xfId="31554" hidden="1"/>
    <cellStyle name="Followed Hyperlink 28" xfId="31624" hidden="1"/>
    <cellStyle name="Followed Hyperlink 28" xfId="31694" hidden="1"/>
    <cellStyle name="Followed Hyperlink 28" xfId="31764" hidden="1"/>
    <cellStyle name="Followed Hyperlink 28" xfId="31863" hidden="1"/>
    <cellStyle name="Followed Hyperlink 28" xfId="31939" hidden="1"/>
    <cellStyle name="Followed Hyperlink 28" xfId="32009" hidden="1"/>
    <cellStyle name="Followed Hyperlink 28" xfId="32079" hidden="1"/>
    <cellStyle name="Followed Hyperlink 28" xfId="32149" hidden="1"/>
    <cellStyle name="Followed Hyperlink 28" xfId="32243" hidden="1"/>
    <cellStyle name="Followed Hyperlink 28" xfId="32319" hidden="1"/>
    <cellStyle name="Followed Hyperlink 28" xfId="32389" hidden="1"/>
    <cellStyle name="Followed Hyperlink 28" xfId="32459" hidden="1"/>
    <cellStyle name="Followed Hyperlink 28" xfId="32529" hidden="1"/>
    <cellStyle name="Followed Hyperlink 28" xfId="32632" hidden="1"/>
    <cellStyle name="Followed Hyperlink 28" xfId="32708" hidden="1"/>
    <cellStyle name="Followed Hyperlink 28" xfId="32778" hidden="1"/>
    <cellStyle name="Followed Hyperlink 28" xfId="32848" hidden="1"/>
    <cellStyle name="Followed Hyperlink 28" xfId="32918" hidden="1"/>
    <cellStyle name="Followed Hyperlink 28" xfId="33018" hidden="1"/>
    <cellStyle name="Followed Hyperlink 28" xfId="33094" hidden="1"/>
    <cellStyle name="Followed Hyperlink 28" xfId="33164" hidden="1"/>
    <cellStyle name="Followed Hyperlink 28" xfId="33234" hidden="1"/>
    <cellStyle name="Followed Hyperlink 28" xfId="33304" hidden="1"/>
    <cellStyle name="Followed Hyperlink 28" xfId="33401" hidden="1"/>
    <cellStyle name="Followed Hyperlink 28" xfId="33477" hidden="1"/>
    <cellStyle name="Followed Hyperlink 28" xfId="33547" hidden="1"/>
    <cellStyle name="Followed Hyperlink 28" xfId="33617" hidden="1"/>
    <cellStyle name="Followed Hyperlink 28" xfId="33687" hidden="1"/>
    <cellStyle name="Followed Hyperlink 28" xfId="33788" hidden="1"/>
    <cellStyle name="Followed Hyperlink 28" xfId="33864" hidden="1"/>
    <cellStyle name="Followed Hyperlink 28" xfId="33934" hidden="1"/>
    <cellStyle name="Followed Hyperlink 28" xfId="34004" hidden="1"/>
    <cellStyle name="Followed Hyperlink 28" xfId="34074" hidden="1"/>
    <cellStyle name="Followed Hyperlink 28" xfId="34176" hidden="1"/>
    <cellStyle name="Followed Hyperlink 28" xfId="34252" hidden="1"/>
    <cellStyle name="Followed Hyperlink 28" xfId="34322" hidden="1"/>
    <cellStyle name="Followed Hyperlink 28" xfId="34392" hidden="1"/>
    <cellStyle name="Followed Hyperlink 28" xfId="34462" hidden="1"/>
    <cellStyle name="Followed Hyperlink 28" xfId="34562" hidden="1"/>
    <cellStyle name="Followed Hyperlink 28" xfId="34638" hidden="1"/>
    <cellStyle name="Followed Hyperlink 28" xfId="34708" hidden="1"/>
    <cellStyle name="Followed Hyperlink 28" xfId="34778" hidden="1"/>
    <cellStyle name="Followed Hyperlink 28" xfId="34848" hidden="1"/>
    <cellStyle name="Followed Hyperlink 28" xfId="34946" hidden="1"/>
    <cellStyle name="Followed Hyperlink 28" xfId="35022" hidden="1"/>
    <cellStyle name="Followed Hyperlink 28" xfId="35092" hidden="1"/>
    <cellStyle name="Followed Hyperlink 28" xfId="35162" hidden="1"/>
    <cellStyle name="Followed Hyperlink 28" xfId="35232" hidden="1"/>
    <cellStyle name="Followed Hyperlink 28" xfId="35334" hidden="1"/>
    <cellStyle name="Followed Hyperlink 28" xfId="35410" hidden="1"/>
    <cellStyle name="Followed Hyperlink 28" xfId="35480" hidden="1"/>
    <cellStyle name="Followed Hyperlink 28" xfId="35550" hidden="1"/>
    <cellStyle name="Followed Hyperlink 28" xfId="35620" hidden="1"/>
    <cellStyle name="Followed Hyperlink 28" xfId="35719" hidden="1"/>
    <cellStyle name="Followed Hyperlink 28" xfId="35795" hidden="1"/>
    <cellStyle name="Followed Hyperlink 28" xfId="35865" hidden="1"/>
    <cellStyle name="Followed Hyperlink 28" xfId="35935" hidden="1"/>
    <cellStyle name="Followed Hyperlink 28" xfId="36005" hidden="1"/>
    <cellStyle name="Followed Hyperlink 28" xfId="36103" hidden="1"/>
    <cellStyle name="Followed Hyperlink 28" xfId="36179" hidden="1"/>
    <cellStyle name="Followed Hyperlink 28" xfId="36249" hidden="1"/>
    <cellStyle name="Followed Hyperlink 28" xfId="36319" hidden="1"/>
    <cellStyle name="Followed Hyperlink 28" xfId="36389" hidden="1"/>
    <cellStyle name="Followed Hyperlink 28" xfId="36483" hidden="1"/>
    <cellStyle name="Followed Hyperlink 28" xfId="36559" hidden="1"/>
    <cellStyle name="Followed Hyperlink 28" xfId="36629" hidden="1"/>
    <cellStyle name="Followed Hyperlink 28" xfId="36699" hidden="1"/>
    <cellStyle name="Followed Hyperlink 28" xfId="36769" hidden="1"/>
    <cellStyle name="Followed Hyperlink 28" xfId="36862" hidden="1"/>
    <cellStyle name="Followed Hyperlink 28" xfId="36938" hidden="1"/>
    <cellStyle name="Followed Hyperlink 28" xfId="37008" hidden="1"/>
    <cellStyle name="Followed Hyperlink 28" xfId="37078" hidden="1"/>
    <cellStyle name="Followed Hyperlink 28" xfId="37148" hidden="1"/>
    <cellStyle name="Followed Hyperlink 28" xfId="37223" hidden="1"/>
    <cellStyle name="Followed Hyperlink 28" xfId="37426" hidden="1"/>
    <cellStyle name="Followed Hyperlink 28" xfId="37502" hidden="1"/>
    <cellStyle name="Followed Hyperlink 28" xfId="37572" hidden="1"/>
    <cellStyle name="Followed Hyperlink 28" xfId="37642" hidden="1"/>
    <cellStyle name="Followed Hyperlink 28" xfId="37712" hidden="1"/>
    <cellStyle name="Followed Hyperlink 28" xfId="37841" hidden="1"/>
    <cellStyle name="Followed Hyperlink 28" xfId="37917" hidden="1"/>
    <cellStyle name="Followed Hyperlink 28" xfId="37987" hidden="1"/>
    <cellStyle name="Followed Hyperlink 28" xfId="38057" hidden="1"/>
    <cellStyle name="Followed Hyperlink 28" xfId="38127" hidden="1"/>
    <cellStyle name="Followed Hyperlink 28" xfId="38240" hidden="1"/>
    <cellStyle name="Followed Hyperlink 28" xfId="38316" hidden="1"/>
    <cellStyle name="Followed Hyperlink 28" xfId="38386" hidden="1"/>
    <cellStyle name="Followed Hyperlink 28" xfId="38456" hidden="1"/>
    <cellStyle name="Followed Hyperlink 28" xfId="38526" hidden="1"/>
    <cellStyle name="Followed Hyperlink 28" xfId="38654" hidden="1"/>
    <cellStyle name="Followed Hyperlink 28" xfId="38730" hidden="1"/>
    <cellStyle name="Followed Hyperlink 28" xfId="38800" hidden="1"/>
    <cellStyle name="Followed Hyperlink 28" xfId="38870" hidden="1"/>
    <cellStyle name="Followed Hyperlink 28" xfId="38940" hidden="1"/>
    <cellStyle name="Followed Hyperlink 28" xfId="39054" hidden="1"/>
    <cellStyle name="Followed Hyperlink 28" xfId="39130" hidden="1"/>
    <cellStyle name="Followed Hyperlink 28" xfId="39200" hidden="1"/>
    <cellStyle name="Followed Hyperlink 28" xfId="39270" hidden="1"/>
    <cellStyle name="Followed Hyperlink 28" xfId="39340" hidden="1"/>
    <cellStyle name="Followed Hyperlink 28" xfId="39440" hidden="1"/>
    <cellStyle name="Followed Hyperlink 28" xfId="39516" hidden="1"/>
    <cellStyle name="Followed Hyperlink 28" xfId="39586" hidden="1"/>
    <cellStyle name="Followed Hyperlink 28" xfId="39656" hidden="1"/>
    <cellStyle name="Followed Hyperlink 28" xfId="39726" hidden="1"/>
    <cellStyle name="Followed Hyperlink 28" xfId="39844" hidden="1"/>
    <cellStyle name="Followed Hyperlink 28" xfId="39920" hidden="1"/>
    <cellStyle name="Followed Hyperlink 28" xfId="39990" hidden="1"/>
    <cellStyle name="Followed Hyperlink 28" xfId="40060" hidden="1"/>
    <cellStyle name="Followed Hyperlink 28" xfId="40130" hidden="1"/>
    <cellStyle name="Followed Hyperlink 28" xfId="40241" hidden="1"/>
    <cellStyle name="Followed Hyperlink 28" xfId="40317" hidden="1"/>
    <cellStyle name="Followed Hyperlink 28" xfId="40387" hidden="1"/>
    <cellStyle name="Followed Hyperlink 28" xfId="40457" hidden="1"/>
    <cellStyle name="Followed Hyperlink 28" xfId="40527" hidden="1"/>
    <cellStyle name="Followed Hyperlink 28" xfId="40631" hidden="1"/>
    <cellStyle name="Followed Hyperlink 28" xfId="40707" hidden="1"/>
    <cellStyle name="Followed Hyperlink 28" xfId="40777" hidden="1"/>
    <cellStyle name="Followed Hyperlink 28" xfId="40847" hidden="1"/>
    <cellStyle name="Followed Hyperlink 28" xfId="40917" hidden="1"/>
    <cellStyle name="Followed Hyperlink 28" xfId="41027" hidden="1"/>
    <cellStyle name="Followed Hyperlink 28" xfId="41103" hidden="1"/>
    <cellStyle name="Followed Hyperlink 28" xfId="41173" hidden="1"/>
    <cellStyle name="Followed Hyperlink 28" xfId="41243" hidden="1"/>
    <cellStyle name="Followed Hyperlink 28" xfId="41313" hidden="1"/>
    <cellStyle name="Followed Hyperlink 28" xfId="41421" hidden="1"/>
    <cellStyle name="Followed Hyperlink 28" xfId="41497" hidden="1"/>
    <cellStyle name="Followed Hyperlink 28" xfId="41567" hidden="1"/>
    <cellStyle name="Followed Hyperlink 28" xfId="41637" hidden="1"/>
    <cellStyle name="Followed Hyperlink 28" xfId="41707" hidden="1"/>
    <cellStyle name="Followed Hyperlink 28" xfId="41815" hidden="1"/>
    <cellStyle name="Followed Hyperlink 28" xfId="41891" hidden="1"/>
    <cellStyle name="Followed Hyperlink 28" xfId="41961" hidden="1"/>
    <cellStyle name="Followed Hyperlink 28" xfId="42031" hidden="1"/>
    <cellStyle name="Followed Hyperlink 28" xfId="42101" hidden="1"/>
    <cellStyle name="Followed Hyperlink 28" xfId="42204" hidden="1"/>
    <cellStyle name="Followed Hyperlink 28" xfId="42280" hidden="1"/>
    <cellStyle name="Followed Hyperlink 28" xfId="42350" hidden="1"/>
    <cellStyle name="Followed Hyperlink 28" xfId="42420" hidden="1"/>
    <cellStyle name="Followed Hyperlink 28" xfId="42490" hidden="1"/>
    <cellStyle name="Followed Hyperlink 28" xfId="42597" hidden="1"/>
    <cellStyle name="Followed Hyperlink 28" xfId="42673" hidden="1"/>
    <cellStyle name="Followed Hyperlink 28" xfId="42743" hidden="1"/>
    <cellStyle name="Followed Hyperlink 28" xfId="42813" hidden="1"/>
    <cellStyle name="Followed Hyperlink 28" xfId="42883" hidden="1"/>
    <cellStyle name="Followed Hyperlink 28" xfId="42986" hidden="1"/>
    <cellStyle name="Followed Hyperlink 28" xfId="43062" hidden="1"/>
    <cellStyle name="Followed Hyperlink 28" xfId="43132" hidden="1"/>
    <cellStyle name="Followed Hyperlink 28" xfId="43202" hidden="1"/>
    <cellStyle name="Followed Hyperlink 28" xfId="43272" hidden="1"/>
    <cellStyle name="Followed Hyperlink 28" xfId="43375" hidden="1"/>
    <cellStyle name="Followed Hyperlink 28" xfId="43451" hidden="1"/>
    <cellStyle name="Followed Hyperlink 28" xfId="43521" hidden="1"/>
    <cellStyle name="Followed Hyperlink 28" xfId="43591" hidden="1"/>
    <cellStyle name="Followed Hyperlink 28" xfId="43661" hidden="1"/>
    <cellStyle name="Followed Hyperlink 28" xfId="43756" hidden="1"/>
    <cellStyle name="Followed Hyperlink 28" xfId="43832" hidden="1"/>
    <cellStyle name="Followed Hyperlink 28" xfId="43902" hidden="1"/>
    <cellStyle name="Followed Hyperlink 28" xfId="43972" hidden="1"/>
    <cellStyle name="Followed Hyperlink 28" xfId="44042" hidden="1"/>
    <cellStyle name="Followed Hyperlink 28" xfId="44135" hidden="1"/>
    <cellStyle name="Followed Hyperlink 28" xfId="44211" hidden="1"/>
    <cellStyle name="Followed Hyperlink 28" xfId="44281" hidden="1"/>
    <cellStyle name="Followed Hyperlink 28" xfId="44351" hidden="1"/>
    <cellStyle name="Followed Hyperlink 28" xfId="44421" hidden="1"/>
    <cellStyle name="Followed Hyperlink 28" xfId="37307" hidden="1"/>
    <cellStyle name="Followed Hyperlink 28" xfId="37326" hidden="1"/>
    <cellStyle name="Followed Hyperlink 28" xfId="44446" hidden="1"/>
    <cellStyle name="Followed Hyperlink 28" xfId="44516" hidden="1"/>
    <cellStyle name="Followed Hyperlink 28" xfId="44586" hidden="1"/>
    <cellStyle name="Followed Hyperlink 28" xfId="44656" hidden="1"/>
    <cellStyle name="Followed Hyperlink 28" xfId="44787" hidden="1"/>
    <cellStyle name="Followed Hyperlink 28" xfId="44863" hidden="1"/>
    <cellStyle name="Followed Hyperlink 28" xfId="44933" hidden="1"/>
    <cellStyle name="Followed Hyperlink 28" xfId="45003" hidden="1"/>
    <cellStyle name="Followed Hyperlink 28" xfId="45073" hidden="1"/>
    <cellStyle name="Followed Hyperlink 28" xfId="45187" hidden="1"/>
    <cellStyle name="Followed Hyperlink 28" xfId="45263" hidden="1"/>
    <cellStyle name="Followed Hyperlink 28" xfId="45333" hidden="1"/>
    <cellStyle name="Followed Hyperlink 28" xfId="45403" hidden="1"/>
    <cellStyle name="Followed Hyperlink 28" xfId="45473" hidden="1"/>
    <cellStyle name="Followed Hyperlink 28" xfId="45607" hidden="1"/>
    <cellStyle name="Followed Hyperlink 28" xfId="45683" hidden="1"/>
    <cellStyle name="Followed Hyperlink 28" xfId="45753" hidden="1"/>
    <cellStyle name="Followed Hyperlink 28" xfId="45823" hidden="1"/>
    <cellStyle name="Followed Hyperlink 28" xfId="45893" hidden="1"/>
    <cellStyle name="Followed Hyperlink 28" xfId="46011" hidden="1"/>
    <cellStyle name="Followed Hyperlink 28" xfId="46087" hidden="1"/>
    <cellStyle name="Followed Hyperlink 28" xfId="46157" hidden="1"/>
    <cellStyle name="Followed Hyperlink 28" xfId="46227" hidden="1"/>
    <cellStyle name="Followed Hyperlink 28" xfId="46297" hidden="1"/>
    <cellStyle name="Followed Hyperlink 28" xfId="46407" hidden="1"/>
    <cellStyle name="Followed Hyperlink 28" xfId="46483" hidden="1"/>
    <cellStyle name="Followed Hyperlink 28" xfId="46553" hidden="1"/>
    <cellStyle name="Followed Hyperlink 28" xfId="46623" hidden="1"/>
    <cellStyle name="Followed Hyperlink 28" xfId="46693" hidden="1"/>
    <cellStyle name="Followed Hyperlink 28" xfId="46817" hidden="1"/>
    <cellStyle name="Followed Hyperlink 28" xfId="46893" hidden="1"/>
    <cellStyle name="Followed Hyperlink 28" xfId="46963" hidden="1"/>
    <cellStyle name="Followed Hyperlink 28" xfId="47033" hidden="1"/>
    <cellStyle name="Followed Hyperlink 28" xfId="47103" hidden="1"/>
    <cellStyle name="Followed Hyperlink 28" xfId="47221" hidden="1"/>
    <cellStyle name="Followed Hyperlink 28" xfId="47297" hidden="1"/>
    <cellStyle name="Followed Hyperlink 28" xfId="47367" hidden="1"/>
    <cellStyle name="Followed Hyperlink 28" xfId="47437" hidden="1"/>
    <cellStyle name="Followed Hyperlink 28" xfId="47507" hidden="1"/>
    <cellStyle name="Followed Hyperlink 28" xfId="47618" hidden="1"/>
    <cellStyle name="Followed Hyperlink 28" xfId="47694" hidden="1"/>
    <cellStyle name="Followed Hyperlink 28" xfId="47764" hidden="1"/>
    <cellStyle name="Followed Hyperlink 28" xfId="47834" hidden="1"/>
    <cellStyle name="Followed Hyperlink 28" xfId="47904" hidden="1"/>
    <cellStyle name="Followed Hyperlink 28" xfId="48023" hidden="1"/>
    <cellStyle name="Followed Hyperlink 28" xfId="48099" hidden="1"/>
    <cellStyle name="Followed Hyperlink 28" xfId="48169" hidden="1"/>
    <cellStyle name="Followed Hyperlink 28" xfId="48239" hidden="1"/>
    <cellStyle name="Followed Hyperlink 28" xfId="48309" hidden="1"/>
    <cellStyle name="Followed Hyperlink 28" xfId="48428" hidden="1"/>
    <cellStyle name="Followed Hyperlink 28" xfId="48504" hidden="1"/>
    <cellStyle name="Followed Hyperlink 28" xfId="48574" hidden="1"/>
    <cellStyle name="Followed Hyperlink 28" xfId="48644" hidden="1"/>
    <cellStyle name="Followed Hyperlink 28" xfId="48714" hidden="1"/>
    <cellStyle name="Followed Hyperlink 28" xfId="48827" hidden="1"/>
    <cellStyle name="Followed Hyperlink 28" xfId="48903" hidden="1"/>
    <cellStyle name="Followed Hyperlink 28" xfId="48973" hidden="1"/>
    <cellStyle name="Followed Hyperlink 28" xfId="49043" hidden="1"/>
    <cellStyle name="Followed Hyperlink 28" xfId="49113" hidden="1"/>
    <cellStyle name="Followed Hyperlink 28" xfId="49222" hidden="1"/>
    <cellStyle name="Followed Hyperlink 28" xfId="49298" hidden="1"/>
    <cellStyle name="Followed Hyperlink 28" xfId="49368" hidden="1"/>
    <cellStyle name="Followed Hyperlink 28" xfId="49438" hidden="1"/>
    <cellStyle name="Followed Hyperlink 28" xfId="49508" hidden="1"/>
    <cellStyle name="Followed Hyperlink 28" xfId="49626" hidden="1"/>
    <cellStyle name="Followed Hyperlink 28" xfId="49702" hidden="1"/>
    <cellStyle name="Followed Hyperlink 28" xfId="49772" hidden="1"/>
    <cellStyle name="Followed Hyperlink 28" xfId="49842" hidden="1"/>
    <cellStyle name="Followed Hyperlink 28" xfId="49912" hidden="1"/>
    <cellStyle name="Followed Hyperlink 28" xfId="50017" hidden="1"/>
    <cellStyle name="Followed Hyperlink 28" xfId="50093" hidden="1"/>
    <cellStyle name="Followed Hyperlink 28" xfId="50163" hidden="1"/>
    <cellStyle name="Followed Hyperlink 28" xfId="50233" hidden="1"/>
    <cellStyle name="Followed Hyperlink 28" xfId="50303" hidden="1"/>
    <cellStyle name="Followed Hyperlink 28" xfId="50410" hidden="1"/>
    <cellStyle name="Followed Hyperlink 28" xfId="50486" hidden="1"/>
    <cellStyle name="Followed Hyperlink 28" xfId="50556" hidden="1"/>
    <cellStyle name="Followed Hyperlink 28" xfId="50626" hidden="1"/>
    <cellStyle name="Followed Hyperlink 28" xfId="50696" hidden="1"/>
    <cellStyle name="Followed Hyperlink 28" xfId="50792" hidden="1"/>
    <cellStyle name="Followed Hyperlink 28" xfId="50868" hidden="1"/>
    <cellStyle name="Followed Hyperlink 28" xfId="50938" hidden="1"/>
    <cellStyle name="Followed Hyperlink 28" xfId="51008" hidden="1"/>
    <cellStyle name="Followed Hyperlink 28" xfId="51078" hidden="1"/>
    <cellStyle name="Followed Hyperlink 28" xfId="51171" hidden="1"/>
    <cellStyle name="Followed Hyperlink 28" xfId="51247" hidden="1"/>
    <cellStyle name="Followed Hyperlink 28" xfId="51317" hidden="1"/>
    <cellStyle name="Followed Hyperlink 28" xfId="51387" hidden="1"/>
    <cellStyle name="Followed Hyperlink 28" xfId="51457"/>
    <cellStyle name="Followed Hyperlink 29" xfId="168" hidden="1"/>
    <cellStyle name="Followed Hyperlink 29" xfId="371" hidden="1"/>
    <cellStyle name="Followed Hyperlink 29" xfId="447" hidden="1"/>
    <cellStyle name="Followed Hyperlink 29" xfId="517" hidden="1"/>
    <cellStyle name="Followed Hyperlink 29" xfId="587" hidden="1"/>
    <cellStyle name="Followed Hyperlink 29" xfId="657" hidden="1"/>
    <cellStyle name="Followed Hyperlink 29" xfId="788" hidden="1"/>
    <cellStyle name="Followed Hyperlink 29" xfId="864" hidden="1"/>
    <cellStyle name="Followed Hyperlink 29" xfId="934" hidden="1"/>
    <cellStyle name="Followed Hyperlink 29" xfId="1004" hidden="1"/>
    <cellStyle name="Followed Hyperlink 29" xfId="1074" hidden="1"/>
    <cellStyle name="Followed Hyperlink 29" xfId="1188" hidden="1"/>
    <cellStyle name="Followed Hyperlink 29" xfId="1264" hidden="1"/>
    <cellStyle name="Followed Hyperlink 29" xfId="1334" hidden="1"/>
    <cellStyle name="Followed Hyperlink 29" xfId="1404" hidden="1"/>
    <cellStyle name="Followed Hyperlink 29" xfId="1474" hidden="1"/>
    <cellStyle name="Followed Hyperlink 29" xfId="1608" hidden="1"/>
    <cellStyle name="Followed Hyperlink 29" xfId="1684" hidden="1"/>
    <cellStyle name="Followed Hyperlink 29" xfId="1754" hidden="1"/>
    <cellStyle name="Followed Hyperlink 29" xfId="1824" hidden="1"/>
    <cellStyle name="Followed Hyperlink 29" xfId="1894" hidden="1"/>
    <cellStyle name="Followed Hyperlink 29" xfId="2012" hidden="1"/>
    <cellStyle name="Followed Hyperlink 29" xfId="2088" hidden="1"/>
    <cellStyle name="Followed Hyperlink 29" xfId="2158" hidden="1"/>
    <cellStyle name="Followed Hyperlink 29" xfId="2228" hidden="1"/>
    <cellStyle name="Followed Hyperlink 29" xfId="2298" hidden="1"/>
    <cellStyle name="Followed Hyperlink 29" xfId="2408" hidden="1"/>
    <cellStyle name="Followed Hyperlink 29" xfId="2484" hidden="1"/>
    <cellStyle name="Followed Hyperlink 29" xfId="2554" hidden="1"/>
    <cellStyle name="Followed Hyperlink 29" xfId="2624" hidden="1"/>
    <cellStyle name="Followed Hyperlink 29" xfId="2694" hidden="1"/>
    <cellStyle name="Followed Hyperlink 29" xfId="2818" hidden="1"/>
    <cellStyle name="Followed Hyperlink 29" xfId="2894" hidden="1"/>
    <cellStyle name="Followed Hyperlink 29" xfId="2964" hidden="1"/>
    <cellStyle name="Followed Hyperlink 29" xfId="3034" hidden="1"/>
    <cellStyle name="Followed Hyperlink 29" xfId="3104" hidden="1"/>
    <cellStyle name="Followed Hyperlink 29" xfId="3222" hidden="1"/>
    <cellStyle name="Followed Hyperlink 29" xfId="3298" hidden="1"/>
    <cellStyle name="Followed Hyperlink 29" xfId="3368" hidden="1"/>
    <cellStyle name="Followed Hyperlink 29" xfId="3438" hidden="1"/>
    <cellStyle name="Followed Hyperlink 29" xfId="3508" hidden="1"/>
    <cellStyle name="Followed Hyperlink 29" xfId="3619" hidden="1"/>
    <cellStyle name="Followed Hyperlink 29" xfId="3695" hidden="1"/>
    <cellStyle name="Followed Hyperlink 29" xfId="3765" hidden="1"/>
    <cellStyle name="Followed Hyperlink 29" xfId="3835" hidden="1"/>
    <cellStyle name="Followed Hyperlink 29" xfId="3905" hidden="1"/>
    <cellStyle name="Followed Hyperlink 29" xfId="4024" hidden="1"/>
    <cellStyle name="Followed Hyperlink 29" xfId="4100" hidden="1"/>
    <cellStyle name="Followed Hyperlink 29" xfId="4170" hidden="1"/>
    <cellStyle name="Followed Hyperlink 29" xfId="4240" hidden="1"/>
    <cellStyle name="Followed Hyperlink 29" xfId="4310" hidden="1"/>
    <cellStyle name="Followed Hyperlink 29" xfId="4429" hidden="1"/>
    <cellStyle name="Followed Hyperlink 29" xfId="4505" hidden="1"/>
    <cellStyle name="Followed Hyperlink 29" xfId="4575" hidden="1"/>
    <cellStyle name="Followed Hyperlink 29" xfId="4645" hidden="1"/>
    <cellStyle name="Followed Hyperlink 29" xfId="4715" hidden="1"/>
    <cellStyle name="Followed Hyperlink 29" xfId="4828" hidden="1"/>
    <cellStyle name="Followed Hyperlink 29" xfId="4904" hidden="1"/>
    <cellStyle name="Followed Hyperlink 29" xfId="4974" hidden="1"/>
    <cellStyle name="Followed Hyperlink 29" xfId="5044" hidden="1"/>
    <cellStyle name="Followed Hyperlink 29" xfId="5114" hidden="1"/>
    <cellStyle name="Followed Hyperlink 29" xfId="5223" hidden="1"/>
    <cellStyle name="Followed Hyperlink 29" xfId="5299" hidden="1"/>
    <cellStyle name="Followed Hyperlink 29" xfId="5369" hidden="1"/>
    <cellStyle name="Followed Hyperlink 29" xfId="5439" hidden="1"/>
    <cellStyle name="Followed Hyperlink 29" xfId="5509" hidden="1"/>
    <cellStyle name="Followed Hyperlink 29" xfId="5627" hidden="1"/>
    <cellStyle name="Followed Hyperlink 29" xfId="5703" hidden="1"/>
    <cellStyle name="Followed Hyperlink 29" xfId="5773" hidden="1"/>
    <cellStyle name="Followed Hyperlink 29" xfId="5843" hidden="1"/>
    <cellStyle name="Followed Hyperlink 29" xfId="5913" hidden="1"/>
    <cellStyle name="Followed Hyperlink 29" xfId="6018" hidden="1"/>
    <cellStyle name="Followed Hyperlink 29" xfId="6094" hidden="1"/>
    <cellStyle name="Followed Hyperlink 29" xfId="6164" hidden="1"/>
    <cellStyle name="Followed Hyperlink 29" xfId="6234" hidden="1"/>
    <cellStyle name="Followed Hyperlink 29" xfId="6304" hidden="1"/>
    <cellStyle name="Followed Hyperlink 29" xfId="6411" hidden="1"/>
    <cellStyle name="Followed Hyperlink 29" xfId="6487" hidden="1"/>
    <cellStyle name="Followed Hyperlink 29" xfId="6557" hidden="1"/>
    <cellStyle name="Followed Hyperlink 29" xfId="6627" hidden="1"/>
    <cellStyle name="Followed Hyperlink 29" xfId="6697" hidden="1"/>
    <cellStyle name="Followed Hyperlink 29" xfId="6795" hidden="1"/>
    <cellStyle name="Followed Hyperlink 29" xfId="6871" hidden="1"/>
    <cellStyle name="Followed Hyperlink 29" xfId="6941" hidden="1"/>
    <cellStyle name="Followed Hyperlink 29" xfId="7011" hidden="1"/>
    <cellStyle name="Followed Hyperlink 29" xfId="7081" hidden="1"/>
    <cellStyle name="Followed Hyperlink 29" xfId="7174" hidden="1"/>
    <cellStyle name="Followed Hyperlink 29" xfId="7250" hidden="1"/>
    <cellStyle name="Followed Hyperlink 29" xfId="7320" hidden="1"/>
    <cellStyle name="Followed Hyperlink 29" xfId="7390" hidden="1"/>
    <cellStyle name="Followed Hyperlink 29" xfId="7460" hidden="1"/>
    <cellStyle name="Followed Hyperlink 29" xfId="7601" hidden="1"/>
    <cellStyle name="Followed Hyperlink 29" xfId="7677" hidden="1"/>
    <cellStyle name="Followed Hyperlink 29" xfId="7747" hidden="1"/>
    <cellStyle name="Followed Hyperlink 29" xfId="7817" hidden="1"/>
    <cellStyle name="Followed Hyperlink 29" xfId="7887" hidden="1"/>
    <cellStyle name="Followed Hyperlink 29" xfId="8049" hidden="1"/>
    <cellStyle name="Followed Hyperlink 29" xfId="8252" hidden="1"/>
    <cellStyle name="Followed Hyperlink 29" xfId="8328" hidden="1"/>
    <cellStyle name="Followed Hyperlink 29" xfId="8398" hidden="1"/>
    <cellStyle name="Followed Hyperlink 29" xfId="8468" hidden="1"/>
    <cellStyle name="Followed Hyperlink 29" xfId="8538" hidden="1"/>
    <cellStyle name="Followed Hyperlink 29" xfId="8669" hidden="1"/>
    <cellStyle name="Followed Hyperlink 29" xfId="8745" hidden="1"/>
    <cellStyle name="Followed Hyperlink 29" xfId="8815" hidden="1"/>
    <cellStyle name="Followed Hyperlink 29" xfId="8885" hidden="1"/>
    <cellStyle name="Followed Hyperlink 29" xfId="8955" hidden="1"/>
    <cellStyle name="Followed Hyperlink 29" xfId="9069" hidden="1"/>
    <cellStyle name="Followed Hyperlink 29" xfId="9145" hidden="1"/>
    <cellStyle name="Followed Hyperlink 29" xfId="9215" hidden="1"/>
    <cellStyle name="Followed Hyperlink 29" xfId="9285" hidden="1"/>
    <cellStyle name="Followed Hyperlink 29" xfId="9355" hidden="1"/>
    <cellStyle name="Followed Hyperlink 29" xfId="9489" hidden="1"/>
    <cellStyle name="Followed Hyperlink 29" xfId="9565" hidden="1"/>
    <cellStyle name="Followed Hyperlink 29" xfId="9635" hidden="1"/>
    <cellStyle name="Followed Hyperlink 29" xfId="9705" hidden="1"/>
    <cellStyle name="Followed Hyperlink 29" xfId="9775" hidden="1"/>
    <cellStyle name="Followed Hyperlink 29" xfId="9893" hidden="1"/>
    <cellStyle name="Followed Hyperlink 29" xfId="9969" hidden="1"/>
    <cellStyle name="Followed Hyperlink 29" xfId="10039" hidden="1"/>
    <cellStyle name="Followed Hyperlink 29" xfId="10109" hidden="1"/>
    <cellStyle name="Followed Hyperlink 29" xfId="10179" hidden="1"/>
    <cellStyle name="Followed Hyperlink 29" xfId="10289" hidden="1"/>
    <cellStyle name="Followed Hyperlink 29" xfId="10365" hidden="1"/>
    <cellStyle name="Followed Hyperlink 29" xfId="10435" hidden="1"/>
    <cellStyle name="Followed Hyperlink 29" xfId="10505" hidden="1"/>
    <cellStyle name="Followed Hyperlink 29" xfId="10575" hidden="1"/>
    <cellStyle name="Followed Hyperlink 29" xfId="10699" hidden="1"/>
    <cellStyle name="Followed Hyperlink 29" xfId="10775" hidden="1"/>
    <cellStyle name="Followed Hyperlink 29" xfId="10845" hidden="1"/>
    <cellStyle name="Followed Hyperlink 29" xfId="10915" hidden="1"/>
    <cellStyle name="Followed Hyperlink 29" xfId="10985" hidden="1"/>
    <cellStyle name="Followed Hyperlink 29" xfId="11103" hidden="1"/>
    <cellStyle name="Followed Hyperlink 29" xfId="11179" hidden="1"/>
    <cellStyle name="Followed Hyperlink 29" xfId="11249" hidden="1"/>
    <cellStyle name="Followed Hyperlink 29" xfId="11319" hidden="1"/>
    <cellStyle name="Followed Hyperlink 29" xfId="11389" hidden="1"/>
    <cellStyle name="Followed Hyperlink 29" xfId="11500" hidden="1"/>
    <cellStyle name="Followed Hyperlink 29" xfId="11576" hidden="1"/>
    <cellStyle name="Followed Hyperlink 29" xfId="11646" hidden="1"/>
    <cellStyle name="Followed Hyperlink 29" xfId="11716" hidden="1"/>
    <cellStyle name="Followed Hyperlink 29" xfId="11786" hidden="1"/>
    <cellStyle name="Followed Hyperlink 29" xfId="11905" hidden="1"/>
    <cellStyle name="Followed Hyperlink 29" xfId="11981" hidden="1"/>
    <cellStyle name="Followed Hyperlink 29" xfId="12051" hidden="1"/>
    <cellStyle name="Followed Hyperlink 29" xfId="12121" hidden="1"/>
    <cellStyle name="Followed Hyperlink 29" xfId="12191" hidden="1"/>
    <cellStyle name="Followed Hyperlink 29" xfId="12310" hidden="1"/>
    <cellStyle name="Followed Hyperlink 29" xfId="12386" hidden="1"/>
    <cellStyle name="Followed Hyperlink 29" xfId="12456" hidden="1"/>
    <cellStyle name="Followed Hyperlink 29" xfId="12526" hidden="1"/>
    <cellStyle name="Followed Hyperlink 29" xfId="12596" hidden="1"/>
    <cellStyle name="Followed Hyperlink 29" xfId="12709" hidden="1"/>
    <cellStyle name="Followed Hyperlink 29" xfId="12785" hidden="1"/>
    <cellStyle name="Followed Hyperlink 29" xfId="12855" hidden="1"/>
    <cellStyle name="Followed Hyperlink 29" xfId="12925" hidden="1"/>
    <cellStyle name="Followed Hyperlink 29" xfId="12995" hidden="1"/>
    <cellStyle name="Followed Hyperlink 29" xfId="13104" hidden="1"/>
    <cellStyle name="Followed Hyperlink 29" xfId="13180" hidden="1"/>
    <cellStyle name="Followed Hyperlink 29" xfId="13250" hidden="1"/>
    <cellStyle name="Followed Hyperlink 29" xfId="13320" hidden="1"/>
    <cellStyle name="Followed Hyperlink 29" xfId="13390" hidden="1"/>
    <cellStyle name="Followed Hyperlink 29" xfId="13508" hidden="1"/>
    <cellStyle name="Followed Hyperlink 29" xfId="13584" hidden="1"/>
    <cellStyle name="Followed Hyperlink 29" xfId="13654" hidden="1"/>
    <cellStyle name="Followed Hyperlink 29" xfId="13724" hidden="1"/>
    <cellStyle name="Followed Hyperlink 29" xfId="13794" hidden="1"/>
    <cellStyle name="Followed Hyperlink 29" xfId="13899" hidden="1"/>
    <cellStyle name="Followed Hyperlink 29" xfId="13975" hidden="1"/>
    <cellStyle name="Followed Hyperlink 29" xfId="14045" hidden="1"/>
    <cellStyle name="Followed Hyperlink 29" xfId="14115" hidden="1"/>
    <cellStyle name="Followed Hyperlink 29" xfId="14185" hidden="1"/>
    <cellStyle name="Followed Hyperlink 29" xfId="14292" hidden="1"/>
    <cellStyle name="Followed Hyperlink 29" xfId="14368" hidden="1"/>
    <cellStyle name="Followed Hyperlink 29" xfId="14438" hidden="1"/>
    <cellStyle name="Followed Hyperlink 29" xfId="14508" hidden="1"/>
    <cellStyle name="Followed Hyperlink 29" xfId="14578" hidden="1"/>
    <cellStyle name="Followed Hyperlink 29" xfId="14674" hidden="1"/>
    <cellStyle name="Followed Hyperlink 29" xfId="14750" hidden="1"/>
    <cellStyle name="Followed Hyperlink 29" xfId="14820" hidden="1"/>
    <cellStyle name="Followed Hyperlink 29" xfId="14890" hidden="1"/>
    <cellStyle name="Followed Hyperlink 29" xfId="14960" hidden="1"/>
    <cellStyle name="Followed Hyperlink 29" xfId="15053" hidden="1"/>
    <cellStyle name="Followed Hyperlink 29" xfId="15129" hidden="1"/>
    <cellStyle name="Followed Hyperlink 29" xfId="15199" hidden="1"/>
    <cellStyle name="Followed Hyperlink 29" xfId="15269" hidden="1"/>
    <cellStyle name="Followed Hyperlink 29" xfId="15339" hidden="1"/>
    <cellStyle name="Followed Hyperlink 29" xfId="15414" hidden="1"/>
    <cellStyle name="Followed Hyperlink 29" xfId="15617" hidden="1"/>
    <cellStyle name="Followed Hyperlink 29" xfId="15693" hidden="1"/>
    <cellStyle name="Followed Hyperlink 29" xfId="15763" hidden="1"/>
    <cellStyle name="Followed Hyperlink 29" xfId="15833" hidden="1"/>
    <cellStyle name="Followed Hyperlink 29" xfId="15903" hidden="1"/>
    <cellStyle name="Followed Hyperlink 29" xfId="16032" hidden="1"/>
    <cellStyle name="Followed Hyperlink 29" xfId="16108" hidden="1"/>
    <cellStyle name="Followed Hyperlink 29" xfId="16178" hidden="1"/>
    <cellStyle name="Followed Hyperlink 29" xfId="16248" hidden="1"/>
    <cellStyle name="Followed Hyperlink 29" xfId="16318" hidden="1"/>
    <cellStyle name="Followed Hyperlink 29" xfId="16431" hidden="1"/>
    <cellStyle name="Followed Hyperlink 29" xfId="16507" hidden="1"/>
    <cellStyle name="Followed Hyperlink 29" xfId="16577" hidden="1"/>
    <cellStyle name="Followed Hyperlink 29" xfId="16647" hidden="1"/>
    <cellStyle name="Followed Hyperlink 29" xfId="16717" hidden="1"/>
    <cellStyle name="Followed Hyperlink 29" xfId="16845" hidden="1"/>
    <cellStyle name="Followed Hyperlink 29" xfId="16921" hidden="1"/>
    <cellStyle name="Followed Hyperlink 29" xfId="16991" hidden="1"/>
    <cellStyle name="Followed Hyperlink 29" xfId="17061" hidden="1"/>
    <cellStyle name="Followed Hyperlink 29" xfId="17131" hidden="1"/>
    <cellStyle name="Followed Hyperlink 29" xfId="17245" hidden="1"/>
    <cellStyle name="Followed Hyperlink 29" xfId="17321" hidden="1"/>
    <cellStyle name="Followed Hyperlink 29" xfId="17391" hidden="1"/>
    <cellStyle name="Followed Hyperlink 29" xfId="17461" hidden="1"/>
    <cellStyle name="Followed Hyperlink 29" xfId="17531" hidden="1"/>
    <cellStyle name="Followed Hyperlink 29" xfId="17631" hidden="1"/>
    <cellStyle name="Followed Hyperlink 29" xfId="17707" hidden="1"/>
    <cellStyle name="Followed Hyperlink 29" xfId="17777" hidden="1"/>
    <cellStyle name="Followed Hyperlink 29" xfId="17847" hidden="1"/>
    <cellStyle name="Followed Hyperlink 29" xfId="17917" hidden="1"/>
    <cellStyle name="Followed Hyperlink 29" xfId="18035" hidden="1"/>
    <cellStyle name="Followed Hyperlink 29" xfId="18111" hidden="1"/>
    <cellStyle name="Followed Hyperlink 29" xfId="18181" hidden="1"/>
    <cellStyle name="Followed Hyperlink 29" xfId="18251" hidden="1"/>
    <cellStyle name="Followed Hyperlink 29" xfId="18321" hidden="1"/>
    <cellStyle name="Followed Hyperlink 29" xfId="18432" hidden="1"/>
    <cellStyle name="Followed Hyperlink 29" xfId="18508" hidden="1"/>
    <cellStyle name="Followed Hyperlink 29" xfId="18578" hidden="1"/>
    <cellStyle name="Followed Hyperlink 29" xfId="18648" hidden="1"/>
    <cellStyle name="Followed Hyperlink 29" xfId="18718" hidden="1"/>
    <cellStyle name="Followed Hyperlink 29" xfId="18822" hidden="1"/>
    <cellStyle name="Followed Hyperlink 29" xfId="18898" hidden="1"/>
    <cellStyle name="Followed Hyperlink 29" xfId="18968" hidden="1"/>
    <cellStyle name="Followed Hyperlink 29" xfId="19038" hidden="1"/>
    <cellStyle name="Followed Hyperlink 29" xfId="19108" hidden="1"/>
    <cellStyle name="Followed Hyperlink 29" xfId="19218" hidden="1"/>
    <cellStyle name="Followed Hyperlink 29" xfId="19294" hidden="1"/>
    <cellStyle name="Followed Hyperlink 29" xfId="19364" hidden="1"/>
    <cellStyle name="Followed Hyperlink 29" xfId="19434" hidden="1"/>
    <cellStyle name="Followed Hyperlink 29" xfId="19504" hidden="1"/>
    <cellStyle name="Followed Hyperlink 29" xfId="19612" hidden="1"/>
    <cellStyle name="Followed Hyperlink 29" xfId="19688" hidden="1"/>
    <cellStyle name="Followed Hyperlink 29" xfId="19758" hidden="1"/>
    <cellStyle name="Followed Hyperlink 29" xfId="19828" hidden="1"/>
    <cellStyle name="Followed Hyperlink 29" xfId="19898" hidden="1"/>
    <cellStyle name="Followed Hyperlink 29" xfId="20006" hidden="1"/>
    <cellStyle name="Followed Hyperlink 29" xfId="20082" hidden="1"/>
    <cellStyle name="Followed Hyperlink 29" xfId="20152" hidden="1"/>
    <cellStyle name="Followed Hyperlink 29" xfId="20222" hidden="1"/>
    <cellStyle name="Followed Hyperlink 29" xfId="20292" hidden="1"/>
    <cellStyle name="Followed Hyperlink 29" xfId="20395" hidden="1"/>
    <cellStyle name="Followed Hyperlink 29" xfId="20471" hidden="1"/>
    <cellStyle name="Followed Hyperlink 29" xfId="20541" hidden="1"/>
    <cellStyle name="Followed Hyperlink 29" xfId="20611" hidden="1"/>
    <cellStyle name="Followed Hyperlink 29" xfId="20681" hidden="1"/>
    <cellStyle name="Followed Hyperlink 29" xfId="20788" hidden="1"/>
    <cellStyle name="Followed Hyperlink 29" xfId="20864" hidden="1"/>
    <cellStyle name="Followed Hyperlink 29" xfId="20934" hidden="1"/>
    <cellStyle name="Followed Hyperlink 29" xfId="21004" hidden="1"/>
    <cellStyle name="Followed Hyperlink 29" xfId="21074" hidden="1"/>
    <cellStyle name="Followed Hyperlink 29" xfId="21177" hidden="1"/>
    <cellStyle name="Followed Hyperlink 29" xfId="21253" hidden="1"/>
    <cellStyle name="Followed Hyperlink 29" xfId="21323" hidden="1"/>
    <cellStyle name="Followed Hyperlink 29" xfId="21393" hidden="1"/>
    <cellStyle name="Followed Hyperlink 29" xfId="21463" hidden="1"/>
    <cellStyle name="Followed Hyperlink 29" xfId="21566" hidden="1"/>
    <cellStyle name="Followed Hyperlink 29" xfId="21642" hidden="1"/>
    <cellStyle name="Followed Hyperlink 29" xfId="21712" hidden="1"/>
    <cellStyle name="Followed Hyperlink 29" xfId="21782" hidden="1"/>
    <cellStyle name="Followed Hyperlink 29" xfId="21852" hidden="1"/>
    <cellStyle name="Followed Hyperlink 29" xfId="21947" hidden="1"/>
    <cellStyle name="Followed Hyperlink 29" xfId="22023" hidden="1"/>
    <cellStyle name="Followed Hyperlink 29" xfId="22093" hidden="1"/>
    <cellStyle name="Followed Hyperlink 29" xfId="22163" hidden="1"/>
    <cellStyle name="Followed Hyperlink 29" xfId="22233" hidden="1"/>
    <cellStyle name="Followed Hyperlink 29" xfId="22326" hidden="1"/>
    <cellStyle name="Followed Hyperlink 29" xfId="22402" hidden="1"/>
    <cellStyle name="Followed Hyperlink 29" xfId="22472" hidden="1"/>
    <cellStyle name="Followed Hyperlink 29" xfId="22542" hidden="1"/>
    <cellStyle name="Followed Hyperlink 29" xfId="22612" hidden="1"/>
    <cellStyle name="Followed Hyperlink 29" xfId="15499" hidden="1"/>
    <cellStyle name="Followed Hyperlink 29" xfId="15974" hidden="1"/>
    <cellStyle name="Followed Hyperlink 29" xfId="22637" hidden="1"/>
    <cellStyle name="Followed Hyperlink 29" xfId="22707" hidden="1"/>
    <cellStyle name="Followed Hyperlink 29" xfId="22777" hidden="1"/>
    <cellStyle name="Followed Hyperlink 29" xfId="22847" hidden="1"/>
    <cellStyle name="Followed Hyperlink 29" xfId="22978" hidden="1"/>
    <cellStyle name="Followed Hyperlink 29" xfId="23054" hidden="1"/>
    <cellStyle name="Followed Hyperlink 29" xfId="23124" hidden="1"/>
    <cellStyle name="Followed Hyperlink 29" xfId="23194" hidden="1"/>
    <cellStyle name="Followed Hyperlink 29" xfId="23264" hidden="1"/>
    <cellStyle name="Followed Hyperlink 29" xfId="23378" hidden="1"/>
    <cellStyle name="Followed Hyperlink 29" xfId="23454" hidden="1"/>
    <cellStyle name="Followed Hyperlink 29" xfId="23524" hidden="1"/>
    <cellStyle name="Followed Hyperlink 29" xfId="23594" hidden="1"/>
    <cellStyle name="Followed Hyperlink 29" xfId="23664" hidden="1"/>
    <cellStyle name="Followed Hyperlink 29" xfId="23798" hidden="1"/>
    <cellStyle name="Followed Hyperlink 29" xfId="23874" hidden="1"/>
    <cellStyle name="Followed Hyperlink 29" xfId="23944" hidden="1"/>
    <cellStyle name="Followed Hyperlink 29" xfId="24014" hidden="1"/>
    <cellStyle name="Followed Hyperlink 29" xfId="24084" hidden="1"/>
    <cellStyle name="Followed Hyperlink 29" xfId="24202" hidden="1"/>
    <cellStyle name="Followed Hyperlink 29" xfId="24278" hidden="1"/>
    <cellStyle name="Followed Hyperlink 29" xfId="24348" hidden="1"/>
    <cellStyle name="Followed Hyperlink 29" xfId="24418" hidden="1"/>
    <cellStyle name="Followed Hyperlink 29" xfId="24488" hidden="1"/>
    <cellStyle name="Followed Hyperlink 29" xfId="24598" hidden="1"/>
    <cellStyle name="Followed Hyperlink 29" xfId="24674" hidden="1"/>
    <cellStyle name="Followed Hyperlink 29" xfId="24744" hidden="1"/>
    <cellStyle name="Followed Hyperlink 29" xfId="24814" hidden="1"/>
    <cellStyle name="Followed Hyperlink 29" xfId="24884" hidden="1"/>
    <cellStyle name="Followed Hyperlink 29" xfId="25008" hidden="1"/>
    <cellStyle name="Followed Hyperlink 29" xfId="25084" hidden="1"/>
    <cellStyle name="Followed Hyperlink 29" xfId="25154" hidden="1"/>
    <cellStyle name="Followed Hyperlink 29" xfId="25224" hidden="1"/>
    <cellStyle name="Followed Hyperlink 29" xfId="25294" hidden="1"/>
    <cellStyle name="Followed Hyperlink 29" xfId="25412" hidden="1"/>
    <cellStyle name="Followed Hyperlink 29" xfId="25488" hidden="1"/>
    <cellStyle name="Followed Hyperlink 29" xfId="25558" hidden="1"/>
    <cellStyle name="Followed Hyperlink 29" xfId="25628" hidden="1"/>
    <cellStyle name="Followed Hyperlink 29" xfId="25698" hidden="1"/>
    <cellStyle name="Followed Hyperlink 29" xfId="25809" hidden="1"/>
    <cellStyle name="Followed Hyperlink 29" xfId="25885" hidden="1"/>
    <cellStyle name="Followed Hyperlink 29" xfId="25955" hidden="1"/>
    <cellStyle name="Followed Hyperlink 29" xfId="26025" hidden="1"/>
    <cellStyle name="Followed Hyperlink 29" xfId="26095" hidden="1"/>
    <cellStyle name="Followed Hyperlink 29" xfId="26214" hidden="1"/>
    <cellStyle name="Followed Hyperlink 29" xfId="26290" hidden="1"/>
    <cellStyle name="Followed Hyperlink 29" xfId="26360" hidden="1"/>
    <cellStyle name="Followed Hyperlink 29" xfId="26430" hidden="1"/>
    <cellStyle name="Followed Hyperlink 29" xfId="26500" hidden="1"/>
    <cellStyle name="Followed Hyperlink 29" xfId="26619" hidden="1"/>
    <cellStyle name="Followed Hyperlink 29" xfId="26695" hidden="1"/>
    <cellStyle name="Followed Hyperlink 29" xfId="26765" hidden="1"/>
    <cellStyle name="Followed Hyperlink 29" xfId="26835" hidden="1"/>
    <cellStyle name="Followed Hyperlink 29" xfId="26905" hidden="1"/>
    <cellStyle name="Followed Hyperlink 29" xfId="27018" hidden="1"/>
    <cellStyle name="Followed Hyperlink 29" xfId="27094" hidden="1"/>
    <cellStyle name="Followed Hyperlink 29" xfId="27164" hidden="1"/>
    <cellStyle name="Followed Hyperlink 29" xfId="27234" hidden="1"/>
    <cellStyle name="Followed Hyperlink 29" xfId="27304" hidden="1"/>
    <cellStyle name="Followed Hyperlink 29" xfId="27413" hidden="1"/>
    <cellStyle name="Followed Hyperlink 29" xfId="27489" hidden="1"/>
    <cellStyle name="Followed Hyperlink 29" xfId="27559" hidden="1"/>
    <cellStyle name="Followed Hyperlink 29" xfId="27629" hidden="1"/>
    <cellStyle name="Followed Hyperlink 29" xfId="27699" hidden="1"/>
    <cellStyle name="Followed Hyperlink 29" xfId="27817" hidden="1"/>
    <cellStyle name="Followed Hyperlink 29" xfId="27893" hidden="1"/>
    <cellStyle name="Followed Hyperlink 29" xfId="27963" hidden="1"/>
    <cellStyle name="Followed Hyperlink 29" xfId="28033" hidden="1"/>
    <cellStyle name="Followed Hyperlink 29" xfId="28103" hidden="1"/>
    <cellStyle name="Followed Hyperlink 29" xfId="28208" hidden="1"/>
    <cellStyle name="Followed Hyperlink 29" xfId="28284" hidden="1"/>
    <cellStyle name="Followed Hyperlink 29" xfId="28354" hidden="1"/>
    <cellStyle name="Followed Hyperlink 29" xfId="28424" hidden="1"/>
    <cellStyle name="Followed Hyperlink 29" xfId="28494" hidden="1"/>
    <cellStyle name="Followed Hyperlink 29" xfId="28601" hidden="1"/>
    <cellStyle name="Followed Hyperlink 29" xfId="28677" hidden="1"/>
    <cellStyle name="Followed Hyperlink 29" xfId="28747" hidden="1"/>
    <cellStyle name="Followed Hyperlink 29" xfId="28817" hidden="1"/>
    <cellStyle name="Followed Hyperlink 29" xfId="28887" hidden="1"/>
    <cellStyle name="Followed Hyperlink 29" xfId="28983" hidden="1"/>
    <cellStyle name="Followed Hyperlink 29" xfId="29059" hidden="1"/>
    <cellStyle name="Followed Hyperlink 29" xfId="29129" hidden="1"/>
    <cellStyle name="Followed Hyperlink 29" xfId="29199" hidden="1"/>
    <cellStyle name="Followed Hyperlink 29" xfId="29269" hidden="1"/>
    <cellStyle name="Followed Hyperlink 29" xfId="29362" hidden="1"/>
    <cellStyle name="Followed Hyperlink 29" xfId="29438" hidden="1"/>
    <cellStyle name="Followed Hyperlink 29" xfId="29508" hidden="1"/>
    <cellStyle name="Followed Hyperlink 29" xfId="29578" hidden="1"/>
    <cellStyle name="Followed Hyperlink 29" xfId="29648" hidden="1"/>
    <cellStyle name="Followed Hyperlink 29" xfId="29741" hidden="1"/>
    <cellStyle name="Followed Hyperlink 29" xfId="29817" hidden="1"/>
    <cellStyle name="Followed Hyperlink 29" xfId="29887" hidden="1"/>
    <cellStyle name="Followed Hyperlink 29" xfId="29957" hidden="1"/>
    <cellStyle name="Followed Hyperlink 29" xfId="30027" hidden="1"/>
    <cellStyle name="Followed Hyperlink 29" xfId="30184" hidden="1"/>
    <cellStyle name="Followed Hyperlink 29" xfId="30315" hidden="1"/>
    <cellStyle name="Followed Hyperlink 29" xfId="30391" hidden="1"/>
    <cellStyle name="Followed Hyperlink 29" xfId="30461" hidden="1"/>
    <cellStyle name="Followed Hyperlink 29" xfId="30531" hidden="1"/>
    <cellStyle name="Followed Hyperlink 29" xfId="30601" hidden="1"/>
    <cellStyle name="Followed Hyperlink 29" xfId="30706" hidden="1"/>
    <cellStyle name="Followed Hyperlink 29" xfId="30782" hidden="1"/>
    <cellStyle name="Followed Hyperlink 29" xfId="30852" hidden="1"/>
    <cellStyle name="Followed Hyperlink 29" xfId="30922" hidden="1"/>
    <cellStyle name="Followed Hyperlink 29" xfId="30992" hidden="1"/>
    <cellStyle name="Followed Hyperlink 29" xfId="31090" hidden="1"/>
    <cellStyle name="Followed Hyperlink 29" xfId="31166" hidden="1"/>
    <cellStyle name="Followed Hyperlink 29" xfId="31236" hidden="1"/>
    <cellStyle name="Followed Hyperlink 29" xfId="31306" hidden="1"/>
    <cellStyle name="Followed Hyperlink 29" xfId="31376" hidden="1"/>
    <cellStyle name="Followed Hyperlink 29" xfId="31480" hidden="1"/>
    <cellStyle name="Followed Hyperlink 29" xfId="31556" hidden="1"/>
    <cellStyle name="Followed Hyperlink 29" xfId="31626" hidden="1"/>
    <cellStyle name="Followed Hyperlink 29" xfId="31696" hidden="1"/>
    <cellStyle name="Followed Hyperlink 29" xfId="31766" hidden="1"/>
    <cellStyle name="Followed Hyperlink 29" xfId="31865" hidden="1"/>
    <cellStyle name="Followed Hyperlink 29" xfId="31941" hidden="1"/>
    <cellStyle name="Followed Hyperlink 29" xfId="32011" hidden="1"/>
    <cellStyle name="Followed Hyperlink 29" xfId="32081" hidden="1"/>
    <cellStyle name="Followed Hyperlink 29" xfId="32151" hidden="1"/>
    <cellStyle name="Followed Hyperlink 29" xfId="32245" hidden="1"/>
    <cellStyle name="Followed Hyperlink 29" xfId="32321" hidden="1"/>
    <cellStyle name="Followed Hyperlink 29" xfId="32391" hidden="1"/>
    <cellStyle name="Followed Hyperlink 29" xfId="32461" hidden="1"/>
    <cellStyle name="Followed Hyperlink 29" xfId="32531" hidden="1"/>
    <cellStyle name="Followed Hyperlink 29" xfId="32634" hidden="1"/>
    <cellStyle name="Followed Hyperlink 29" xfId="32710" hidden="1"/>
    <cellStyle name="Followed Hyperlink 29" xfId="32780" hidden="1"/>
    <cellStyle name="Followed Hyperlink 29" xfId="32850" hidden="1"/>
    <cellStyle name="Followed Hyperlink 29" xfId="32920" hidden="1"/>
    <cellStyle name="Followed Hyperlink 29" xfId="33020" hidden="1"/>
    <cellStyle name="Followed Hyperlink 29" xfId="33096" hidden="1"/>
    <cellStyle name="Followed Hyperlink 29" xfId="33166" hidden="1"/>
    <cellStyle name="Followed Hyperlink 29" xfId="33236" hidden="1"/>
    <cellStyle name="Followed Hyperlink 29" xfId="33306" hidden="1"/>
    <cellStyle name="Followed Hyperlink 29" xfId="33403" hidden="1"/>
    <cellStyle name="Followed Hyperlink 29" xfId="33479" hidden="1"/>
    <cellStyle name="Followed Hyperlink 29" xfId="33549" hidden="1"/>
    <cellStyle name="Followed Hyperlink 29" xfId="33619" hidden="1"/>
    <cellStyle name="Followed Hyperlink 29" xfId="33689" hidden="1"/>
    <cellStyle name="Followed Hyperlink 29" xfId="33790" hidden="1"/>
    <cellStyle name="Followed Hyperlink 29" xfId="33866" hidden="1"/>
    <cellStyle name="Followed Hyperlink 29" xfId="33936" hidden="1"/>
    <cellStyle name="Followed Hyperlink 29" xfId="34006" hidden="1"/>
    <cellStyle name="Followed Hyperlink 29" xfId="34076" hidden="1"/>
    <cellStyle name="Followed Hyperlink 29" xfId="34178" hidden="1"/>
    <cellStyle name="Followed Hyperlink 29" xfId="34254" hidden="1"/>
    <cellStyle name="Followed Hyperlink 29" xfId="34324" hidden="1"/>
    <cellStyle name="Followed Hyperlink 29" xfId="34394" hidden="1"/>
    <cellStyle name="Followed Hyperlink 29" xfId="34464" hidden="1"/>
    <cellStyle name="Followed Hyperlink 29" xfId="34564" hidden="1"/>
    <cellStyle name="Followed Hyperlink 29" xfId="34640" hidden="1"/>
    <cellStyle name="Followed Hyperlink 29" xfId="34710" hidden="1"/>
    <cellStyle name="Followed Hyperlink 29" xfId="34780" hidden="1"/>
    <cellStyle name="Followed Hyperlink 29" xfId="34850" hidden="1"/>
    <cellStyle name="Followed Hyperlink 29" xfId="34948" hidden="1"/>
    <cellStyle name="Followed Hyperlink 29" xfId="35024" hidden="1"/>
    <cellStyle name="Followed Hyperlink 29" xfId="35094" hidden="1"/>
    <cellStyle name="Followed Hyperlink 29" xfId="35164" hidden="1"/>
    <cellStyle name="Followed Hyperlink 29" xfId="35234" hidden="1"/>
    <cellStyle name="Followed Hyperlink 29" xfId="35336" hidden="1"/>
    <cellStyle name="Followed Hyperlink 29" xfId="35412" hidden="1"/>
    <cellStyle name="Followed Hyperlink 29" xfId="35482" hidden="1"/>
    <cellStyle name="Followed Hyperlink 29" xfId="35552" hidden="1"/>
    <cellStyle name="Followed Hyperlink 29" xfId="35622" hidden="1"/>
    <cellStyle name="Followed Hyperlink 29" xfId="35721" hidden="1"/>
    <cellStyle name="Followed Hyperlink 29" xfId="35797" hidden="1"/>
    <cellStyle name="Followed Hyperlink 29" xfId="35867" hidden="1"/>
    <cellStyle name="Followed Hyperlink 29" xfId="35937" hidden="1"/>
    <cellStyle name="Followed Hyperlink 29" xfId="36007" hidden="1"/>
    <cellStyle name="Followed Hyperlink 29" xfId="36105" hidden="1"/>
    <cellStyle name="Followed Hyperlink 29" xfId="36181" hidden="1"/>
    <cellStyle name="Followed Hyperlink 29" xfId="36251" hidden="1"/>
    <cellStyle name="Followed Hyperlink 29" xfId="36321" hidden="1"/>
    <cellStyle name="Followed Hyperlink 29" xfId="36391" hidden="1"/>
    <cellStyle name="Followed Hyperlink 29" xfId="36485" hidden="1"/>
    <cellStyle name="Followed Hyperlink 29" xfId="36561" hidden="1"/>
    <cellStyle name="Followed Hyperlink 29" xfId="36631" hidden="1"/>
    <cellStyle name="Followed Hyperlink 29" xfId="36701" hidden="1"/>
    <cellStyle name="Followed Hyperlink 29" xfId="36771" hidden="1"/>
    <cellStyle name="Followed Hyperlink 29" xfId="36864" hidden="1"/>
    <cellStyle name="Followed Hyperlink 29" xfId="36940" hidden="1"/>
    <cellStyle name="Followed Hyperlink 29" xfId="37010" hidden="1"/>
    <cellStyle name="Followed Hyperlink 29" xfId="37080" hidden="1"/>
    <cellStyle name="Followed Hyperlink 29" xfId="37150" hidden="1"/>
    <cellStyle name="Followed Hyperlink 29" xfId="37225" hidden="1"/>
    <cellStyle name="Followed Hyperlink 29" xfId="37428" hidden="1"/>
    <cellStyle name="Followed Hyperlink 29" xfId="37504" hidden="1"/>
    <cellStyle name="Followed Hyperlink 29" xfId="37574" hidden="1"/>
    <cellStyle name="Followed Hyperlink 29" xfId="37644" hidden="1"/>
    <cellStyle name="Followed Hyperlink 29" xfId="37714" hidden="1"/>
    <cellStyle name="Followed Hyperlink 29" xfId="37843" hidden="1"/>
    <cellStyle name="Followed Hyperlink 29" xfId="37919" hidden="1"/>
    <cellStyle name="Followed Hyperlink 29" xfId="37989" hidden="1"/>
    <cellStyle name="Followed Hyperlink 29" xfId="38059" hidden="1"/>
    <cellStyle name="Followed Hyperlink 29" xfId="38129" hidden="1"/>
    <cellStyle name="Followed Hyperlink 29" xfId="38242" hidden="1"/>
    <cellStyle name="Followed Hyperlink 29" xfId="38318" hidden="1"/>
    <cellStyle name="Followed Hyperlink 29" xfId="38388" hidden="1"/>
    <cellStyle name="Followed Hyperlink 29" xfId="38458" hidden="1"/>
    <cellStyle name="Followed Hyperlink 29" xfId="38528" hidden="1"/>
    <cellStyle name="Followed Hyperlink 29" xfId="38656" hidden="1"/>
    <cellStyle name="Followed Hyperlink 29" xfId="38732" hidden="1"/>
    <cellStyle name="Followed Hyperlink 29" xfId="38802" hidden="1"/>
    <cellStyle name="Followed Hyperlink 29" xfId="38872" hidden="1"/>
    <cellStyle name="Followed Hyperlink 29" xfId="38942" hidden="1"/>
    <cellStyle name="Followed Hyperlink 29" xfId="39056" hidden="1"/>
    <cellStyle name="Followed Hyperlink 29" xfId="39132" hidden="1"/>
    <cellStyle name="Followed Hyperlink 29" xfId="39202" hidden="1"/>
    <cellStyle name="Followed Hyperlink 29" xfId="39272" hidden="1"/>
    <cellStyle name="Followed Hyperlink 29" xfId="39342" hidden="1"/>
    <cellStyle name="Followed Hyperlink 29" xfId="39442" hidden="1"/>
    <cellStyle name="Followed Hyperlink 29" xfId="39518" hidden="1"/>
    <cellStyle name="Followed Hyperlink 29" xfId="39588" hidden="1"/>
    <cellStyle name="Followed Hyperlink 29" xfId="39658" hidden="1"/>
    <cellStyle name="Followed Hyperlink 29" xfId="39728" hidden="1"/>
    <cellStyle name="Followed Hyperlink 29" xfId="39846" hidden="1"/>
    <cellStyle name="Followed Hyperlink 29" xfId="39922" hidden="1"/>
    <cellStyle name="Followed Hyperlink 29" xfId="39992" hidden="1"/>
    <cellStyle name="Followed Hyperlink 29" xfId="40062" hidden="1"/>
    <cellStyle name="Followed Hyperlink 29" xfId="40132" hidden="1"/>
    <cellStyle name="Followed Hyperlink 29" xfId="40243" hidden="1"/>
    <cellStyle name="Followed Hyperlink 29" xfId="40319" hidden="1"/>
    <cellStyle name="Followed Hyperlink 29" xfId="40389" hidden="1"/>
    <cellStyle name="Followed Hyperlink 29" xfId="40459" hidden="1"/>
    <cellStyle name="Followed Hyperlink 29" xfId="40529" hidden="1"/>
    <cellStyle name="Followed Hyperlink 29" xfId="40633" hidden="1"/>
    <cellStyle name="Followed Hyperlink 29" xfId="40709" hidden="1"/>
    <cellStyle name="Followed Hyperlink 29" xfId="40779" hidden="1"/>
    <cellStyle name="Followed Hyperlink 29" xfId="40849" hidden="1"/>
    <cellStyle name="Followed Hyperlink 29" xfId="40919" hidden="1"/>
    <cellStyle name="Followed Hyperlink 29" xfId="41029" hidden="1"/>
    <cellStyle name="Followed Hyperlink 29" xfId="41105" hidden="1"/>
    <cellStyle name="Followed Hyperlink 29" xfId="41175" hidden="1"/>
    <cellStyle name="Followed Hyperlink 29" xfId="41245" hidden="1"/>
    <cellStyle name="Followed Hyperlink 29" xfId="41315" hidden="1"/>
    <cellStyle name="Followed Hyperlink 29" xfId="41423" hidden="1"/>
    <cellStyle name="Followed Hyperlink 29" xfId="41499" hidden="1"/>
    <cellStyle name="Followed Hyperlink 29" xfId="41569" hidden="1"/>
    <cellStyle name="Followed Hyperlink 29" xfId="41639" hidden="1"/>
    <cellStyle name="Followed Hyperlink 29" xfId="41709" hidden="1"/>
    <cellStyle name="Followed Hyperlink 29" xfId="41817" hidden="1"/>
    <cellStyle name="Followed Hyperlink 29" xfId="41893" hidden="1"/>
    <cellStyle name="Followed Hyperlink 29" xfId="41963" hidden="1"/>
    <cellStyle name="Followed Hyperlink 29" xfId="42033" hidden="1"/>
    <cellStyle name="Followed Hyperlink 29" xfId="42103" hidden="1"/>
    <cellStyle name="Followed Hyperlink 29" xfId="42206" hidden="1"/>
    <cellStyle name="Followed Hyperlink 29" xfId="42282" hidden="1"/>
    <cellStyle name="Followed Hyperlink 29" xfId="42352" hidden="1"/>
    <cellStyle name="Followed Hyperlink 29" xfId="42422" hidden="1"/>
    <cellStyle name="Followed Hyperlink 29" xfId="42492" hidden="1"/>
    <cellStyle name="Followed Hyperlink 29" xfId="42599" hidden="1"/>
    <cellStyle name="Followed Hyperlink 29" xfId="42675" hidden="1"/>
    <cellStyle name="Followed Hyperlink 29" xfId="42745" hidden="1"/>
    <cellStyle name="Followed Hyperlink 29" xfId="42815" hidden="1"/>
    <cellStyle name="Followed Hyperlink 29" xfId="42885" hidden="1"/>
    <cellStyle name="Followed Hyperlink 29" xfId="42988" hidden="1"/>
    <cellStyle name="Followed Hyperlink 29" xfId="43064" hidden="1"/>
    <cellStyle name="Followed Hyperlink 29" xfId="43134" hidden="1"/>
    <cellStyle name="Followed Hyperlink 29" xfId="43204" hidden="1"/>
    <cellStyle name="Followed Hyperlink 29" xfId="43274" hidden="1"/>
    <cellStyle name="Followed Hyperlink 29" xfId="43377" hidden="1"/>
    <cellStyle name="Followed Hyperlink 29" xfId="43453" hidden="1"/>
    <cellStyle name="Followed Hyperlink 29" xfId="43523" hidden="1"/>
    <cellStyle name="Followed Hyperlink 29" xfId="43593" hidden="1"/>
    <cellStyle name="Followed Hyperlink 29" xfId="43663" hidden="1"/>
    <cellStyle name="Followed Hyperlink 29" xfId="43758" hidden="1"/>
    <cellStyle name="Followed Hyperlink 29" xfId="43834" hidden="1"/>
    <cellStyle name="Followed Hyperlink 29" xfId="43904" hidden="1"/>
    <cellStyle name="Followed Hyperlink 29" xfId="43974" hidden="1"/>
    <cellStyle name="Followed Hyperlink 29" xfId="44044" hidden="1"/>
    <cellStyle name="Followed Hyperlink 29" xfId="44137" hidden="1"/>
    <cellStyle name="Followed Hyperlink 29" xfId="44213" hidden="1"/>
    <cellStyle name="Followed Hyperlink 29" xfId="44283" hidden="1"/>
    <cellStyle name="Followed Hyperlink 29" xfId="44353" hidden="1"/>
    <cellStyle name="Followed Hyperlink 29" xfId="44423" hidden="1"/>
    <cellStyle name="Followed Hyperlink 29" xfId="37310" hidden="1"/>
    <cellStyle name="Followed Hyperlink 29" xfId="37785" hidden="1"/>
    <cellStyle name="Followed Hyperlink 29" xfId="44448" hidden="1"/>
    <cellStyle name="Followed Hyperlink 29" xfId="44518" hidden="1"/>
    <cellStyle name="Followed Hyperlink 29" xfId="44588" hidden="1"/>
    <cellStyle name="Followed Hyperlink 29" xfId="44658" hidden="1"/>
    <cellStyle name="Followed Hyperlink 29" xfId="44789" hidden="1"/>
    <cellStyle name="Followed Hyperlink 29" xfId="44865" hidden="1"/>
    <cellStyle name="Followed Hyperlink 29" xfId="44935" hidden="1"/>
    <cellStyle name="Followed Hyperlink 29" xfId="45005" hidden="1"/>
    <cellStyle name="Followed Hyperlink 29" xfId="45075" hidden="1"/>
    <cellStyle name="Followed Hyperlink 29" xfId="45189" hidden="1"/>
    <cellStyle name="Followed Hyperlink 29" xfId="45265" hidden="1"/>
    <cellStyle name="Followed Hyperlink 29" xfId="45335" hidden="1"/>
    <cellStyle name="Followed Hyperlink 29" xfId="45405" hidden="1"/>
    <cellStyle name="Followed Hyperlink 29" xfId="45475" hidden="1"/>
    <cellStyle name="Followed Hyperlink 29" xfId="45609" hidden="1"/>
    <cellStyle name="Followed Hyperlink 29" xfId="45685" hidden="1"/>
    <cellStyle name="Followed Hyperlink 29" xfId="45755" hidden="1"/>
    <cellStyle name="Followed Hyperlink 29" xfId="45825" hidden="1"/>
    <cellStyle name="Followed Hyperlink 29" xfId="45895" hidden="1"/>
    <cellStyle name="Followed Hyperlink 29" xfId="46013" hidden="1"/>
    <cellStyle name="Followed Hyperlink 29" xfId="46089" hidden="1"/>
    <cellStyle name="Followed Hyperlink 29" xfId="46159" hidden="1"/>
    <cellStyle name="Followed Hyperlink 29" xfId="46229" hidden="1"/>
    <cellStyle name="Followed Hyperlink 29" xfId="46299" hidden="1"/>
    <cellStyle name="Followed Hyperlink 29" xfId="46409" hidden="1"/>
    <cellStyle name="Followed Hyperlink 29" xfId="46485" hidden="1"/>
    <cellStyle name="Followed Hyperlink 29" xfId="46555" hidden="1"/>
    <cellStyle name="Followed Hyperlink 29" xfId="46625" hidden="1"/>
    <cellStyle name="Followed Hyperlink 29" xfId="46695" hidden="1"/>
    <cellStyle name="Followed Hyperlink 29" xfId="46819" hidden="1"/>
    <cellStyle name="Followed Hyperlink 29" xfId="46895" hidden="1"/>
    <cellStyle name="Followed Hyperlink 29" xfId="46965" hidden="1"/>
    <cellStyle name="Followed Hyperlink 29" xfId="47035" hidden="1"/>
    <cellStyle name="Followed Hyperlink 29" xfId="47105" hidden="1"/>
    <cellStyle name="Followed Hyperlink 29" xfId="47223" hidden="1"/>
    <cellStyle name="Followed Hyperlink 29" xfId="47299" hidden="1"/>
    <cellStyle name="Followed Hyperlink 29" xfId="47369" hidden="1"/>
    <cellStyle name="Followed Hyperlink 29" xfId="47439" hidden="1"/>
    <cellStyle name="Followed Hyperlink 29" xfId="47509" hidden="1"/>
    <cellStyle name="Followed Hyperlink 29" xfId="47620" hidden="1"/>
    <cellStyle name="Followed Hyperlink 29" xfId="47696" hidden="1"/>
    <cellStyle name="Followed Hyperlink 29" xfId="47766" hidden="1"/>
    <cellStyle name="Followed Hyperlink 29" xfId="47836" hidden="1"/>
    <cellStyle name="Followed Hyperlink 29" xfId="47906" hidden="1"/>
    <cellStyle name="Followed Hyperlink 29" xfId="48025" hidden="1"/>
    <cellStyle name="Followed Hyperlink 29" xfId="48101" hidden="1"/>
    <cellStyle name="Followed Hyperlink 29" xfId="48171" hidden="1"/>
    <cellStyle name="Followed Hyperlink 29" xfId="48241" hidden="1"/>
    <cellStyle name="Followed Hyperlink 29" xfId="48311" hidden="1"/>
    <cellStyle name="Followed Hyperlink 29" xfId="48430" hidden="1"/>
    <cellStyle name="Followed Hyperlink 29" xfId="48506" hidden="1"/>
    <cellStyle name="Followed Hyperlink 29" xfId="48576" hidden="1"/>
    <cellStyle name="Followed Hyperlink 29" xfId="48646" hidden="1"/>
    <cellStyle name="Followed Hyperlink 29" xfId="48716" hidden="1"/>
    <cellStyle name="Followed Hyperlink 29" xfId="48829" hidden="1"/>
    <cellStyle name="Followed Hyperlink 29" xfId="48905" hidden="1"/>
    <cellStyle name="Followed Hyperlink 29" xfId="48975" hidden="1"/>
    <cellStyle name="Followed Hyperlink 29" xfId="49045" hidden="1"/>
    <cellStyle name="Followed Hyperlink 29" xfId="49115" hidden="1"/>
    <cellStyle name="Followed Hyperlink 29" xfId="49224" hidden="1"/>
    <cellStyle name="Followed Hyperlink 29" xfId="49300" hidden="1"/>
    <cellStyle name="Followed Hyperlink 29" xfId="49370" hidden="1"/>
    <cellStyle name="Followed Hyperlink 29" xfId="49440" hidden="1"/>
    <cellStyle name="Followed Hyperlink 29" xfId="49510" hidden="1"/>
    <cellStyle name="Followed Hyperlink 29" xfId="49628" hidden="1"/>
    <cellStyle name="Followed Hyperlink 29" xfId="49704" hidden="1"/>
    <cellStyle name="Followed Hyperlink 29" xfId="49774" hidden="1"/>
    <cellStyle name="Followed Hyperlink 29" xfId="49844" hidden="1"/>
    <cellStyle name="Followed Hyperlink 29" xfId="49914" hidden="1"/>
    <cellStyle name="Followed Hyperlink 29" xfId="50019" hidden="1"/>
    <cellStyle name="Followed Hyperlink 29" xfId="50095" hidden="1"/>
    <cellStyle name="Followed Hyperlink 29" xfId="50165" hidden="1"/>
    <cellStyle name="Followed Hyperlink 29" xfId="50235" hidden="1"/>
    <cellStyle name="Followed Hyperlink 29" xfId="50305" hidden="1"/>
    <cellStyle name="Followed Hyperlink 29" xfId="50412" hidden="1"/>
    <cellStyle name="Followed Hyperlink 29" xfId="50488" hidden="1"/>
    <cellStyle name="Followed Hyperlink 29" xfId="50558" hidden="1"/>
    <cellStyle name="Followed Hyperlink 29" xfId="50628" hidden="1"/>
    <cellStyle name="Followed Hyperlink 29" xfId="50698" hidden="1"/>
    <cellStyle name="Followed Hyperlink 29" xfId="50794" hidden="1"/>
    <cellStyle name="Followed Hyperlink 29" xfId="50870" hidden="1"/>
    <cellStyle name="Followed Hyperlink 29" xfId="50940" hidden="1"/>
    <cellStyle name="Followed Hyperlink 29" xfId="51010" hidden="1"/>
    <cellStyle name="Followed Hyperlink 29" xfId="51080" hidden="1"/>
    <cellStyle name="Followed Hyperlink 29" xfId="51173" hidden="1"/>
    <cellStyle name="Followed Hyperlink 29" xfId="51249" hidden="1"/>
    <cellStyle name="Followed Hyperlink 29" xfId="51319" hidden="1"/>
    <cellStyle name="Followed Hyperlink 29" xfId="51389" hidden="1"/>
    <cellStyle name="Followed Hyperlink 29" xfId="51459"/>
    <cellStyle name="Followed Hyperlink 3" xfId="120" hidden="1"/>
    <cellStyle name="Followed Hyperlink 3" xfId="323" hidden="1"/>
    <cellStyle name="Followed Hyperlink 3" xfId="399" hidden="1"/>
    <cellStyle name="Followed Hyperlink 3" xfId="469" hidden="1"/>
    <cellStyle name="Followed Hyperlink 3" xfId="539" hidden="1"/>
    <cellStyle name="Followed Hyperlink 3" xfId="609" hidden="1"/>
    <cellStyle name="Followed Hyperlink 3" xfId="740" hidden="1"/>
    <cellStyle name="Followed Hyperlink 3" xfId="816" hidden="1"/>
    <cellStyle name="Followed Hyperlink 3" xfId="886" hidden="1"/>
    <cellStyle name="Followed Hyperlink 3" xfId="956" hidden="1"/>
    <cellStyle name="Followed Hyperlink 3" xfId="1026" hidden="1"/>
    <cellStyle name="Followed Hyperlink 3" xfId="1140" hidden="1"/>
    <cellStyle name="Followed Hyperlink 3" xfId="1216" hidden="1"/>
    <cellStyle name="Followed Hyperlink 3" xfId="1286" hidden="1"/>
    <cellStyle name="Followed Hyperlink 3" xfId="1356" hidden="1"/>
    <cellStyle name="Followed Hyperlink 3" xfId="1426" hidden="1"/>
    <cellStyle name="Followed Hyperlink 3" xfId="1560" hidden="1"/>
    <cellStyle name="Followed Hyperlink 3" xfId="1636" hidden="1"/>
    <cellStyle name="Followed Hyperlink 3" xfId="1706" hidden="1"/>
    <cellStyle name="Followed Hyperlink 3" xfId="1776" hidden="1"/>
    <cellStyle name="Followed Hyperlink 3" xfId="1846" hidden="1"/>
    <cellStyle name="Followed Hyperlink 3" xfId="1964" hidden="1"/>
    <cellStyle name="Followed Hyperlink 3" xfId="2040" hidden="1"/>
    <cellStyle name="Followed Hyperlink 3" xfId="2110" hidden="1"/>
    <cellStyle name="Followed Hyperlink 3" xfId="2180" hidden="1"/>
    <cellStyle name="Followed Hyperlink 3" xfId="2250" hidden="1"/>
    <cellStyle name="Followed Hyperlink 3" xfId="2360" hidden="1"/>
    <cellStyle name="Followed Hyperlink 3" xfId="2436" hidden="1"/>
    <cellStyle name="Followed Hyperlink 3" xfId="2506" hidden="1"/>
    <cellStyle name="Followed Hyperlink 3" xfId="2576" hidden="1"/>
    <cellStyle name="Followed Hyperlink 3" xfId="2646" hidden="1"/>
    <cellStyle name="Followed Hyperlink 3" xfId="2770" hidden="1"/>
    <cellStyle name="Followed Hyperlink 3" xfId="2846" hidden="1"/>
    <cellStyle name="Followed Hyperlink 3" xfId="2916" hidden="1"/>
    <cellStyle name="Followed Hyperlink 3" xfId="2986" hidden="1"/>
    <cellStyle name="Followed Hyperlink 3" xfId="3056" hidden="1"/>
    <cellStyle name="Followed Hyperlink 3" xfId="3174" hidden="1"/>
    <cellStyle name="Followed Hyperlink 3" xfId="3250" hidden="1"/>
    <cellStyle name="Followed Hyperlink 3" xfId="3320" hidden="1"/>
    <cellStyle name="Followed Hyperlink 3" xfId="3390" hidden="1"/>
    <cellStyle name="Followed Hyperlink 3" xfId="3460" hidden="1"/>
    <cellStyle name="Followed Hyperlink 3" xfId="3571" hidden="1"/>
    <cellStyle name="Followed Hyperlink 3" xfId="3647" hidden="1"/>
    <cellStyle name="Followed Hyperlink 3" xfId="3717" hidden="1"/>
    <cellStyle name="Followed Hyperlink 3" xfId="3787" hidden="1"/>
    <cellStyle name="Followed Hyperlink 3" xfId="3857" hidden="1"/>
    <cellStyle name="Followed Hyperlink 3" xfId="3976" hidden="1"/>
    <cellStyle name="Followed Hyperlink 3" xfId="4052" hidden="1"/>
    <cellStyle name="Followed Hyperlink 3" xfId="4122" hidden="1"/>
    <cellStyle name="Followed Hyperlink 3" xfId="4192" hidden="1"/>
    <cellStyle name="Followed Hyperlink 3" xfId="4262" hidden="1"/>
    <cellStyle name="Followed Hyperlink 3" xfId="4381" hidden="1"/>
    <cellStyle name="Followed Hyperlink 3" xfId="4457" hidden="1"/>
    <cellStyle name="Followed Hyperlink 3" xfId="4527" hidden="1"/>
    <cellStyle name="Followed Hyperlink 3" xfId="4597" hidden="1"/>
    <cellStyle name="Followed Hyperlink 3" xfId="4667" hidden="1"/>
    <cellStyle name="Followed Hyperlink 3" xfId="4780" hidden="1"/>
    <cellStyle name="Followed Hyperlink 3" xfId="4856" hidden="1"/>
    <cellStyle name="Followed Hyperlink 3" xfId="4926" hidden="1"/>
    <cellStyle name="Followed Hyperlink 3" xfId="4996" hidden="1"/>
    <cellStyle name="Followed Hyperlink 3" xfId="5066" hidden="1"/>
    <cellStyle name="Followed Hyperlink 3" xfId="5175" hidden="1"/>
    <cellStyle name="Followed Hyperlink 3" xfId="5251" hidden="1"/>
    <cellStyle name="Followed Hyperlink 3" xfId="5321" hidden="1"/>
    <cellStyle name="Followed Hyperlink 3" xfId="5391" hidden="1"/>
    <cellStyle name="Followed Hyperlink 3" xfId="5461" hidden="1"/>
    <cellStyle name="Followed Hyperlink 3" xfId="5579" hidden="1"/>
    <cellStyle name="Followed Hyperlink 3" xfId="5655" hidden="1"/>
    <cellStyle name="Followed Hyperlink 3" xfId="5725" hidden="1"/>
    <cellStyle name="Followed Hyperlink 3" xfId="5795" hidden="1"/>
    <cellStyle name="Followed Hyperlink 3" xfId="5865" hidden="1"/>
    <cellStyle name="Followed Hyperlink 3" xfId="5970" hidden="1"/>
    <cellStyle name="Followed Hyperlink 3" xfId="6046" hidden="1"/>
    <cellStyle name="Followed Hyperlink 3" xfId="6116" hidden="1"/>
    <cellStyle name="Followed Hyperlink 3" xfId="6186" hidden="1"/>
    <cellStyle name="Followed Hyperlink 3" xfId="6256" hidden="1"/>
    <cellStyle name="Followed Hyperlink 3" xfId="6363" hidden="1"/>
    <cellStyle name="Followed Hyperlink 3" xfId="6439" hidden="1"/>
    <cellStyle name="Followed Hyperlink 3" xfId="6509" hidden="1"/>
    <cellStyle name="Followed Hyperlink 3" xfId="6579" hidden="1"/>
    <cellStyle name="Followed Hyperlink 3" xfId="6649" hidden="1"/>
    <cellStyle name="Followed Hyperlink 3" xfId="6747" hidden="1"/>
    <cellStyle name="Followed Hyperlink 3" xfId="6823" hidden="1"/>
    <cellStyle name="Followed Hyperlink 3" xfId="6893" hidden="1"/>
    <cellStyle name="Followed Hyperlink 3" xfId="6963" hidden="1"/>
    <cellStyle name="Followed Hyperlink 3" xfId="7033" hidden="1"/>
    <cellStyle name="Followed Hyperlink 3" xfId="7126" hidden="1"/>
    <cellStyle name="Followed Hyperlink 3" xfId="7202" hidden="1"/>
    <cellStyle name="Followed Hyperlink 3" xfId="7272" hidden="1"/>
    <cellStyle name="Followed Hyperlink 3" xfId="7342" hidden="1"/>
    <cellStyle name="Followed Hyperlink 3" xfId="7412" hidden="1"/>
    <cellStyle name="Followed Hyperlink 3" xfId="7553" hidden="1"/>
    <cellStyle name="Followed Hyperlink 3" xfId="7629" hidden="1"/>
    <cellStyle name="Followed Hyperlink 3" xfId="7699" hidden="1"/>
    <cellStyle name="Followed Hyperlink 3" xfId="7769" hidden="1"/>
    <cellStyle name="Followed Hyperlink 3" xfId="7839" hidden="1"/>
    <cellStyle name="Followed Hyperlink 3" xfId="8001" hidden="1"/>
    <cellStyle name="Followed Hyperlink 3" xfId="8204" hidden="1"/>
    <cellStyle name="Followed Hyperlink 3" xfId="8280" hidden="1"/>
    <cellStyle name="Followed Hyperlink 3" xfId="8350" hidden="1"/>
    <cellStyle name="Followed Hyperlink 3" xfId="8420" hidden="1"/>
    <cellStyle name="Followed Hyperlink 3" xfId="8490" hidden="1"/>
    <cellStyle name="Followed Hyperlink 3" xfId="8621" hidden="1"/>
    <cellStyle name="Followed Hyperlink 3" xfId="8697" hidden="1"/>
    <cellStyle name="Followed Hyperlink 3" xfId="8767" hidden="1"/>
    <cellStyle name="Followed Hyperlink 3" xfId="8837" hidden="1"/>
    <cellStyle name="Followed Hyperlink 3" xfId="8907" hidden="1"/>
    <cellStyle name="Followed Hyperlink 3" xfId="9021" hidden="1"/>
    <cellStyle name="Followed Hyperlink 3" xfId="9097" hidden="1"/>
    <cellStyle name="Followed Hyperlink 3" xfId="9167" hidden="1"/>
    <cellStyle name="Followed Hyperlink 3" xfId="9237" hidden="1"/>
    <cellStyle name="Followed Hyperlink 3" xfId="9307" hidden="1"/>
    <cellStyle name="Followed Hyperlink 3" xfId="9441" hidden="1"/>
    <cellStyle name="Followed Hyperlink 3" xfId="9517" hidden="1"/>
    <cellStyle name="Followed Hyperlink 3" xfId="9587" hidden="1"/>
    <cellStyle name="Followed Hyperlink 3" xfId="9657" hidden="1"/>
    <cellStyle name="Followed Hyperlink 3" xfId="9727" hidden="1"/>
    <cellStyle name="Followed Hyperlink 3" xfId="9845" hidden="1"/>
    <cellStyle name="Followed Hyperlink 3" xfId="9921" hidden="1"/>
    <cellStyle name="Followed Hyperlink 3" xfId="9991" hidden="1"/>
    <cellStyle name="Followed Hyperlink 3" xfId="10061" hidden="1"/>
    <cellStyle name="Followed Hyperlink 3" xfId="10131" hidden="1"/>
    <cellStyle name="Followed Hyperlink 3" xfId="10241" hidden="1"/>
    <cellStyle name="Followed Hyperlink 3" xfId="10317" hidden="1"/>
    <cellStyle name="Followed Hyperlink 3" xfId="10387" hidden="1"/>
    <cellStyle name="Followed Hyperlink 3" xfId="10457" hidden="1"/>
    <cellStyle name="Followed Hyperlink 3" xfId="10527" hidden="1"/>
    <cellStyle name="Followed Hyperlink 3" xfId="10651" hidden="1"/>
    <cellStyle name="Followed Hyperlink 3" xfId="10727" hidden="1"/>
    <cellStyle name="Followed Hyperlink 3" xfId="10797" hidden="1"/>
    <cellStyle name="Followed Hyperlink 3" xfId="10867" hidden="1"/>
    <cellStyle name="Followed Hyperlink 3" xfId="10937" hidden="1"/>
    <cellStyle name="Followed Hyperlink 3" xfId="11055" hidden="1"/>
    <cellStyle name="Followed Hyperlink 3" xfId="11131" hidden="1"/>
    <cellStyle name="Followed Hyperlink 3" xfId="11201" hidden="1"/>
    <cellStyle name="Followed Hyperlink 3" xfId="11271" hidden="1"/>
    <cellStyle name="Followed Hyperlink 3" xfId="11341" hidden="1"/>
    <cellStyle name="Followed Hyperlink 3" xfId="11452" hidden="1"/>
    <cellStyle name="Followed Hyperlink 3" xfId="11528" hidden="1"/>
    <cellStyle name="Followed Hyperlink 3" xfId="11598" hidden="1"/>
    <cellStyle name="Followed Hyperlink 3" xfId="11668" hidden="1"/>
    <cellStyle name="Followed Hyperlink 3" xfId="11738" hidden="1"/>
    <cellStyle name="Followed Hyperlink 3" xfId="11857" hidden="1"/>
    <cellStyle name="Followed Hyperlink 3" xfId="11933" hidden="1"/>
    <cellStyle name="Followed Hyperlink 3" xfId="12003" hidden="1"/>
    <cellStyle name="Followed Hyperlink 3" xfId="12073" hidden="1"/>
    <cellStyle name="Followed Hyperlink 3" xfId="12143" hidden="1"/>
    <cellStyle name="Followed Hyperlink 3" xfId="12262" hidden="1"/>
    <cellStyle name="Followed Hyperlink 3" xfId="12338" hidden="1"/>
    <cellStyle name="Followed Hyperlink 3" xfId="12408" hidden="1"/>
    <cellStyle name="Followed Hyperlink 3" xfId="12478" hidden="1"/>
    <cellStyle name="Followed Hyperlink 3" xfId="12548" hidden="1"/>
    <cellStyle name="Followed Hyperlink 3" xfId="12661" hidden="1"/>
    <cellStyle name="Followed Hyperlink 3" xfId="12737" hidden="1"/>
    <cellStyle name="Followed Hyperlink 3" xfId="12807" hidden="1"/>
    <cellStyle name="Followed Hyperlink 3" xfId="12877" hidden="1"/>
    <cellStyle name="Followed Hyperlink 3" xfId="12947" hidden="1"/>
    <cellStyle name="Followed Hyperlink 3" xfId="13056" hidden="1"/>
    <cellStyle name="Followed Hyperlink 3" xfId="13132" hidden="1"/>
    <cellStyle name="Followed Hyperlink 3" xfId="13202" hidden="1"/>
    <cellStyle name="Followed Hyperlink 3" xfId="13272" hidden="1"/>
    <cellStyle name="Followed Hyperlink 3" xfId="13342" hidden="1"/>
    <cellStyle name="Followed Hyperlink 3" xfId="13460" hidden="1"/>
    <cellStyle name="Followed Hyperlink 3" xfId="13536" hidden="1"/>
    <cellStyle name="Followed Hyperlink 3" xfId="13606" hidden="1"/>
    <cellStyle name="Followed Hyperlink 3" xfId="13676" hidden="1"/>
    <cellStyle name="Followed Hyperlink 3" xfId="13746" hidden="1"/>
    <cellStyle name="Followed Hyperlink 3" xfId="13851" hidden="1"/>
    <cellStyle name="Followed Hyperlink 3" xfId="13927" hidden="1"/>
    <cellStyle name="Followed Hyperlink 3" xfId="13997" hidden="1"/>
    <cellStyle name="Followed Hyperlink 3" xfId="14067" hidden="1"/>
    <cellStyle name="Followed Hyperlink 3" xfId="14137" hidden="1"/>
    <cellStyle name="Followed Hyperlink 3" xfId="14244" hidden="1"/>
    <cellStyle name="Followed Hyperlink 3" xfId="14320" hidden="1"/>
    <cellStyle name="Followed Hyperlink 3" xfId="14390" hidden="1"/>
    <cellStyle name="Followed Hyperlink 3" xfId="14460" hidden="1"/>
    <cellStyle name="Followed Hyperlink 3" xfId="14530" hidden="1"/>
    <cellStyle name="Followed Hyperlink 3" xfId="14626" hidden="1"/>
    <cellStyle name="Followed Hyperlink 3" xfId="14702" hidden="1"/>
    <cellStyle name="Followed Hyperlink 3" xfId="14772" hidden="1"/>
    <cellStyle name="Followed Hyperlink 3" xfId="14842" hidden="1"/>
    <cellStyle name="Followed Hyperlink 3" xfId="14912" hidden="1"/>
    <cellStyle name="Followed Hyperlink 3" xfId="15005" hidden="1"/>
    <cellStyle name="Followed Hyperlink 3" xfId="15081" hidden="1"/>
    <cellStyle name="Followed Hyperlink 3" xfId="15151" hidden="1"/>
    <cellStyle name="Followed Hyperlink 3" xfId="15221" hidden="1"/>
    <cellStyle name="Followed Hyperlink 3" xfId="15291" hidden="1"/>
    <cellStyle name="Followed Hyperlink 3" xfId="15366" hidden="1"/>
    <cellStyle name="Followed Hyperlink 3" xfId="15569" hidden="1"/>
    <cellStyle name="Followed Hyperlink 3" xfId="15645" hidden="1"/>
    <cellStyle name="Followed Hyperlink 3" xfId="15715" hidden="1"/>
    <cellStyle name="Followed Hyperlink 3" xfId="15785" hidden="1"/>
    <cellStyle name="Followed Hyperlink 3" xfId="15855" hidden="1"/>
    <cellStyle name="Followed Hyperlink 3" xfId="15984" hidden="1"/>
    <cellStyle name="Followed Hyperlink 3" xfId="16060" hidden="1"/>
    <cellStyle name="Followed Hyperlink 3" xfId="16130" hidden="1"/>
    <cellStyle name="Followed Hyperlink 3" xfId="16200" hidden="1"/>
    <cellStyle name="Followed Hyperlink 3" xfId="16270" hidden="1"/>
    <cellStyle name="Followed Hyperlink 3" xfId="16383" hidden="1"/>
    <cellStyle name="Followed Hyperlink 3" xfId="16459" hidden="1"/>
    <cellStyle name="Followed Hyperlink 3" xfId="16529" hidden="1"/>
    <cellStyle name="Followed Hyperlink 3" xfId="16599" hidden="1"/>
    <cellStyle name="Followed Hyperlink 3" xfId="16669" hidden="1"/>
    <cellStyle name="Followed Hyperlink 3" xfId="16797" hidden="1"/>
    <cellStyle name="Followed Hyperlink 3" xfId="16873" hidden="1"/>
    <cellStyle name="Followed Hyperlink 3" xfId="16943" hidden="1"/>
    <cellStyle name="Followed Hyperlink 3" xfId="17013" hidden="1"/>
    <cellStyle name="Followed Hyperlink 3" xfId="17083" hidden="1"/>
    <cellStyle name="Followed Hyperlink 3" xfId="17197" hidden="1"/>
    <cellStyle name="Followed Hyperlink 3" xfId="17273" hidden="1"/>
    <cellStyle name="Followed Hyperlink 3" xfId="17343" hidden="1"/>
    <cellStyle name="Followed Hyperlink 3" xfId="17413" hidden="1"/>
    <cellStyle name="Followed Hyperlink 3" xfId="17483" hidden="1"/>
    <cellStyle name="Followed Hyperlink 3" xfId="17583" hidden="1"/>
    <cellStyle name="Followed Hyperlink 3" xfId="17659" hidden="1"/>
    <cellStyle name="Followed Hyperlink 3" xfId="17729" hidden="1"/>
    <cellStyle name="Followed Hyperlink 3" xfId="17799" hidden="1"/>
    <cellStyle name="Followed Hyperlink 3" xfId="17869" hidden="1"/>
    <cellStyle name="Followed Hyperlink 3" xfId="17987" hidden="1"/>
    <cellStyle name="Followed Hyperlink 3" xfId="18063" hidden="1"/>
    <cellStyle name="Followed Hyperlink 3" xfId="18133" hidden="1"/>
    <cellStyle name="Followed Hyperlink 3" xfId="18203" hidden="1"/>
    <cellStyle name="Followed Hyperlink 3" xfId="18273" hidden="1"/>
    <cellStyle name="Followed Hyperlink 3" xfId="18384" hidden="1"/>
    <cellStyle name="Followed Hyperlink 3" xfId="18460" hidden="1"/>
    <cellStyle name="Followed Hyperlink 3" xfId="18530" hidden="1"/>
    <cellStyle name="Followed Hyperlink 3" xfId="18600" hidden="1"/>
    <cellStyle name="Followed Hyperlink 3" xfId="18670" hidden="1"/>
    <cellStyle name="Followed Hyperlink 3" xfId="18774" hidden="1"/>
    <cellStyle name="Followed Hyperlink 3" xfId="18850" hidden="1"/>
    <cellStyle name="Followed Hyperlink 3" xfId="18920" hidden="1"/>
    <cellStyle name="Followed Hyperlink 3" xfId="18990" hidden="1"/>
    <cellStyle name="Followed Hyperlink 3" xfId="19060" hidden="1"/>
    <cellStyle name="Followed Hyperlink 3" xfId="19170" hidden="1"/>
    <cellStyle name="Followed Hyperlink 3" xfId="19246" hidden="1"/>
    <cellStyle name="Followed Hyperlink 3" xfId="19316" hidden="1"/>
    <cellStyle name="Followed Hyperlink 3" xfId="19386" hidden="1"/>
    <cellStyle name="Followed Hyperlink 3" xfId="19456" hidden="1"/>
    <cellStyle name="Followed Hyperlink 3" xfId="19564" hidden="1"/>
    <cellStyle name="Followed Hyperlink 3" xfId="19640" hidden="1"/>
    <cellStyle name="Followed Hyperlink 3" xfId="19710" hidden="1"/>
    <cellStyle name="Followed Hyperlink 3" xfId="19780" hidden="1"/>
    <cellStyle name="Followed Hyperlink 3" xfId="19850" hidden="1"/>
    <cellStyle name="Followed Hyperlink 3" xfId="19958" hidden="1"/>
    <cellStyle name="Followed Hyperlink 3" xfId="20034" hidden="1"/>
    <cellStyle name="Followed Hyperlink 3" xfId="20104" hidden="1"/>
    <cellStyle name="Followed Hyperlink 3" xfId="20174" hidden="1"/>
    <cellStyle name="Followed Hyperlink 3" xfId="20244" hidden="1"/>
    <cellStyle name="Followed Hyperlink 3" xfId="20347" hidden="1"/>
    <cellStyle name="Followed Hyperlink 3" xfId="20423" hidden="1"/>
    <cellStyle name="Followed Hyperlink 3" xfId="20493" hidden="1"/>
    <cellStyle name="Followed Hyperlink 3" xfId="20563" hidden="1"/>
    <cellStyle name="Followed Hyperlink 3" xfId="20633" hidden="1"/>
    <cellStyle name="Followed Hyperlink 3" xfId="20740" hidden="1"/>
    <cellStyle name="Followed Hyperlink 3" xfId="20816" hidden="1"/>
    <cellStyle name="Followed Hyperlink 3" xfId="20886" hidden="1"/>
    <cellStyle name="Followed Hyperlink 3" xfId="20956" hidden="1"/>
    <cellStyle name="Followed Hyperlink 3" xfId="21026" hidden="1"/>
    <cellStyle name="Followed Hyperlink 3" xfId="21129" hidden="1"/>
    <cellStyle name="Followed Hyperlink 3" xfId="21205" hidden="1"/>
    <cellStyle name="Followed Hyperlink 3" xfId="21275" hidden="1"/>
    <cellStyle name="Followed Hyperlink 3" xfId="21345" hidden="1"/>
    <cellStyle name="Followed Hyperlink 3" xfId="21415" hidden="1"/>
    <cellStyle name="Followed Hyperlink 3" xfId="21518" hidden="1"/>
    <cellStyle name="Followed Hyperlink 3" xfId="21594" hidden="1"/>
    <cellStyle name="Followed Hyperlink 3" xfId="21664" hidden="1"/>
    <cellStyle name="Followed Hyperlink 3" xfId="21734" hidden="1"/>
    <cellStyle name="Followed Hyperlink 3" xfId="21804" hidden="1"/>
    <cellStyle name="Followed Hyperlink 3" xfId="21899" hidden="1"/>
    <cellStyle name="Followed Hyperlink 3" xfId="21975" hidden="1"/>
    <cellStyle name="Followed Hyperlink 3" xfId="22045" hidden="1"/>
    <cellStyle name="Followed Hyperlink 3" xfId="22115" hidden="1"/>
    <cellStyle name="Followed Hyperlink 3" xfId="22185" hidden="1"/>
    <cellStyle name="Followed Hyperlink 3" xfId="22278" hidden="1"/>
    <cellStyle name="Followed Hyperlink 3" xfId="22354" hidden="1"/>
    <cellStyle name="Followed Hyperlink 3" xfId="22424" hidden="1"/>
    <cellStyle name="Followed Hyperlink 3" xfId="22494" hidden="1"/>
    <cellStyle name="Followed Hyperlink 3" xfId="22564" hidden="1"/>
    <cellStyle name="Followed Hyperlink 3" xfId="17185" hidden="1"/>
    <cellStyle name="Followed Hyperlink 3" xfId="16781" hidden="1"/>
    <cellStyle name="Followed Hyperlink 3" xfId="7941" hidden="1"/>
    <cellStyle name="Followed Hyperlink 3" xfId="22659" hidden="1"/>
    <cellStyle name="Followed Hyperlink 3" xfId="22729" hidden="1"/>
    <cellStyle name="Followed Hyperlink 3" xfId="22799" hidden="1"/>
    <cellStyle name="Followed Hyperlink 3" xfId="22930" hidden="1"/>
    <cellStyle name="Followed Hyperlink 3" xfId="23006" hidden="1"/>
    <cellStyle name="Followed Hyperlink 3" xfId="23076" hidden="1"/>
    <cellStyle name="Followed Hyperlink 3" xfId="23146" hidden="1"/>
    <cellStyle name="Followed Hyperlink 3" xfId="23216" hidden="1"/>
    <cellStyle name="Followed Hyperlink 3" xfId="23330" hidden="1"/>
    <cellStyle name="Followed Hyperlink 3" xfId="23406" hidden="1"/>
    <cellStyle name="Followed Hyperlink 3" xfId="23476" hidden="1"/>
    <cellStyle name="Followed Hyperlink 3" xfId="23546" hidden="1"/>
    <cellStyle name="Followed Hyperlink 3" xfId="23616" hidden="1"/>
    <cellStyle name="Followed Hyperlink 3" xfId="23750" hidden="1"/>
    <cellStyle name="Followed Hyperlink 3" xfId="23826" hidden="1"/>
    <cellStyle name="Followed Hyperlink 3" xfId="23896" hidden="1"/>
    <cellStyle name="Followed Hyperlink 3" xfId="23966" hidden="1"/>
    <cellStyle name="Followed Hyperlink 3" xfId="24036" hidden="1"/>
    <cellStyle name="Followed Hyperlink 3" xfId="24154" hidden="1"/>
    <cellStyle name="Followed Hyperlink 3" xfId="24230" hidden="1"/>
    <cellStyle name="Followed Hyperlink 3" xfId="24300" hidden="1"/>
    <cellStyle name="Followed Hyperlink 3" xfId="24370" hidden="1"/>
    <cellStyle name="Followed Hyperlink 3" xfId="24440" hidden="1"/>
    <cellStyle name="Followed Hyperlink 3" xfId="24550" hidden="1"/>
    <cellStyle name="Followed Hyperlink 3" xfId="24626" hidden="1"/>
    <cellStyle name="Followed Hyperlink 3" xfId="24696" hidden="1"/>
    <cellStyle name="Followed Hyperlink 3" xfId="24766" hidden="1"/>
    <cellStyle name="Followed Hyperlink 3" xfId="24836" hidden="1"/>
    <cellStyle name="Followed Hyperlink 3" xfId="24960" hidden="1"/>
    <cellStyle name="Followed Hyperlink 3" xfId="25036" hidden="1"/>
    <cellStyle name="Followed Hyperlink 3" xfId="25106" hidden="1"/>
    <cellStyle name="Followed Hyperlink 3" xfId="25176" hidden="1"/>
    <cellStyle name="Followed Hyperlink 3" xfId="25246" hidden="1"/>
    <cellStyle name="Followed Hyperlink 3" xfId="25364" hidden="1"/>
    <cellStyle name="Followed Hyperlink 3" xfId="25440" hidden="1"/>
    <cellStyle name="Followed Hyperlink 3" xfId="25510" hidden="1"/>
    <cellStyle name="Followed Hyperlink 3" xfId="25580" hidden="1"/>
    <cellStyle name="Followed Hyperlink 3" xfId="25650" hidden="1"/>
    <cellStyle name="Followed Hyperlink 3" xfId="25761" hidden="1"/>
    <cellStyle name="Followed Hyperlink 3" xfId="25837" hidden="1"/>
    <cellStyle name="Followed Hyperlink 3" xfId="25907" hidden="1"/>
    <cellStyle name="Followed Hyperlink 3" xfId="25977" hidden="1"/>
    <cellStyle name="Followed Hyperlink 3" xfId="26047" hidden="1"/>
    <cellStyle name="Followed Hyperlink 3" xfId="26166" hidden="1"/>
    <cellStyle name="Followed Hyperlink 3" xfId="26242" hidden="1"/>
    <cellStyle name="Followed Hyperlink 3" xfId="26312" hidden="1"/>
    <cellStyle name="Followed Hyperlink 3" xfId="26382" hidden="1"/>
    <cellStyle name="Followed Hyperlink 3" xfId="26452" hidden="1"/>
    <cellStyle name="Followed Hyperlink 3" xfId="26571" hidden="1"/>
    <cellStyle name="Followed Hyperlink 3" xfId="26647" hidden="1"/>
    <cellStyle name="Followed Hyperlink 3" xfId="26717" hidden="1"/>
    <cellStyle name="Followed Hyperlink 3" xfId="26787" hidden="1"/>
    <cellStyle name="Followed Hyperlink 3" xfId="26857" hidden="1"/>
    <cellStyle name="Followed Hyperlink 3" xfId="26970" hidden="1"/>
    <cellStyle name="Followed Hyperlink 3" xfId="27046" hidden="1"/>
    <cellStyle name="Followed Hyperlink 3" xfId="27116" hidden="1"/>
    <cellStyle name="Followed Hyperlink 3" xfId="27186" hidden="1"/>
    <cellStyle name="Followed Hyperlink 3" xfId="27256" hidden="1"/>
    <cellStyle name="Followed Hyperlink 3" xfId="27365" hidden="1"/>
    <cellStyle name="Followed Hyperlink 3" xfId="27441" hidden="1"/>
    <cellStyle name="Followed Hyperlink 3" xfId="27511" hidden="1"/>
    <cellStyle name="Followed Hyperlink 3" xfId="27581" hidden="1"/>
    <cellStyle name="Followed Hyperlink 3" xfId="27651" hidden="1"/>
    <cellStyle name="Followed Hyperlink 3" xfId="27769" hidden="1"/>
    <cellStyle name="Followed Hyperlink 3" xfId="27845" hidden="1"/>
    <cellStyle name="Followed Hyperlink 3" xfId="27915" hidden="1"/>
    <cellStyle name="Followed Hyperlink 3" xfId="27985" hidden="1"/>
    <cellStyle name="Followed Hyperlink 3" xfId="28055" hidden="1"/>
    <cellStyle name="Followed Hyperlink 3" xfId="28160" hidden="1"/>
    <cellStyle name="Followed Hyperlink 3" xfId="28236" hidden="1"/>
    <cellStyle name="Followed Hyperlink 3" xfId="28306" hidden="1"/>
    <cellStyle name="Followed Hyperlink 3" xfId="28376" hidden="1"/>
    <cellStyle name="Followed Hyperlink 3" xfId="28446" hidden="1"/>
    <cellStyle name="Followed Hyperlink 3" xfId="28553" hidden="1"/>
    <cellStyle name="Followed Hyperlink 3" xfId="28629" hidden="1"/>
    <cellStyle name="Followed Hyperlink 3" xfId="28699" hidden="1"/>
    <cellStyle name="Followed Hyperlink 3" xfId="28769" hidden="1"/>
    <cellStyle name="Followed Hyperlink 3" xfId="28839" hidden="1"/>
    <cellStyle name="Followed Hyperlink 3" xfId="28935" hidden="1"/>
    <cellStyle name="Followed Hyperlink 3" xfId="29011" hidden="1"/>
    <cellStyle name="Followed Hyperlink 3" xfId="29081" hidden="1"/>
    <cellStyle name="Followed Hyperlink 3" xfId="29151" hidden="1"/>
    <cellStyle name="Followed Hyperlink 3" xfId="29221" hidden="1"/>
    <cellStyle name="Followed Hyperlink 3" xfId="29314" hidden="1"/>
    <cellStyle name="Followed Hyperlink 3" xfId="29390" hidden="1"/>
    <cellStyle name="Followed Hyperlink 3" xfId="29460" hidden="1"/>
    <cellStyle name="Followed Hyperlink 3" xfId="29530" hidden="1"/>
    <cellStyle name="Followed Hyperlink 3" xfId="29600" hidden="1"/>
    <cellStyle name="Followed Hyperlink 3" xfId="29693" hidden="1"/>
    <cellStyle name="Followed Hyperlink 3" xfId="29769" hidden="1"/>
    <cellStyle name="Followed Hyperlink 3" xfId="29839" hidden="1"/>
    <cellStyle name="Followed Hyperlink 3" xfId="29909" hidden="1"/>
    <cellStyle name="Followed Hyperlink 3" xfId="29979" hidden="1"/>
    <cellStyle name="Followed Hyperlink 3" xfId="30136" hidden="1"/>
    <cellStyle name="Followed Hyperlink 3" xfId="30267" hidden="1"/>
    <cellStyle name="Followed Hyperlink 3" xfId="30343" hidden="1"/>
    <cellStyle name="Followed Hyperlink 3" xfId="30413" hidden="1"/>
    <cellStyle name="Followed Hyperlink 3" xfId="30483" hidden="1"/>
    <cellStyle name="Followed Hyperlink 3" xfId="30553" hidden="1"/>
    <cellStyle name="Followed Hyperlink 3" xfId="30658" hidden="1"/>
    <cellStyle name="Followed Hyperlink 3" xfId="30734" hidden="1"/>
    <cellStyle name="Followed Hyperlink 3" xfId="30804" hidden="1"/>
    <cellStyle name="Followed Hyperlink 3" xfId="30874" hidden="1"/>
    <cellStyle name="Followed Hyperlink 3" xfId="30944" hidden="1"/>
    <cellStyle name="Followed Hyperlink 3" xfId="31042" hidden="1"/>
    <cellStyle name="Followed Hyperlink 3" xfId="31118" hidden="1"/>
    <cellStyle name="Followed Hyperlink 3" xfId="31188" hidden="1"/>
    <cellStyle name="Followed Hyperlink 3" xfId="31258" hidden="1"/>
    <cellStyle name="Followed Hyperlink 3" xfId="31328" hidden="1"/>
    <cellStyle name="Followed Hyperlink 3" xfId="31432" hidden="1"/>
    <cellStyle name="Followed Hyperlink 3" xfId="31508" hidden="1"/>
    <cellStyle name="Followed Hyperlink 3" xfId="31578" hidden="1"/>
    <cellStyle name="Followed Hyperlink 3" xfId="31648" hidden="1"/>
    <cellStyle name="Followed Hyperlink 3" xfId="31718" hidden="1"/>
    <cellStyle name="Followed Hyperlink 3" xfId="31817" hidden="1"/>
    <cellStyle name="Followed Hyperlink 3" xfId="31893" hidden="1"/>
    <cellStyle name="Followed Hyperlink 3" xfId="31963" hidden="1"/>
    <cellStyle name="Followed Hyperlink 3" xfId="32033" hidden="1"/>
    <cellStyle name="Followed Hyperlink 3" xfId="32103" hidden="1"/>
    <cellStyle name="Followed Hyperlink 3" xfId="32197" hidden="1"/>
    <cellStyle name="Followed Hyperlink 3" xfId="32273" hidden="1"/>
    <cellStyle name="Followed Hyperlink 3" xfId="32343" hidden="1"/>
    <cellStyle name="Followed Hyperlink 3" xfId="32413" hidden="1"/>
    <cellStyle name="Followed Hyperlink 3" xfId="32483" hidden="1"/>
    <cellStyle name="Followed Hyperlink 3" xfId="32586" hidden="1"/>
    <cellStyle name="Followed Hyperlink 3" xfId="32662" hidden="1"/>
    <cellStyle name="Followed Hyperlink 3" xfId="32732" hidden="1"/>
    <cellStyle name="Followed Hyperlink 3" xfId="32802" hidden="1"/>
    <cellStyle name="Followed Hyperlink 3" xfId="32872" hidden="1"/>
    <cellStyle name="Followed Hyperlink 3" xfId="32972" hidden="1"/>
    <cellStyle name="Followed Hyperlink 3" xfId="33048" hidden="1"/>
    <cellStyle name="Followed Hyperlink 3" xfId="33118" hidden="1"/>
    <cellStyle name="Followed Hyperlink 3" xfId="33188" hidden="1"/>
    <cellStyle name="Followed Hyperlink 3" xfId="33258" hidden="1"/>
    <cellStyle name="Followed Hyperlink 3" xfId="33355" hidden="1"/>
    <cellStyle name="Followed Hyperlink 3" xfId="33431" hidden="1"/>
    <cellStyle name="Followed Hyperlink 3" xfId="33501" hidden="1"/>
    <cellStyle name="Followed Hyperlink 3" xfId="33571" hidden="1"/>
    <cellStyle name="Followed Hyperlink 3" xfId="33641" hidden="1"/>
    <cellStyle name="Followed Hyperlink 3" xfId="33742" hidden="1"/>
    <cellStyle name="Followed Hyperlink 3" xfId="33818" hidden="1"/>
    <cellStyle name="Followed Hyperlink 3" xfId="33888" hidden="1"/>
    <cellStyle name="Followed Hyperlink 3" xfId="33958" hidden="1"/>
    <cellStyle name="Followed Hyperlink 3" xfId="34028" hidden="1"/>
    <cellStyle name="Followed Hyperlink 3" xfId="34130" hidden="1"/>
    <cellStyle name="Followed Hyperlink 3" xfId="34206" hidden="1"/>
    <cellStyle name="Followed Hyperlink 3" xfId="34276" hidden="1"/>
    <cellStyle name="Followed Hyperlink 3" xfId="34346" hidden="1"/>
    <cellStyle name="Followed Hyperlink 3" xfId="34416" hidden="1"/>
    <cellStyle name="Followed Hyperlink 3" xfId="34516" hidden="1"/>
    <cellStyle name="Followed Hyperlink 3" xfId="34592" hidden="1"/>
    <cellStyle name="Followed Hyperlink 3" xfId="34662" hidden="1"/>
    <cellStyle name="Followed Hyperlink 3" xfId="34732" hidden="1"/>
    <cellStyle name="Followed Hyperlink 3" xfId="34802" hidden="1"/>
    <cellStyle name="Followed Hyperlink 3" xfId="34900" hidden="1"/>
    <cellStyle name="Followed Hyperlink 3" xfId="34976" hidden="1"/>
    <cellStyle name="Followed Hyperlink 3" xfId="35046" hidden="1"/>
    <cellStyle name="Followed Hyperlink 3" xfId="35116" hidden="1"/>
    <cellStyle name="Followed Hyperlink 3" xfId="35186" hidden="1"/>
    <cellStyle name="Followed Hyperlink 3" xfId="35288" hidden="1"/>
    <cellStyle name="Followed Hyperlink 3" xfId="35364" hidden="1"/>
    <cellStyle name="Followed Hyperlink 3" xfId="35434" hidden="1"/>
    <cellStyle name="Followed Hyperlink 3" xfId="35504" hidden="1"/>
    <cellStyle name="Followed Hyperlink 3" xfId="35574" hidden="1"/>
    <cellStyle name="Followed Hyperlink 3" xfId="35673" hidden="1"/>
    <cellStyle name="Followed Hyperlink 3" xfId="35749" hidden="1"/>
    <cellStyle name="Followed Hyperlink 3" xfId="35819" hidden="1"/>
    <cellStyle name="Followed Hyperlink 3" xfId="35889" hidden="1"/>
    <cellStyle name="Followed Hyperlink 3" xfId="35959" hidden="1"/>
    <cellStyle name="Followed Hyperlink 3" xfId="36057" hidden="1"/>
    <cellStyle name="Followed Hyperlink 3" xfId="36133" hidden="1"/>
    <cellStyle name="Followed Hyperlink 3" xfId="36203" hidden="1"/>
    <cellStyle name="Followed Hyperlink 3" xfId="36273" hidden="1"/>
    <cellStyle name="Followed Hyperlink 3" xfId="36343" hidden="1"/>
    <cellStyle name="Followed Hyperlink 3" xfId="36437" hidden="1"/>
    <cellStyle name="Followed Hyperlink 3" xfId="36513" hidden="1"/>
    <cellStyle name="Followed Hyperlink 3" xfId="36583" hidden="1"/>
    <cellStyle name="Followed Hyperlink 3" xfId="36653" hidden="1"/>
    <cellStyle name="Followed Hyperlink 3" xfId="36723" hidden="1"/>
    <cellStyle name="Followed Hyperlink 3" xfId="36816" hidden="1"/>
    <cellStyle name="Followed Hyperlink 3" xfId="36892" hidden="1"/>
    <cellStyle name="Followed Hyperlink 3" xfId="36962" hidden="1"/>
    <cellStyle name="Followed Hyperlink 3" xfId="37032" hidden="1"/>
    <cellStyle name="Followed Hyperlink 3" xfId="37102" hidden="1"/>
    <cellStyle name="Followed Hyperlink 3" xfId="37177" hidden="1"/>
    <cellStyle name="Followed Hyperlink 3" xfId="37380" hidden="1"/>
    <cellStyle name="Followed Hyperlink 3" xfId="37456" hidden="1"/>
    <cellStyle name="Followed Hyperlink 3" xfId="37526" hidden="1"/>
    <cellStyle name="Followed Hyperlink 3" xfId="37596" hidden="1"/>
    <cellStyle name="Followed Hyperlink 3" xfId="37666" hidden="1"/>
    <cellStyle name="Followed Hyperlink 3" xfId="37795" hidden="1"/>
    <cellStyle name="Followed Hyperlink 3" xfId="37871" hidden="1"/>
    <cellStyle name="Followed Hyperlink 3" xfId="37941" hidden="1"/>
    <cellStyle name="Followed Hyperlink 3" xfId="38011" hidden="1"/>
    <cellStyle name="Followed Hyperlink 3" xfId="38081" hidden="1"/>
    <cellStyle name="Followed Hyperlink 3" xfId="38194" hidden="1"/>
    <cellStyle name="Followed Hyperlink 3" xfId="38270" hidden="1"/>
    <cellStyle name="Followed Hyperlink 3" xfId="38340" hidden="1"/>
    <cellStyle name="Followed Hyperlink 3" xfId="38410" hidden="1"/>
    <cellStyle name="Followed Hyperlink 3" xfId="38480" hidden="1"/>
    <cellStyle name="Followed Hyperlink 3" xfId="38608" hidden="1"/>
    <cellStyle name="Followed Hyperlink 3" xfId="38684" hidden="1"/>
    <cellStyle name="Followed Hyperlink 3" xfId="38754" hidden="1"/>
    <cellStyle name="Followed Hyperlink 3" xfId="38824" hidden="1"/>
    <cellStyle name="Followed Hyperlink 3" xfId="38894" hidden="1"/>
    <cellStyle name="Followed Hyperlink 3" xfId="39008" hidden="1"/>
    <cellStyle name="Followed Hyperlink 3" xfId="39084" hidden="1"/>
    <cellStyle name="Followed Hyperlink 3" xfId="39154" hidden="1"/>
    <cellStyle name="Followed Hyperlink 3" xfId="39224" hidden="1"/>
    <cellStyle name="Followed Hyperlink 3" xfId="39294" hidden="1"/>
    <cellStyle name="Followed Hyperlink 3" xfId="39394" hidden="1"/>
    <cellStyle name="Followed Hyperlink 3" xfId="39470" hidden="1"/>
    <cellStyle name="Followed Hyperlink 3" xfId="39540" hidden="1"/>
    <cellStyle name="Followed Hyperlink 3" xfId="39610" hidden="1"/>
    <cellStyle name="Followed Hyperlink 3" xfId="39680" hidden="1"/>
    <cellStyle name="Followed Hyperlink 3" xfId="39798" hidden="1"/>
    <cellStyle name="Followed Hyperlink 3" xfId="39874" hidden="1"/>
    <cellStyle name="Followed Hyperlink 3" xfId="39944" hidden="1"/>
    <cellStyle name="Followed Hyperlink 3" xfId="40014" hidden="1"/>
    <cellStyle name="Followed Hyperlink 3" xfId="40084" hidden="1"/>
    <cellStyle name="Followed Hyperlink 3" xfId="40195" hidden="1"/>
    <cellStyle name="Followed Hyperlink 3" xfId="40271" hidden="1"/>
    <cellStyle name="Followed Hyperlink 3" xfId="40341" hidden="1"/>
    <cellStyle name="Followed Hyperlink 3" xfId="40411" hidden="1"/>
    <cellStyle name="Followed Hyperlink 3" xfId="40481" hidden="1"/>
    <cellStyle name="Followed Hyperlink 3" xfId="40585" hidden="1"/>
    <cellStyle name="Followed Hyperlink 3" xfId="40661" hidden="1"/>
    <cellStyle name="Followed Hyperlink 3" xfId="40731" hidden="1"/>
    <cellStyle name="Followed Hyperlink 3" xfId="40801" hidden="1"/>
    <cellStyle name="Followed Hyperlink 3" xfId="40871" hidden="1"/>
    <cellStyle name="Followed Hyperlink 3" xfId="40981" hidden="1"/>
    <cellStyle name="Followed Hyperlink 3" xfId="41057" hidden="1"/>
    <cellStyle name="Followed Hyperlink 3" xfId="41127" hidden="1"/>
    <cellStyle name="Followed Hyperlink 3" xfId="41197" hidden="1"/>
    <cellStyle name="Followed Hyperlink 3" xfId="41267" hidden="1"/>
    <cellStyle name="Followed Hyperlink 3" xfId="41375" hidden="1"/>
    <cellStyle name="Followed Hyperlink 3" xfId="41451" hidden="1"/>
    <cellStyle name="Followed Hyperlink 3" xfId="41521" hidden="1"/>
    <cellStyle name="Followed Hyperlink 3" xfId="41591" hidden="1"/>
    <cellStyle name="Followed Hyperlink 3" xfId="41661" hidden="1"/>
    <cellStyle name="Followed Hyperlink 3" xfId="41769" hidden="1"/>
    <cellStyle name="Followed Hyperlink 3" xfId="41845" hidden="1"/>
    <cellStyle name="Followed Hyperlink 3" xfId="41915" hidden="1"/>
    <cellStyle name="Followed Hyperlink 3" xfId="41985" hidden="1"/>
    <cellStyle name="Followed Hyperlink 3" xfId="42055" hidden="1"/>
    <cellStyle name="Followed Hyperlink 3" xfId="42158" hidden="1"/>
    <cellStyle name="Followed Hyperlink 3" xfId="42234" hidden="1"/>
    <cellStyle name="Followed Hyperlink 3" xfId="42304" hidden="1"/>
    <cellStyle name="Followed Hyperlink 3" xfId="42374" hidden="1"/>
    <cellStyle name="Followed Hyperlink 3" xfId="42444" hidden="1"/>
    <cellStyle name="Followed Hyperlink 3" xfId="42551" hidden="1"/>
    <cellStyle name="Followed Hyperlink 3" xfId="42627" hidden="1"/>
    <cellStyle name="Followed Hyperlink 3" xfId="42697" hidden="1"/>
    <cellStyle name="Followed Hyperlink 3" xfId="42767" hidden="1"/>
    <cellStyle name="Followed Hyperlink 3" xfId="42837" hidden="1"/>
    <cellStyle name="Followed Hyperlink 3" xfId="42940" hidden="1"/>
    <cellStyle name="Followed Hyperlink 3" xfId="43016" hidden="1"/>
    <cellStyle name="Followed Hyperlink 3" xfId="43086" hidden="1"/>
    <cellStyle name="Followed Hyperlink 3" xfId="43156" hidden="1"/>
    <cellStyle name="Followed Hyperlink 3" xfId="43226" hidden="1"/>
    <cellStyle name="Followed Hyperlink 3" xfId="43329" hidden="1"/>
    <cellStyle name="Followed Hyperlink 3" xfId="43405" hidden="1"/>
    <cellStyle name="Followed Hyperlink 3" xfId="43475" hidden="1"/>
    <cellStyle name="Followed Hyperlink 3" xfId="43545" hidden="1"/>
    <cellStyle name="Followed Hyperlink 3" xfId="43615" hidden="1"/>
    <cellStyle name="Followed Hyperlink 3" xfId="43710" hidden="1"/>
    <cellStyle name="Followed Hyperlink 3" xfId="43786" hidden="1"/>
    <cellStyle name="Followed Hyperlink 3" xfId="43856" hidden="1"/>
    <cellStyle name="Followed Hyperlink 3" xfId="43926" hidden="1"/>
    <cellStyle name="Followed Hyperlink 3" xfId="43996" hidden="1"/>
    <cellStyle name="Followed Hyperlink 3" xfId="44089" hidden="1"/>
    <cellStyle name="Followed Hyperlink 3" xfId="44165" hidden="1"/>
    <cellStyle name="Followed Hyperlink 3" xfId="44235" hidden="1"/>
    <cellStyle name="Followed Hyperlink 3" xfId="44305" hidden="1"/>
    <cellStyle name="Followed Hyperlink 3" xfId="44375" hidden="1"/>
    <cellStyle name="Followed Hyperlink 3" xfId="38996" hidden="1"/>
    <cellStyle name="Followed Hyperlink 3" xfId="38592" hidden="1"/>
    <cellStyle name="Followed Hyperlink 3" xfId="30076" hidden="1"/>
    <cellStyle name="Followed Hyperlink 3" xfId="44470" hidden="1"/>
    <cellStyle name="Followed Hyperlink 3" xfId="44540" hidden="1"/>
    <cellStyle name="Followed Hyperlink 3" xfId="44610" hidden="1"/>
    <cellStyle name="Followed Hyperlink 3" xfId="44741" hidden="1"/>
    <cellStyle name="Followed Hyperlink 3" xfId="44817" hidden="1"/>
    <cellStyle name="Followed Hyperlink 3" xfId="44887" hidden="1"/>
    <cellStyle name="Followed Hyperlink 3" xfId="44957" hidden="1"/>
    <cellStyle name="Followed Hyperlink 3" xfId="45027" hidden="1"/>
    <cellStyle name="Followed Hyperlink 3" xfId="45141" hidden="1"/>
    <cellStyle name="Followed Hyperlink 3" xfId="45217" hidden="1"/>
    <cellStyle name="Followed Hyperlink 3" xfId="45287" hidden="1"/>
    <cellStyle name="Followed Hyperlink 3" xfId="45357" hidden="1"/>
    <cellStyle name="Followed Hyperlink 3" xfId="45427" hidden="1"/>
    <cellStyle name="Followed Hyperlink 3" xfId="45561" hidden="1"/>
    <cellStyle name="Followed Hyperlink 3" xfId="45637" hidden="1"/>
    <cellStyle name="Followed Hyperlink 3" xfId="45707" hidden="1"/>
    <cellStyle name="Followed Hyperlink 3" xfId="45777" hidden="1"/>
    <cellStyle name="Followed Hyperlink 3" xfId="45847" hidden="1"/>
    <cellStyle name="Followed Hyperlink 3" xfId="45965" hidden="1"/>
    <cellStyle name="Followed Hyperlink 3" xfId="46041" hidden="1"/>
    <cellStyle name="Followed Hyperlink 3" xfId="46111" hidden="1"/>
    <cellStyle name="Followed Hyperlink 3" xfId="46181" hidden="1"/>
    <cellStyle name="Followed Hyperlink 3" xfId="46251" hidden="1"/>
    <cellStyle name="Followed Hyperlink 3" xfId="46361" hidden="1"/>
    <cellStyle name="Followed Hyperlink 3" xfId="46437" hidden="1"/>
    <cellStyle name="Followed Hyperlink 3" xfId="46507" hidden="1"/>
    <cellStyle name="Followed Hyperlink 3" xfId="46577" hidden="1"/>
    <cellStyle name="Followed Hyperlink 3" xfId="46647" hidden="1"/>
    <cellStyle name="Followed Hyperlink 3" xfId="46771" hidden="1"/>
    <cellStyle name="Followed Hyperlink 3" xfId="46847" hidden="1"/>
    <cellStyle name="Followed Hyperlink 3" xfId="46917" hidden="1"/>
    <cellStyle name="Followed Hyperlink 3" xfId="46987" hidden="1"/>
    <cellStyle name="Followed Hyperlink 3" xfId="47057" hidden="1"/>
    <cellStyle name="Followed Hyperlink 3" xfId="47175" hidden="1"/>
    <cellStyle name="Followed Hyperlink 3" xfId="47251" hidden="1"/>
    <cellStyle name="Followed Hyperlink 3" xfId="47321" hidden="1"/>
    <cellStyle name="Followed Hyperlink 3" xfId="47391" hidden="1"/>
    <cellStyle name="Followed Hyperlink 3" xfId="47461" hidden="1"/>
    <cellStyle name="Followed Hyperlink 3" xfId="47572" hidden="1"/>
    <cellStyle name="Followed Hyperlink 3" xfId="47648" hidden="1"/>
    <cellStyle name="Followed Hyperlink 3" xfId="47718" hidden="1"/>
    <cellStyle name="Followed Hyperlink 3" xfId="47788" hidden="1"/>
    <cellStyle name="Followed Hyperlink 3" xfId="47858" hidden="1"/>
    <cellStyle name="Followed Hyperlink 3" xfId="47977" hidden="1"/>
    <cellStyle name="Followed Hyperlink 3" xfId="48053" hidden="1"/>
    <cellStyle name="Followed Hyperlink 3" xfId="48123" hidden="1"/>
    <cellStyle name="Followed Hyperlink 3" xfId="48193" hidden="1"/>
    <cellStyle name="Followed Hyperlink 3" xfId="48263" hidden="1"/>
    <cellStyle name="Followed Hyperlink 3" xfId="48382" hidden="1"/>
    <cellStyle name="Followed Hyperlink 3" xfId="48458" hidden="1"/>
    <cellStyle name="Followed Hyperlink 3" xfId="48528" hidden="1"/>
    <cellStyle name="Followed Hyperlink 3" xfId="48598" hidden="1"/>
    <cellStyle name="Followed Hyperlink 3" xfId="48668" hidden="1"/>
    <cellStyle name="Followed Hyperlink 3" xfId="48781" hidden="1"/>
    <cellStyle name="Followed Hyperlink 3" xfId="48857" hidden="1"/>
    <cellStyle name="Followed Hyperlink 3" xfId="48927" hidden="1"/>
    <cellStyle name="Followed Hyperlink 3" xfId="48997" hidden="1"/>
    <cellStyle name="Followed Hyperlink 3" xfId="49067" hidden="1"/>
    <cellStyle name="Followed Hyperlink 3" xfId="49176" hidden="1"/>
    <cellStyle name="Followed Hyperlink 3" xfId="49252" hidden="1"/>
    <cellStyle name="Followed Hyperlink 3" xfId="49322" hidden="1"/>
    <cellStyle name="Followed Hyperlink 3" xfId="49392" hidden="1"/>
    <cellStyle name="Followed Hyperlink 3" xfId="49462" hidden="1"/>
    <cellStyle name="Followed Hyperlink 3" xfId="49580" hidden="1"/>
    <cellStyle name="Followed Hyperlink 3" xfId="49656" hidden="1"/>
    <cellStyle name="Followed Hyperlink 3" xfId="49726" hidden="1"/>
    <cellStyle name="Followed Hyperlink 3" xfId="49796" hidden="1"/>
    <cellStyle name="Followed Hyperlink 3" xfId="49866" hidden="1"/>
    <cellStyle name="Followed Hyperlink 3" xfId="49971" hidden="1"/>
    <cellStyle name="Followed Hyperlink 3" xfId="50047" hidden="1"/>
    <cellStyle name="Followed Hyperlink 3" xfId="50117" hidden="1"/>
    <cellStyle name="Followed Hyperlink 3" xfId="50187" hidden="1"/>
    <cellStyle name="Followed Hyperlink 3" xfId="50257" hidden="1"/>
    <cellStyle name="Followed Hyperlink 3" xfId="50364" hidden="1"/>
    <cellStyle name="Followed Hyperlink 3" xfId="50440" hidden="1"/>
    <cellStyle name="Followed Hyperlink 3" xfId="50510" hidden="1"/>
    <cellStyle name="Followed Hyperlink 3" xfId="50580" hidden="1"/>
    <cellStyle name="Followed Hyperlink 3" xfId="50650" hidden="1"/>
    <cellStyle name="Followed Hyperlink 3" xfId="50746" hidden="1"/>
    <cellStyle name="Followed Hyperlink 3" xfId="50822" hidden="1"/>
    <cellStyle name="Followed Hyperlink 3" xfId="50892" hidden="1"/>
    <cellStyle name="Followed Hyperlink 3" xfId="50962" hidden="1"/>
    <cellStyle name="Followed Hyperlink 3" xfId="51032" hidden="1"/>
    <cellStyle name="Followed Hyperlink 3" xfId="51125" hidden="1"/>
    <cellStyle name="Followed Hyperlink 3" xfId="51201" hidden="1"/>
    <cellStyle name="Followed Hyperlink 3" xfId="51271" hidden="1"/>
    <cellStyle name="Followed Hyperlink 3" xfId="51341" hidden="1"/>
    <cellStyle name="Followed Hyperlink 3" xfId="51411"/>
    <cellStyle name="Followed Hyperlink 30" xfId="174" hidden="1"/>
    <cellStyle name="Followed Hyperlink 30" xfId="377" hidden="1"/>
    <cellStyle name="Followed Hyperlink 30" xfId="453" hidden="1"/>
    <cellStyle name="Followed Hyperlink 30" xfId="523" hidden="1"/>
    <cellStyle name="Followed Hyperlink 30" xfId="593" hidden="1"/>
    <cellStyle name="Followed Hyperlink 30" xfId="663" hidden="1"/>
    <cellStyle name="Followed Hyperlink 30" xfId="794" hidden="1"/>
    <cellStyle name="Followed Hyperlink 30" xfId="870" hidden="1"/>
    <cellStyle name="Followed Hyperlink 30" xfId="940" hidden="1"/>
    <cellStyle name="Followed Hyperlink 30" xfId="1010" hidden="1"/>
    <cellStyle name="Followed Hyperlink 30" xfId="1080" hidden="1"/>
    <cellStyle name="Followed Hyperlink 30" xfId="1194" hidden="1"/>
    <cellStyle name="Followed Hyperlink 30" xfId="1270" hidden="1"/>
    <cellStyle name="Followed Hyperlink 30" xfId="1340" hidden="1"/>
    <cellStyle name="Followed Hyperlink 30" xfId="1410" hidden="1"/>
    <cellStyle name="Followed Hyperlink 30" xfId="1480" hidden="1"/>
    <cellStyle name="Followed Hyperlink 30" xfId="1614" hidden="1"/>
    <cellStyle name="Followed Hyperlink 30" xfId="1690" hidden="1"/>
    <cellStyle name="Followed Hyperlink 30" xfId="1760" hidden="1"/>
    <cellStyle name="Followed Hyperlink 30" xfId="1830" hidden="1"/>
    <cellStyle name="Followed Hyperlink 30" xfId="1900" hidden="1"/>
    <cellStyle name="Followed Hyperlink 30" xfId="2018" hidden="1"/>
    <cellStyle name="Followed Hyperlink 30" xfId="2094" hidden="1"/>
    <cellStyle name="Followed Hyperlink 30" xfId="2164" hidden="1"/>
    <cellStyle name="Followed Hyperlink 30" xfId="2234" hidden="1"/>
    <cellStyle name="Followed Hyperlink 30" xfId="2304" hidden="1"/>
    <cellStyle name="Followed Hyperlink 30" xfId="2414" hidden="1"/>
    <cellStyle name="Followed Hyperlink 30" xfId="2490" hidden="1"/>
    <cellStyle name="Followed Hyperlink 30" xfId="2560" hidden="1"/>
    <cellStyle name="Followed Hyperlink 30" xfId="2630" hidden="1"/>
    <cellStyle name="Followed Hyperlink 30" xfId="2700" hidden="1"/>
    <cellStyle name="Followed Hyperlink 30" xfId="2824" hidden="1"/>
    <cellStyle name="Followed Hyperlink 30" xfId="2900" hidden="1"/>
    <cellStyle name="Followed Hyperlink 30" xfId="2970" hidden="1"/>
    <cellStyle name="Followed Hyperlink 30" xfId="3040" hidden="1"/>
    <cellStyle name="Followed Hyperlink 30" xfId="3110" hidden="1"/>
    <cellStyle name="Followed Hyperlink 30" xfId="3228" hidden="1"/>
    <cellStyle name="Followed Hyperlink 30" xfId="3304" hidden="1"/>
    <cellStyle name="Followed Hyperlink 30" xfId="3374" hidden="1"/>
    <cellStyle name="Followed Hyperlink 30" xfId="3444" hidden="1"/>
    <cellStyle name="Followed Hyperlink 30" xfId="3514" hidden="1"/>
    <cellStyle name="Followed Hyperlink 30" xfId="3625" hidden="1"/>
    <cellStyle name="Followed Hyperlink 30" xfId="3701" hidden="1"/>
    <cellStyle name="Followed Hyperlink 30" xfId="3771" hidden="1"/>
    <cellStyle name="Followed Hyperlink 30" xfId="3841" hidden="1"/>
    <cellStyle name="Followed Hyperlink 30" xfId="3911" hidden="1"/>
    <cellStyle name="Followed Hyperlink 30" xfId="4030" hidden="1"/>
    <cellStyle name="Followed Hyperlink 30" xfId="4106" hidden="1"/>
    <cellStyle name="Followed Hyperlink 30" xfId="4176" hidden="1"/>
    <cellStyle name="Followed Hyperlink 30" xfId="4246" hidden="1"/>
    <cellStyle name="Followed Hyperlink 30" xfId="4316" hidden="1"/>
    <cellStyle name="Followed Hyperlink 30" xfId="4435" hidden="1"/>
    <cellStyle name="Followed Hyperlink 30" xfId="4511" hidden="1"/>
    <cellStyle name="Followed Hyperlink 30" xfId="4581" hidden="1"/>
    <cellStyle name="Followed Hyperlink 30" xfId="4651" hidden="1"/>
    <cellStyle name="Followed Hyperlink 30" xfId="4721" hidden="1"/>
    <cellStyle name="Followed Hyperlink 30" xfId="4834" hidden="1"/>
    <cellStyle name="Followed Hyperlink 30" xfId="4910" hidden="1"/>
    <cellStyle name="Followed Hyperlink 30" xfId="4980" hidden="1"/>
    <cellStyle name="Followed Hyperlink 30" xfId="5050" hidden="1"/>
    <cellStyle name="Followed Hyperlink 30" xfId="5120" hidden="1"/>
    <cellStyle name="Followed Hyperlink 30" xfId="5229" hidden="1"/>
    <cellStyle name="Followed Hyperlink 30" xfId="5305" hidden="1"/>
    <cellStyle name="Followed Hyperlink 30" xfId="5375" hidden="1"/>
    <cellStyle name="Followed Hyperlink 30" xfId="5445" hidden="1"/>
    <cellStyle name="Followed Hyperlink 30" xfId="5515" hidden="1"/>
    <cellStyle name="Followed Hyperlink 30" xfId="5633" hidden="1"/>
    <cellStyle name="Followed Hyperlink 30" xfId="5709" hidden="1"/>
    <cellStyle name="Followed Hyperlink 30" xfId="5779" hidden="1"/>
    <cellStyle name="Followed Hyperlink 30" xfId="5849" hidden="1"/>
    <cellStyle name="Followed Hyperlink 30" xfId="5919" hidden="1"/>
    <cellStyle name="Followed Hyperlink 30" xfId="6024" hidden="1"/>
    <cellStyle name="Followed Hyperlink 30" xfId="6100" hidden="1"/>
    <cellStyle name="Followed Hyperlink 30" xfId="6170" hidden="1"/>
    <cellStyle name="Followed Hyperlink 30" xfId="6240" hidden="1"/>
    <cellStyle name="Followed Hyperlink 30" xfId="6310" hidden="1"/>
    <cellStyle name="Followed Hyperlink 30" xfId="6417" hidden="1"/>
    <cellStyle name="Followed Hyperlink 30" xfId="6493" hidden="1"/>
    <cellStyle name="Followed Hyperlink 30" xfId="6563" hidden="1"/>
    <cellStyle name="Followed Hyperlink 30" xfId="6633" hidden="1"/>
    <cellStyle name="Followed Hyperlink 30" xfId="6703" hidden="1"/>
    <cellStyle name="Followed Hyperlink 30" xfId="6801" hidden="1"/>
    <cellStyle name="Followed Hyperlink 30" xfId="6877" hidden="1"/>
    <cellStyle name="Followed Hyperlink 30" xfId="6947" hidden="1"/>
    <cellStyle name="Followed Hyperlink 30" xfId="7017" hidden="1"/>
    <cellStyle name="Followed Hyperlink 30" xfId="7087" hidden="1"/>
    <cellStyle name="Followed Hyperlink 30" xfId="7180" hidden="1"/>
    <cellStyle name="Followed Hyperlink 30" xfId="7256" hidden="1"/>
    <cellStyle name="Followed Hyperlink 30" xfId="7326" hidden="1"/>
    <cellStyle name="Followed Hyperlink 30" xfId="7396" hidden="1"/>
    <cellStyle name="Followed Hyperlink 30" xfId="7466" hidden="1"/>
    <cellStyle name="Followed Hyperlink 30" xfId="7607" hidden="1"/>
    <cellStyle name="Followed Hyperlink 30" xfId="7683" hidden="1"/>
    <cellStyle name="Followed Hyperlink 30" xfId="7753" hidden="1"/>
    <cellStyle name="Followed Hyperlink 30" xfId="7823" hidden="1"/>
    <cellStyle name="Followed Hyperlink 30" xfId="7893" hidden="1"/>
    <cellStyle name="Followed Hyperlink 30" xfId="8055" hidden="1"/>
    <cellStyle name="Followed Hyperlink 30" xfId="8258" hidden="1"/>
    <cellStyle name="Followed Hyperlink 30" xfId="8334" hidden="1"/>
    <cellStyle name="Followed Hyperlink 30" xfId="8404" hidden="1"/>
    <cellStyle name="Followed Hyperlink 30" xfId="8474" hidden="1"/>
    <cellStyle name="Followed Hyperlink 30" xfId="8544" hidden="1"/>
    <cellStyle name="Followed Hyperlink 30" xfId="8675" hidden="1"/>
    <cellStyle name="Followed Hyperlink 30" xfId="8751" hidden="1"/>
    <cellStyle name="Followed Hyperlink 30" xfId="8821" hidden="1"/>
    <cellStyle name="Followed Hyperlink 30" xfId="8891" hidden="1"/>
    <cellStyle name="Followed Hyperlink 30" xfId="8961" hidden="1"/>
    <cellStyle name="Followed Hyperlink 30" xfId="9075" hidden="1"/>
    <cellStyle name="Followed Hyperlink 30" xfId="9151" hidden="1"/>
    <cellStyle name="Followed Hyperlink 30" xfId="9221" hidden="1"/>
    <cellStyle name="Followed Hyperlink 30" xfId="9291" hidden="1"/>
    <cellStyle name="Followed Hyperlink 30" xfId="9361" hidden="1"/>
    <cellStyle name="Followed Hyperlink 30" xfId="9495" hidden="1"/>
    <cellStyle name="Followed Hyperlink 30" xfId="9571" hidden="1"/>
    <cellStyle name="Followed Hyperlink 30" xfId="9641" hidden="1"/>
    <cellStyle name="Followed Hyperlink 30" xfId="9711" hidden="1"/>
    <cellStyle name="Followed Hyperlink 30" xfId="9781" hidden="1"/>
    <cellStyle name="Followed Hyperlink 30" xfId="9899" hidden="1"/>
    <cellStyle name="Followed Hyperlink 30" xfId="9975" hidden="1"/>
    <cellStyle name="Followed Hyperlink 30" xfId="10045" hidden="1"/>
    <cellStyle name="Followed Hyperlink 30" xfId="10115" hidden="1"/>
    <cellStyle name="Followed Hyperlink 30" xfId="10185" hidden="1"/>
    <cellStyle name="Followed Hyperlink 30" xfId="10295" hidden="1"/>
    <cellStyle name="Followed Hyperlink 30" xfId="10371" hidden="1"/>
    <cellStyle name="Followed Hyperlink 30" xfId="10441" hidden="1"/>
    <cellStyle name="Followed Hyperlink 30" xfId="10511" hidden="1"/>
    <cellStyle name="Followed Hyperlink 30" xfId="10581" hidden="1"/>
    <cellStyle name="Followed Hyperlink 30" xfId="10705" hidden="1"/>
    <cellStyle name="Followed Hyperlink 30" xfId="10781" hidden="1"/>
    <cellStyle name="Followed Hyperlink 30" xfId="10851" hidden="1"/>
    <cellStyle name="Followed Hyperlink 30" xfId="10921" hidden="1"/>
    <cellStyle name="Followed Hyperlink 30" xfId="10991" hidden="1"/>
    <cellStyle name="Followed Hyperlink 30" xfId="11109" hidden="1"/>
    <cellStyle name="Followed Hyperlink 30" xfId="11185" hidden="1"/>
    <cellStyle name="Followed Hyperlink 30" xfId="11255" hidden="1"/>
    <cellStyle name="Followed Hyperlink 30" xfId="11325" hidden="1"/>
    <cellStyle name="Followed Hyperlink 30" xfId="11395" hidden="1"/>
    <cellStyle name="Followed Hyperlink 30" xfId="11506" hidden="1"/>
    <cellStyle name="Followed Hyperlink 30" xfId="11582" hidden="1"/>
    <cellStyle name="Followed Hyperlink 30" xfId="11652" hidden="1"/>
    <cellStyle name="Followed Hyperlink 30" xfId="11722" hidden="1"/>
    <cellStyle name="Followed Hyperlink 30" xfId="11792" hidden="1"/>
    <cellStyle name="Followed Hyperlink 30" xfId="11911" hidden="1"/>
    <cellStyle name="Followed Hyperlink 30" xfId="11987" hidden="1"/>
    <cellStyle name="Followed Hyperlink 30" xfId="12057" hidden="1"/>
    <cellStyle name="Followed Hyperlink 30" xfId="12127" hidden="1"/>
    <cellStyle name="Followed Hyperlink 30" xfId="12197" hidden="1"/>
    <cellStyle name="Followed Hyperlink 30" xfId="12316" hidden="1"/>
    <cellStyle name="Followed Hyperlink 30" xfId="12392" hidden="1"/>
    <cellStyle name="Followed Hyperlink 30" xfId="12462" hidden="1"/>
    <cellStyle name="Followed Hyperlink 30" xfId="12532" hidden="1"/>
    <cellStyle name="Followed Hyperlink 30" xfId="12602" hidden="1"/>
    <cellStyle name="Followed Hyperlink 30" xfId="12715" hidden="1"/>
    <cellStyle name="Followed Hyperlink 30" xfId="12791" hidden="1"/>
    <cellStyle name="Followed Hyperlink 30" xfId="12861" hidden="1"/>
    <cellStyle name="Followed Hyperlink 30" xfId="12931" hidden="1"/>
    <cellStyle name="Followed Hyperlink 30" xfId="13001" hidden="1"/>
    <cellStyle name="Followed Hyperlink 30" xfId="13110" hidden="1"/>
    <cellStyle name="Followed Hyperlink 30" xfId="13186" hidden="1"/>
    <cellStyle name="Followed Hyperlink 30" xfId="13256" hidden="1"/>
    <cellStyle name="Followed Hyperlink 30" xfId="13326" hidden="1"/>
    <cellStyle name="Followed Hyperlink 30" xfId="13396" hidden="1"/>
    <cellStyle name="Followed Hyperlink 30" xfId="13514" hidden="1"/>
    <cellStyle name="Followed Hyperlink 30" xfId="13590" hidden="1"/>
    <cellStyle name="Followed Hyperlink 30" xfId="13660" hidden="1"/>
    <cellStyle name="Followed Hyperlink 30" xfId="13730" hidden="1"/>
    <cellStyle name="Followed Hyperlink 30" xfId="13800" hidden="1"/>
    <cellStyle name="Followed Hyperlink 30" xfId="13905" hidden="1"/>
    <cellStyle name="Followed Hyperlink 30" xfId="13981" hidden="1"/>
    <cellStyle name="Followed Hyperlink 30" xfId="14051" hidden="1"/>
    <cellStyle name="Followed Hyperlink 30" xfId="14121" hidden="1"/>
    <cellStyle name="Followed Hyperlink 30" xfId="14191" hidden="1"/>
    <cellStyle name="Followed Hyperlink 30" xfId="14298" hidden="1"/>
    <cellStyle name="Followed Hyperlink 30" xfId="14374" hidden="1"/>
    <cellStyle name="Followed Hyperlink 30" xfId="14444" hidden="1"/>
    <cellStyle name="Followed Hyperlink 30" xfId="14514" hidden="1"/>
    <cellStyle name="Followed Hyperlink 30" xfId="14584" hidden="1"/>
    <cellStyle name="Followed Hyperlink 30" xfId="14680" hidden="1"/>
    <cellStyle name="Followed Hyperlink 30" xfId="14756" hidden="1"/>
    <cellStyle name="Followed Hyperlink 30" xfId="14826" hidden="1"/>
    <cellStyle name="Followed Hyperlink 30" xfId="14896" hidden="1"/>
    <cellStyle name="Followed Hyperlink 30" xfId="14966" hidden="1"/>
    <cellStyle name="Followed Hyperlink 30" xfId="15059" hidden="1"/>
    <cellStyle name="Followed Hyperlink 30" xfId="15135" hidden="1"/>
    <cellStyle name="Followed Hyperlink 30" xfId="15205" hidden="1"/>
    <cellStyle name="Followed Hyperlink 30" xfId="15275" hidden="1"/>
    <cellStyle name="Followed Hyperlink 30" xfId="15345" hidden="1"/>
    <cellStyle name="Followed Hyperlink 30" xfId="15420" hidden="1"/>
    <cellStyle name="Followed Hyperlink 30" xfId="15623" hidden="1"/>
    <cellStyle name="Followed Hyperlink 30" xfId="15699" hidden="1"/>
    <cellStyle name="Followed Hyperlink 30" xfId="15769" hidden="1"/>
    <cellStyle name="Followed Hyperlink 30" xfId="15839" hidden="1"/>
    <cellStyle name="Followed Hyperlink 30" xfId="15909" hidden="1"/>
    <cellStyle name="Followed Hyperlink 30" xfId="16038" hidden="1"/>
    <cellStyle name="Followed Hyperlink 30" xfId="16114" hidden="1"/>
    <cellStyle name="Followed Hyperlink 30" xfId="16184" hidden="1"/>
    <cellStyle name="Followed Hyperlink 30" xfId="16254" hidden="1"/>
    <cellStyle name="Followed Hyperlink 30" xfId="16324" hidden="1"/>
    <cellStyle name="Followed Hyperlink 30" xfId="16437" hidden="1"/>
    <cellStyle name="Followed Hyperlink 30" xfId="16513" hidden="1"/>
    <cellStyle name="Followed Hyperlink 30" xfId="16583" hidden="1"/>
    <cellStyle name="Followed Hyperlink 30" xfId="16653" hidden="1"/>
    <cellStyle name="Followed Hyperlink 30" xfId="16723" hidden="1"/>
    <cellStyle name="Followed Hyperlink 30" xfId="16851" hidden="1"/>
    <cellStyle name="Followed Hyperlink 30" xfId="16927" hidden="1"/>
    <cellStyle name="Followed Hyperlink 30" xfId="16997" hidden="1"/>
    <cellStyle name="Followed Hyperlink 30" xfId="17067" hidden="1"/>
    <cellStyle name="Followed Hyperlink 30" xfId="17137" hidden="1"/>
    <cellStyle name="Followed Hyperlink 30" xfId="17251" hidden="1"/>
    <cellStyle name="Followed Hyperlink 30" xfId="17327" hidden="1"/>
    <cellStyle name="Followed Hyperlink 30" xfId="17397" hidden="1"/>
    <cellStyle name="Followed Hyperlink 30" xfId="17467" hidden="1"/>
    <cellStyle name="Followed Hyperlink 30" xfId="17537" hidden="1"/>
    <cellStyle name="Followed Hyperlink 30" xfId="17637" hidden="1"/>
    <cellStyle name="Followed Hyperlink 30" xfId="17713" hidden="1"/>
    <cellStyle name="Followed Hyperlink 30" xfId="17783" hidden="1"/>
    <cellStyle name="Followed Hyperlink 30" xfId="17853" hidden="1"/>
    <cellStyle name="Followed Hyperlink 30" xfId="17923" hidden="1"/>
    <cellStyle name="Followed Hyperlink 30" xfId="18041" hidden="1"/>
    <cellStyle name="Followed Hyperlink 30" xfId="18117" hidden="1"/>
    <cellStyle name="Followed Hyperlink 30" xfId="18187" hidden="1"/>
    <cellStyle name="Followed Hyperlink 30" xfId="18257" hidden="1"/>
    <cellStyle name="Followed Hyperlink 30" xfId="18327" hidden="1"/>
    <cellStyle name="Followed Hyperlink 30" xfId="18438" hidden="1"/>
    <cellStyle name="Followed Hyperlink 30" xfId="18514" hidden="1"/>
    <cellStyle name="Followed Hyperlink 30" xfId="18584" hidden="1"/>
    <cellStyle name="Followed Hyperlink 30" xfId="18654" hidden="1"/>
    <cellStyle name="Followed Hyperlink 30" xfId="18724" hidden="1"/>
    <cellStyle name="Followed Hyperlink 30" xfId="18828" hidden="1"/>
    <cellStyle name="Followed Hyperlink 30" xfId="18904" hidden="1"/>
    <cellStyle name="Followed Hyperlink 30" xfId="18974" hidden="1"/>
    <cellStyle name="Followed Hyperlink 30" xfId="19044" hidden="1"/>
    <cellStyle name="Followed Hyperlink 30" xfId="19114" hidden="1"/>
    <cellStyle name="Followed Hyperlink 30" xfId="19224" hidden="1"/>
    <cellStyle name="Followed Hyperlink 30" xfId="19300" hidden="1"/>
    <cellStyle name="Followed Hyperlink 30" xfId="19370" hidden="1"/>
    <cellStyle name="Followed Hyperlink 30" xfId="19440" hidden="1"/>
    <cellStyle name="Followed Hyperlink 30" xfId="19510" hidden="1"/>
    <cellStyle name="Followed Hyperlink 30" xfId="19618" hidden="1"/>
    <cellStyle name="Followed Hyperlink 30" xfId="19694" hidden="1"/>
    <cellStyle name="Followed Hyperlink 30" xfId="19764" hidden="1"/>
    <cellStyle name="Followed Hyperlink 30" xfId="19834" hidden="1"/>
    <cellStyle name="Followed Hyperlink 30" xfId="19904" hidden="1"/>
    <cellStyle name="Followed Hyperlink 30" xfId="20012" hidden="1"/>
    <cellStyle name="Followed Hyperlink 30" xfId="20088" hidden="1"/>
    <cellStyle name="Followed Hyperlink 30" xfId="20158" hidden="1"/>
    <cellStyle name="Followed Hyperlink 30" xfId="20228" hidden="1"/>
    <cellStyle name="Followed Hyperlink 30" xfId="20298" hidden="1"/>
    <cellStyle name="Followed Hyperlink 30" xfId="20401" hidden="1"/>
    <cellStyle name="Followed Hyperlink 30" xfId="20477" hidden="1"/>
    <cellStyle name="Followed Hyperlink 30" xfId="20547" hidden="1"/>
    <cellStyle name="Followed Hyperlink 30" xfId="20617" hidden="1"/>
    <cellStyle name="Followed Hyperlink 30" xfId="20687" hidden="1"/>
    <cellStyle name="Followed Hyperlink 30" xfId="20794" hidden="1"/>
    <cellStyle name="Followed Hyperlink 30" xfId="20870" hidden="1"/>
    <cellStyle name="Followed Hyperlink 30" xfId="20940" hidden="1"/>
    <cellStyle name="Followed Hyperlink 30" xfId="21010" hidden="1"/>
    <cellStyle name="Followed Hyperlink 30" xfId="21080" hidden="1"/>
    <cellStyle name="Followed Hyperlink 30" xfId="21183" hidden="1"/>
    <cellStyle name="Followed Hyperlink 30" xfId="21259" hidden="1"/>
    <cellStyle name="Followed Hyperlink 30" xfId="21329" hidden="1"/>
    <cellStyle name="Followed Hyperlink 30" xfId="21399" hidden="1"/>
    <cellStyle name="Followed Hyperlink 30" xfId="21469" hidden="1"/>
    <cellStyle name="Followed Hyperlink 30" xfId="21572" hidden="1"/>
    <cellStyle name="Followed Hyperlink 30" xfId="21648" hidden="1"/>
    <cellStyle name="Followed Hyperlink 30" xfId="21718" hidden="1"/>
    <cellStyle name="Followed Hyperlink 30" xfId="21788" hidden="1"/>
    <cellStyle name="Followed Hyperlink 30" xfId="21858" hidden="1"/>
    <cellStyle name="Followed Hyperlink 30" xfId="21953" hidden="1"/>
    <cellStyle name="Followed Hyperlink 30" xfId="22029" hidden="1"/>
    <cellStyle name="Followed Hyperlink 30" xfId="22099" hidden="1"/>
    <cellStyle name="Followed Hyperlink 30" xfId="22169" hidden="1"/>
    <cellStyle name="Followed Hyperlink 30" xfId="22239" hidden="1"/>
    <cellStyle name="Followed Hyperlink 30" xfId="22332" hidden="1"/>
    <cellStyle name="Followed Hyperlink 30" xfId="22408" hidden="1"/>
    <cellStyle name="Followed Hyperlink 30" xfId="22478" hidden="1"/>
    <cellStyle name="Followed Hyperlink 30" xfId="22548" hidden="1"/>
    <cellStyle name="Followed Hyperlink 30" xfId="22618" hidden="1"/>
    <cellStyle name="Followed Hyperlink 30" xfId="15465" hidden="1"/>
    <cellStyle name="Followed Hyperlink 30" xfId="15493" hidden="1"/>
    <cellStyle name="Followed Hyperlink 30" xfId="22643" hidden="1"/>
    <cellStyle name="Followed Hyperlink 30" xfId="22713" hidden="1"/>
    <cellStyle name="Followed Hyperlink 30" xfId="22783" hidden="1"/>
    <cellStyle name="Followed Hyperlink 30" xfId="22853" hidden="1"/>
    <cellStyle name="Followed Hyperlink 30" xfId="22984" hidden="1"/>
    <cellStyle name="Followed Hyperlink 30" xfId="23060" hidden="1"/>
    <cellStyle name="Followed Hyperlink 30" xfId="23130" hidden="1"/>
    <cellStyle name="Followed Hyperlink 30" xfId="23200" hidden="1"/>
    <cellStyle name="Followed Hyperlink 30" xfId="23270" hidden="1"/>
    <cellStyle name="Followed Hyperlink 30" xfId="23384" hidden="1"/>
    <cellStyle name="Followed Hyperlink 30" xfId="23460" hidden="1"/>
    <cellStyle name="Followed Hyperlink 30" xfId="23530" hidden="1"/>
    <cellStyle name="Followed Hyperlink 30" xfId="23600" hidden="1"/>
    <cellStyle name="Followed Hyperlink 30" xfId="23670" hidden="1"/>
    <cellStyle name="Followed Hyperlink 30" xfId="23804" hidden="1"/>
    <cellStyle name="Followed Hyperlink 30" xfId="23880" hidden="1"/>
    <cellStyle name="Followed Hyperlink 30" xfId="23950" hidden="1"/>
    <cellStyle name="Followed Hyperlink 30" xfId="24020" hidden="1"/>
    <cellStyle name="Followed Hyperlink 30" xfId="24090" hidden="1"/>
    <cellStyle name="Followed Hyperlink 30" xfId="24208" hidden="1"/>
    <cellStyle name="Followed Hyperlink 30" xfId="24284" hidden="1"/>
    <cellStyle name="Followed Hyperlink 30" xfId="24354" hidden="1"/>
    <cellStyle name="Followed Hyperlink 30" xfId="24424" hidden="1"/>
    <cellStyle name="Followed Hyperlink 30" xfId="24494" hidden="1"/>
    <cellStyle name="Followed Hyperlink 30" xfId="24604" hidden="1"/>
    <cellStyle name="Followed Hyperlink 30" xfId="24680" hidden="1"/>
    <cellStyle name="Followed Hyperlink 30" xfId="24750" hidden="1"/>
    <cellStyle name="Followed Hyperlink 30" xfId="24820" hidden="1"/>
    <cellStyle name="Followed Hyperlink 30" xfId="24890" hidden="1"/>
    <cellStyle name="Followed Hyperlink 30" xfId="25014" hidden="1"/>
    <cellStyle name="Followed Hyperlink 30" xfId="25090" hidden="1"/>
    <cellStyle name="Followed Hyperlink 30" xfId="25160" hidden="1"/>
    <cellStyle name="Followed Hyperlink 30" xfId="25230" hidden="1"/>
    <cellStyle name="Followed Hyperlink 30" xfId="25300" hidden="1"/>
    <cellStyle name="Followed Hyperlink 30" xfId="25418" hidden="1"/>
    <cellStyle name="Followed Hyperlink 30" xfId="25494" hidden="1"/>
    <cellStyle name="Followed Hyperlink 30" xfId="25564" hidden="1"/>
    <cellStyle name="Followed Hyperlink 30" xfId="25634" hidden="1"/>
    <cellStyle name="Followed Hyperlink 30" xfId="25704" hidden="1"/>
    <cellStyle name="Followed Hyperlink 30" xfId="25815" hidden="1"/>
    <cellStyle name="Followed Hyperlink 30" xfId="25891" hidden="1"/>
    <cellStyle name="Followed Hyperlink 30" xfId="25961" hidden="1"/>
    <cellStyle name="Followed Hyperlink 30" xfId="26031" hidden="1"/>
    <cellStyle name="Followed Hyperlink 30" xfId="26101" hidden="1"/>
    <cellStyle name="Followed Hyperlink 30" xfId="26220" hidden="1"/>
    <cellStyle name="Followed Hyperlink 30" xfId="26296" hidden="1"/>
    <cellStyle name="Followed Hyperlink 30" xfId="26366" hidden="1"/>
    <cellStyle name="Followed Hyperlink 30" xfId="26436" hidden="1"/>
    <cellStyle name="Followed Hyperlink 30" xfId="26506" hidden="1"/>
    <cellStyle name="Followed Hyperlink 30" xfId="26625" hidden="1"/>
    <cellStyle name="Followed Hyperlink 30" xfId="26701" hidden="1"/>
    <cellStyle name="Followed Hyperlink 30" xfId="26771" hidden="1"/>
    <cellStyle name="Followed Hyperlink 30" xfId="26841" hidden="1"/>
    <cellStyle name="Followed Hyperlink 30" xfId="26911" hidden="1"/>
    <cellStyle name="Followed Hyperlink 30" xfId="27024" hidden="1"/>
    <cellStyle name="Followed Hyperlink 30" xfId="27100" hidden="1"/>
    <cellStyle name="Followed Hyperlink 30" xfId="27170" hidden="1"/>
    <cellStyle name="Followed Hyperlink 30" xfId="27240" hidden="1"/>
    <cellStyle name="Followed Hyperlink 30" xfId="27310" hidden="1"/>
    <cellStyle name="Followed Hyperlink 30" xfId="27419" hidden="1"/>
    <cellStyle name="Followed Hyperlink 30" xfId="27495" hidden="1"/>
    <cellStyle name="Followed Hyperlink 30" xfId="27565" hidden="1"/>
    <cellStyle name="Followed Hyperlink 30" xfId="27635" hidden="1"/>
    <cellStyle name="Followed Hyperlink 30" xfId="27705" hidden="1"/>
    <cellStyle name="Followed Hyperlink 30" xfId="27823" hidden="1"/>
    <cellStyle name="Followed Hyperlink 30" xfId="27899" hidden="1"/>
    <cellStyle name="Followed Hyperlink 30" xfId="27969" hidden="1"/>
    <cellStyle name="Followed Hyperlink 30" xfId="28039" hidden="1"/>
    <cellStyle name="Followed Hyperlink 30" xfId="28109" hidden="1"/>
    <cellStyle name="Followed Hyperlink 30" xfId="28214" hidden="1"/>
    <cellStyle name="Followed Hyperlink 30" xfId="28290" hidden="1"/>
    <cellStyle name="Followed Hyperlink 30" xfId="28360" hidden="1"/>
    <cellStyle name="Followed Hyperlink 30" xfId="28430" hidden="1"/>
    <cellStyle name="Followed Hyperlink 30" xfId="28500" hidden="1"/>
    <cellStyle name="Followed Hyperlink 30" xfId="28607" hidden="1"/>
    <cellStyle name="Followed Hyperlink 30" xfId="28683" hidden="1"/>
    <cellStyle name="Followed Hyperlink 30" xfId="28753" hidden="1"/>
    <cellStyle name="Followed Hyperlink 30" xfId="28823" hidden="1"/>
    <cellStyle name="Followed Hyperlink 30" xfId="28893" hidden="1"/>
    <cellStyle name="Followed Hyperlink 30" xfId="28989" hidden="1"/>
    <cellStyle name="Followed Hyperlink 30" xfId="29065" hidden="1"/>
    <cellStyle name="Followed Hyperlink 30" xfId="29135" hidden="1"/>
    <cellStyle name="Followed Hyperlink 30" xfId="29205" hidden="1"/>
    <cellStyle name="Followed Hyperlink 30" xfId="29275" hidden="1"/>
    <cellStyle name="Followed Hyperlink 30" xfId="29368" hidden="1"/>
    <cellStyle name="Followed Hyperlink 30" xfId="29444" hidden="1"/>
    <cellStyle name="Followed Hyperlink 30" xfId="29514" hidden="1"/>
    <cellStyle name="Followed Hyperlink 30" xfId="29584" hidden="1"/>
    <cellStyle name="Followed Hyperlink 30" xfId="29654" hidden="1"/>
    <cellStyle name="Followed Hyperlink 30" xfId="29747" hidden="1"/>
    <cellStyle name="Followed Hyperlink 30" xfId="29823" hidden="1"/>
    <cellStyle name="Followed Hyperlink 30" xfId="29893" hidden="1"/>
    <cellStyle name="Followed Hyperlink 30" xfId="29963" hidden="1"/>
    <cellStyle name="Followed Hyperlink 30" xfId="30033" hidden="1"/>
    <cellStyle name="Followed Hyperlink 30" xfId="30190" hidden="1"/>
    <cellStyle name="Followed Hyperlink 30" xfId="30321" hidden="1"/>
    <cellStyle name="Followed Hyperlink 30" xfId="30397" hidden="1"/>
    <cellStyle name="Followed Hyperlink 30" xfId="30467" hidden="1"/>
    <cellStyle name="Followed Hyperlink 30" xfId="30537" hidden="1"/>
    <cellStyle name="Followed Hyperlink 30" xfId="30607" hidden="1"/>
    <cellStyle name="Followed Hyperlink 30" xfId="30712" hidden="1"/>
    <cellStyle name="Followed Hyperlink 30" xfId="30788" hidden="1"/>
    <cellStyle name="Followed Hyperlink 30" xfId="30858" hidden="1"/>
    <cellStyle name="Followed Hyperlink 30" xfId="30928" hidden="1"/>
    <cellStyle name="Followed Hyperlink 30" xfId="30998" hidden="1"/>
    <cellStyle name="Followed Hyperlink 30" xfId="31096" hidden="1"/>
    <cellStyle name="Followed Hyperlink 30" xfId="31172" hidden="1"/>
    <cellStyle name="Followed Hyperlink 30" xfId="31242" hidden="1"/>
    <cellStyle name="Followed Hyperlink 30" xfId="31312" hidden="1"/>
    <cellStyle name="Followed Hyperlink 30" xfId="31382" hidden="1"/>
    <cellStyle name="Followed Hyperlink 30" xfId="31486" hidden="1"/>
    <cellStyle name="Followed Hyperlink 30" xfId="31562" hidden="1"/>
    <cellStyle name="Followed Hyperlink 30" xfId="31632" hidden="1"/>
    <cellStyle name="Followed Hyperlink 30" xfId="31702" hidden="1"/>
    <cellStyle name="Followed Hyperlink 30" xfId="31772" hidden="1"/>
    <cellStyle name="Followed Hyperlink 30" xfId="31871" hidden="1"/>
    <cellStyle name="Followed Hyperlink 30" xfId="31947" hidden="1"/>
    <cellStyle name="Followed Hyperlink 30" xfId="32017" hidden="1"/>
    <cellStyle name="Followed Hyperlink 30" xfId="32087" hidden="1"/>
    <cellStyle name="Followed Hyperlink 30" xfId="32157" hidden="1"/>
    <cellStyle name="Followed Hyperlink 30" xfId="32251" hidden="1"/>
    <cellStyle name="Followed Hyperlink 30" xfId="32327" hidden="1"/>
    <cellStyle name="Followed Hyperlink 30" xfId="32397" hidden="1"/>
    <cellStyle name="Followed Hyperlink 30" xfId="32467" hidden="1"/>
    <cellStyle name="Followed Hyperlink 30" xfId="32537" hidden="1"/>
    <cellStyle name="Followed Hyperlink 30" xfId="32640" hidden="1"/>
    <cellStyle name="Followed Hyperlink 30" xfId="32716" hidden="1"/>
    <cellStyle name="Followed Hyperlink 30" xfId="32786" hidden="1"/>
    <cellStyle name="Followed Hyperlink 30" xfId="32856" hidden="1"/>
    <cellStyle name="Followed Hyperlink 30" xfId="32926" hidden="1"/>
    <cellStyle name="Followed Hyperlink 30" xfId="33026" hidden="1"/>
    <cellStyle name="Followed Hyperlink 30" xfId="33102" hidden="1"/>
    <cellStyle name="Followed Hyperlink 30" xfId="33172" hidden="1"/>
    <cellStyle name="Followed Hyperlink 30" xfId="33242" hidden="1"/>
    <cellStyle name="Followed Hyperlink 30" xfId="33312" hidden="1"/>
    <cellStyle name="Followed Hyperlink 30" xfId="33409" hidden="1"/>
    <cellStyle name="Followed Hyperlink 30" xfId="33485" hidden="1"/>
    <cellStyle name="Followed Hyperlink 30" xfId="33555" hidden="1"/>
    <cellStyle name="Followed Hyperlink 30" xfId="33625" hidden="1"/>
    <cellStyle name="Followed Hyperlink 30" xfId="33695" hidden="1"/>
    <cellStyle name="Followed Hyperlink 30" xfId="33796" hidden="1"/>
    <cellStyle name="Followed Hyperlink 30" xfId="33872" hidden="1"/>
    <cellStyle name="Followed Hyperlink 30" xfId="33942" hidden="1"/>
    <cellStyle name="Followed Hyperlink 30" xfId="34012" hidden="1"/>
    <cellStyle name="Followed Hyperlink 30" xfId="34082" hidden="1"/>
    <cellStyle name="Followed Hyperlink 30" xfId="34184" hidden="1"/>
    <cellStyle name="Followed Hyperlink 30" xfId="34260" hidden="1"/>
    <cellStyle name="Followed Hyperlink 30" xfId="34330" hidden="1"/>
    <cellStyle name="Followed Hyperlink 30" xfId="34400" hidden="1"/>
    <cellStyle name="Followed Hyperlink 30" xfId="34470" hidden="1"/>
    <cellStyle name="Followed Hyperlink 30" xfId="34570" hidden="1"/>
    <cellStyle name="Followed Hyperlink 30" xfId="34646" hidden="1"/>
    <cellStyle name="Followed Hyperlink 30" xfId="34716" hidden="1"/>
    <cellStyle name="Followed Hyperlink 30" xfId="34786" hidden="1"/>
    <cellStyle name="Followed Hyperlink 30" xfId="34856" hidden="1"/>
    <cellStyle name="Followed Hyperlink 30" xfId="34954" hidden="1"/>
    <cellStyle name="Followed Hyperlink 30" xfId="35030" hidden="1"/>
    <cellStyle name="Followed Hyperlink 30" xfId="35100" hidden="1"/>
    <cellStyle name="Followed Hyperlink 30" xfId="35170" hidden="1"/>
    <cellStyle name="Followed Hyperlink 30" xfId="35240" hidden="1"/>
    <cellStyle name="Followed Hyperlink 30" xfId="35342" hidden="1"/>
    <cellStyle name="Followed Hyperlink 30" xfId="35418" hidden="1"/>
    <cellStyle name="Followed Hyperlink 30" xfId="35488" hidden="1"/>
    <cellStyle name="Followed Hyperlink 30" xfId="35558" hidden="1"/>
    <cellStyle name="Followed Hyperlink 30" xfId="35628" hidden="1"/>
    <cellStyle name="Followed Hyperlink 30" xfId="35727" hidden="1"/>
    <cellStyle name="Followed Hyperlink 30" xfId="35803" hidden="1"/>
    <cellStyle name="Followed Hyperlink 30" xfId="35873" hidden="1"/>
    <cellStyle name="Followed Hyperlink 30" xfId="35943" hidden="1"/>
    <cellStyle name="Followed Hyperlink 30" xfId="36013" hidden="1"/>
    <cellStyle name="Followed Hyperlink 30" xfId="36111" hidden="1"/>
    <cellStyle name="Followed Hyperlink 30" xfId="36187" hidden="1"/>
    <cellStyle name="Followed Hyperlink 30" xfId="36257" hidden="1"/>
    <cellStyle name="Followed Hyperlink 30" xfId="36327" hidden="1"/>
    <cellStyle name="Followed Hyperlink 30" xfId="36397" hidden="1"/>
    <cellStyle name="Followed Hyperlink 30" xfId="36491" hidden="1"/>
    <cellStyle name="Followed Hyperlink 30" xfId="36567" hidden="1"/>
    <cellStyle name="Followed Hyperlink 30" xfId="36637" hidden="1"/>
    <cellStyle name="Followed Hyperlink 30" xfId="36707" hidden="1"/>
    <cellStyle name="Followed Hyperlink 30" xfId="36777" hidden="1"/>
    <cellStyle name="Followed Hyperlink 30" xfId="36870" hidden="1"/>
    <cellStyle name="Followed Hyperlink 30" xfId="36946" hidden="1"/>
    <cellStyle name="Followed Hyperlink 30" xfId="37016" hidden="1"/>
    <cellStyle name="Followed Hyperlink 30" xfId="37086" hidden="1"/>
    <cellStyle name="Followed Hyperlink 30" xfId="37156" hidden="1"/>
    <cellStyle name="Followed Hyperlink 30" xfId="37231" hidden="1"/>
    <cellStyle name="Followed Hyperlink 30" xfId="37434" hidden="1"/>
    <cellStyle name="Followed Hyperlink 30" xfId="37510" hidden="1"/>
    <cellStyle name="Followed Hyperlink 30" xfId="37580" hidden="1"/>
    <cellStyle name="Followed Hyperlink 30" xfId="37650" hidden="1"/>
    <cellStyle name="Followed Hyperlink 30" xfId="37720" hidden="1"/>
    <cellStyle name="Followed Hyperlink 30" xfId="37849" hidden="1"/>
    <cellStyle name="Followed Hyperlink 30" xfId="37925" hidden="1"/>
    <cellStyle name="Followed Hyperlink 30" xfId="37995" hidden="1"/>
    <cellStyle name="Followed Hyperlink 30" xfId="38065" hidden="1"/>
    <cellStyle name="Followed Hyperlink 30" xfId="38135" hidden="1"/>
    <cellStyle name="Followed Hyperlink 30" xfId="38248" hidden="1"/>
    <cellStyle name="Followed Hyperlink 30" xfId="38324" hidden="1"/>
    <cellStyle name="Followed Hyperlink 30" xfId="38394" hidden="1"/>
    <cellStyle name="Followed Hyperlink 30" xfId="38464" hidden="1"/>
    <cellStyle name="Followed Hyperlink 30" xfId="38534" hidden="1"/>
    <cellStyle name="Followed Hyperlink 30" xfId="38662" hidden="1"/>
    <cellStyle name="Followed Hyperlink 30" xfId="38738" hidden="1"/>
    <cellStyle name="Followed Hyperlink 30" xfId="38808" hidden="1"/>
    <cellStyle name="Followed Hyperlink 30" xfId="38878" hidden="1"/>
    <cellStyle name="Followed Hyperlink 30" xfId="38948" hidden="1"/>
    <cellStyle name="Followed Hyperlink 30" xfId="39062" hidden="1"/>
    <cellStyle name="Followed Hyperlink 30" xfId="39138" hidden="1"/>
    <cellStyle name="Followed Hyperlink 30" xfId="39208" hidden="1"/>
    <cellStyle name="Followed Hyperlink 30" xfId="39278" hidden="1"/>
    <cellStyle name="Followed Hyperlink 30" xfId="39348" hidden="1"/>
    <cellStyle name="Followed Hyperlink 30" xfId="39448" hidden="1"/>
    <cellStyle name="Followed Hyperlink 30" xfId="39524" hidden="1"/>
    <cellStyle name="Followed Hyperlink 30" xfId="39594" hidden="1"/>
    <cellStyle name="Followed Hyperlink 30" xfId="39664" hidden="1"/>
    <cellStyle name="Followed Hyperlink 30" xfId="39734" hidden="1"/>
    <cellStyle name="Followed Hyperlink 30" xfId="39852" hidden="1"/>
    <cellStyle name="Followed Hyperlink 30" xfId="39928" hidden="1"/>
    <cellStyle name="Followed Hyperlink 30" xfId="39998" hidden="1"/>
    <cellStyle name="Followed Hyperlink 30" xfId="40068" hidden="1"/>
    <cellStyle name="Followed Hyperlink 30" xfId="40138" hidden="1"/>
    <cellStyle name="Followed Hyperlink 30" xfId="40249" hidden="1"/>
    <cellStyle name="Followed Hyperlink 30" xfId="40325" hidden="1"/>
    <cellStyle name="Followed Hyperlink 30" xfId="40395" hidden="1"/>
    <cellStyle name="Followed Hyperlink 30" xfId="40465" hidden="1"/>
    <cellStyle name="Followed Hyperlink 30" xfId="40535" hidden="1"/>
    <cellStyle name="Followed Hyperlink 30" xfId="40639" hidden="1"/>
    <cellStyle name="Followed Hyperlink 30" xfId="40715" hidden="1"/>
    <cellStyle name="Followed Hyperlink 30" xfId="40785" hidden="1"/>
    <cellStyle name="Followed Hyperlink 30" xfId="40855" hidden="1"/>
    <cellStyle name="Followed Hyperlink 30" xfId="40925" hidden="1"/>
    <cellStyle name="Followed Hyperlink 30" xfId="41035" hidden="1"/>
    <cellStyle name="Followed Hyperlink 30" xfId="41111" hidden="1"/>
    <cellStyle name="Followed Hyperlink 30" xfId="41181" hidden="1"/>
    <cellStyle name="Followed Hyperlink 30" xfId="41251" hidden="1"/>
    <cellStyle name="Followed Hyperlink 30" xfId="41321" hidden="1"/>
    <cellStyle name="Followed Hyperlink 30" xfId="41429" hidden="1"/>
    <cellStyle name="Followed Hyperlink 30" xfId="41505" hidden="1"/>
    <cellStyle name="Followed Hyperlink 30" xfId="41575" hidden="1"/>
    <cellStyle name="Followed Hyperlink 30" xfId="41645" hidden="1"/>
    <cellStyle name="Followed Hyperlink 30" xfId="41715" hidden="1"/>
    <cellStyle name="Followed Hyperlink 30" xfId="41823" hidden="1"/>
    <cellStyle name="Followed Hyperlink 30" xfId="41899" hidden="1"/>
    <cellStyle name="Followed Hyperlink 30" xfId="41969" hidden="1"/>
    <cellStyle name="Followed Hyperlink 30" xfId="42039" hidden="1"/>
    <cellStyle name="Followed Hyperlink 30" xfId="42109" hidden="1"/>
    <cellStyle name="Followed Hyperlink 30" xfId="42212" hidden="1"/>
    <cellStyle name="Followed Hyperlink 30" xfId="42288" hidden="1"/>
    <cellStyle name="Followed Hyperlink 30" xfId="42358" hidden="1"/>
    <cellStyle name="Followed Hyperlink 30" xfId="42428" hidden="1"/>
    <cellStyle name="Followed Hyperlink 30" xfId="42498" hidden="1"/>
    <cellStyle name="Followed Hyperlink 30" xfId="42605" hidden="1"/>
    <cellStyle name="Followed Hyperlink 30" xfId="42681" hidden="1"/>
    <cellStyle name="Followed Hyperlink 30" xfId="42751" hidden="1"/>
    <cellStyle name="Followed Hyperlink 30" xfId="42821" hidden="1"/>
    <cellStyle name="Followed Hyperlink 30" xfId="42891" hidden="1"/>
    <cellStyle name="Followed Hyperlink 30" xfId="42994" hidden="1"/>
    <cellStyle name="Followed Hyperlink 30" xfId="43070" hidden="1"/>
    <cellStyle name="Followed Hyperlink 30" xfId="43140" hidden="1"/>
    <cellStyle name="Followed Hyperlink 30" xfId="43210" hidden="1"/>
    <cellStyle name="Followed Hyperlink 30" xfId="43280" hidden="1"/>
    <cellStyle name="Followed Hyperlink 30" xfId="43383" hidden="1"/>
    <cellStyle name="Followed Hyperlink 30" xfId="43459" hidden="1"/>
    <cellStyle name="Followed Hyperlink 30" xfId="43529" hidden="1"/>
    <cellStyle name="Followed Hyperlink 30" xfId="43599" hidden="1"/>
    <cellStyle name="Followed Hyperlink 30" xfId="43669" hidden="1"/>
    <cellStyle name="Followed Hyperlink 30" xfId="43764" hidden="1"/>
    <cellStyle name="Followed Hyperlink 30" xfId="43840" hidden="1"/>
    <cellStyle name="Followed Hyperlink 30" xfId="43910" hidden="1"/>
    <cellStyle name="Followed Hyperlink 30" xfId="43980" hidden="1"/>
    <cellStyle name="Followed Hyperlink 30" xfId="44050" hidden="1"/>
    <cellStyle name="Followed Hyperlink 30" xfId="44143" hidden="1"/>
    <cellStyle name="Followed Hyperlink 30" xfId="44219" hidden="1"/>
    <cellStyle name="Followed Hyperlink 30" xfId="44289" hidden="1"/>
    <cellStyle name="Followed Hyperlink 30" xfId="44359" hidden="1"/>
    <cellStyle name="Followed Hyperlink 30" xfId="44429" hidden="1"/>
    <cellStyle name="Followed Hyperlink 30" xfId="37276" hidden="1"/>
    <cellStyle name="Followed Hyperlink 30" xfId="37304" hidden="1"/>
    <cellStyle name="Followed Hyperlink 30" xfId="44454" hidden="1"/>
    <cellStyle name="Followed Hyperlink 30" xfId="44524" hidden="1"/>
    <cellStyle name="Followed Hyperlink 30" xfId="44594" hidden="1"/>
    <cellStyle name="Followed Hyperlink 30" xfId="44664" hidden="1"/>
    <cellStyle name="Followed Hyperlink 30" xfId="44795" hidden="1"/>
    <cellStyle name="Followed Hyperlink 30" xfId="44871" hidden="1"/>
    <cellStyle name="Followed Hyperlink 30" xfId="44941" hidden="1"/>
    <cellStyle name="Followed Hyperlink 30" xfId="45011" hidden="1"/>
    <cellStyle name="Followed Hyperlink 30" xfId="45081" hidden="1"/>
    <cellStyle name="Followed Hyperlink 30" xfId="45195" hidden="1"/>
    <cellStyle name="Followed Hyperlink 30" xfId="45271" hidden="1"/>
    <cellStyle name="Followed Hyperlink 30" xfId="45341" hidden="1"/>
    <cellStyle name="Followed Hyperlink 30" xfId="45411" hidden="1"/>
    <cellStyle name="Followed Hyperlink 30" xfId="45481" hidden="1"/>
    <cellStyle name="Followed Hyperlink 30" xfId="45615" hidden="1"/>
    <cellStyle name="Followed Hyperlink 30" xfId="45691" hidden="1"/>
    <cellStyle name="Followed Hyperlink 30" xfId="45761" hidden="1"/>
    <cellStyle name="Followed Hyperlink 30" xfId="45831" hidden="1"/>
    <cellStyle name="Followed Hyperlink 30" xfId="45901" hidden="1"/>
    <cellStyle name="Followed Hyperlink 30" xfId="46019" hidden="1"/>
    <cellStyle name="Followed Hyperlink 30" xfId="46095" hidden="1"/>
    <cellStyle name="Followed Hyperlink 30" xfId="46165" hidden="1"/>
    <cellStyle name="Followed Hyperlink 30" xfId="46235" hidden="1"/>
    <cellStyle name="Followed Hyperlink 30" xfId="46305" hidden="1"/>
    <cellStyle name="Followed Hyperlink 30" xfId="46415" hidden="1"/>
    <cellStyle name="Followed Hyperlink 30" xfId="46491" hidden="1"/>
    <cellStyle name="Followed Hyperlink 30" xfId="46561" hidden="1"/>
    <cellStyle name="Followed Hyperlink 30" xfId="46631" hidden="1"/>
    <cellStyle name="Followed Hyperlink 30" xfId="46701" hidden="1"/>
    <cellStyle name="Followed Hyperlink 30" xfId="46825" hidden="1"/>
    <cellStyle name="Followed Hyperlink 30" xfId="46901" hidden="1"/>
    <cellStyle name="Followed Hyperlink 30" xfId="46971" hidden="1"/>
    <cellStyle name="Followed Hyperlink 30" xfId="47041" hidden="1"/>
    <cellStyle name="Followed Hyperlink 30" xfId="47111" hidden="1"/>
    <cellStyle name="Followed Hyperlink 30" xfId="47229" hidden="1"/>
    <cellStyle name="Followed Hyperlink 30" xfId="47305" hidden="1"/>
    <cellStyle name="Followed Hyperlink 30" xfId="47375" hidden="1"/>
    <cellStyle name="Followed Hyperlink 30" xfId="47445" hidden="1"/>
    <cellStyle name="Followed Hyperlink 30" xfId="47515" hidden="1"/>
    <cellStyle name="Followed Hyperlink 30" xfId="47626" hidden="1"/>
    <cellStyle name="Followed Hyperlink 30" xfId="47702" hidden="1"/>
    <cellStyle name="Followed Hyperlink 30" xfId="47772" hidden="1"/>
    <cellStyle name="Followed Hyperlink 30" xfId="47842" hidden="1"/>
    <cellStyle name="Followed Hyperlink 30" xfId="47912" hidden="1"/>
    <cellStyle name="Followed Hyperlink 30" xfId="48031" hidden="1"/>
    <cellStyle name="Followed Hyperlink 30" xfId="48107" hidden="1"/>
    <cellStyle name="Followed Hyperlink 30" xfId="48177" hidden="1"/>
    <cellStyle name="Followed Hyperlink 30" xfId="48247" hidden="1"/>
    <cellStyle name="Followed Hyperlink 30" xfId="48317" hidden="1"/>
    <cellStyle name="Followed Hyperlink 30" xfId="48436" hidden="1"/>
    <cellStyle name="Followed Hyperlink 30" xfId="48512" hidden="1"/>
    <cellStyle name="Followed Hyperlink 30" xfId="48582" hidden="1"/>
    <cellStyle name="Followed Hyperlink 30" xfId="48652" hidden="1"/>
    <cellStyle name="Followed Hyperlink 30" xfId="48722" hidden="1"/>
    <cellStyle name="Followed Hyperlink 30" xfId="48835" hidden="1"/>
    <cellStyle name="Followed Hyperlink 30" xfId="48911" hidden="1"/>
    <cellStyle name="Followed Hyperlink 30" xfId="48981" hidden="1"/>
    <cellStyle name="Followed Hyperlink 30" xfId="49051" hidden="1"/>
    <cellStyle name="Followed Hyperlink 30" xfId="49121" hidden="1"/>
    <cellStyle name="Followed Hyperlink 30" xfId="49230" hidden="1"/>
    <cellStyle name="Followed Hyperlink 30" xfId="49306" hidden="1"/>
    <cellStyle name="Followed Hyperlink 30" xfId="49376" hidden="1"/>
    <cellStyle name="Followed Hyperlink 30" xfId="49446" hidden="1"/>
    <cellStyle name="Followed Hyperlink 30" xfId="49516" hidden="1"/>
    <cellStyle name="Followed Hyperlink 30" xfId="49634" hidden="1"/>
    <cellStyle name="Followed Hyperlink 30" xfId="49710" hidden="1"/>
    <cellStyle name="Followed Hyperlink 30" xfId="49780" hidden="1"/>
    <cellStyle name="Followed Hyperlink 30" xfId="49850" hidden="1"/>
    <cellStyle name="Followed Hyperlink 30" xfId="49920" hidden="1"/>
    <cellStyle name="Followed Hyperlink 30" xfId="50025" hidden="1"/>
    <cellStyle name="Followed Hyperlink 30" xfId="50101" hidden="1"/>
    <cellStyle name="Followed Hyperlink 30" xfId="50171" hidden="1"/>
    <cellStyle name="Followed Hyperlink 30" xfId="50241" hidden="1"/>
    <cellStyle name="Followed Hyperlink 30" xfId="50311" hidden="1"/>
    <cellStyle name="Followed Hyperlink 30" xfId="50418" hidden="1"/>
    <cellStyle name="Followed Hyperlink 30" xfId="50494" hidden="1"/>
    <cellStyle name="Followed Hyperlink 30" xfId="50564" hidden="1"/>
    <cellStyle name="Followed Hyperlink 30" xfId="50634" hidden="1"/>
    <cellStyle name="Followed Hyperlink 30" xfId="50704" hidden="1"/>
    <cellStyle name="Followed Hyperlink 30" xfId="50800" hidden="1"/>
    <cellStyle name="Followed Hyperlink 30" xfId="50876" hidden="1"/>
    <cellStyle name="Followed Hyperlink 30" xfId="50946" hidden="1"/>
    <cellStyle name="Followed Hyperlink 30" xfId="51016" hidden="1"/>
    <cellStyle name="Followed Hyperlink 30" xfId="51086" hidden="1"/>
    <cellStyle name="Followed Hyperlink 30" xfId="51179" hidden="1"/>
    <cellStyle name="Followed Hyperlink 30" xfId="51255" hidden="1"/>
    <cellStyle name="Followed Hyperlink 30" xfId="51325" hidden="1"/>
    <cellStyle name="Followed Hyperlink 30" xfId="51395" hidden="1"/>
    <cellStyle name="Followed Hyperlink 30" xfId="51465"/>
    <cellStyle name="Followed Hyperlink 31" xfId="175" hidden="1"/>
    <cellStyle name="Followed Hyperlink 31" xfId="378" hidden="1"/>
    <cellStyle name="Followed Hyperlink 31" xfId="454" hidden="1"/>
    <cellStyle name="Followed Hyperlink 31" xfId="524" hidden="1"/>
    <cellStyle name="Followed Hyperlink 31" xfId="594" hidden="1"/>
    <cellStyle name="Followed Hyperlink 31" xfId="664" hidden="1"/>
    <cellStyle name="Followed Hyperlink 31" xfId="795" hidden="1"/>
    <cellStyle name="Followed Hyperlink 31" xfId="871" hidden="1"/>
    <cellStyle name="Followed Hyperlink 31" xfId="941" hidden="1"/>
    <cellStyle name="Followed Hyperlink 31" xfId="1011" hidden="1"/>
    <cellStyle name="Followed Hyperlink 31" xfId="1081" hidden="1"/>
    <cellStyle name="Followed Hyperlink 31" xfId="1195" hidden="1"/>
    <cellStyle name="Followed Hyperlink 31" xfId="1271" hidden="1"/>
    <cellStyle name="Followed Hyperlink 31" xfId="1341" hidden="1"/>
    <cellStyle name="Followed Hyperlink 31" xfId="1411" hidden="1"/>
    <cellStyle name="Followed Hyperlink 31" xfId="1481" hidden="1"/>
    <cellStyle name="Followed Hyperlink 31" xfId="1615" hidden="1"/>
    <cellStyle name="Followed Hyperlink 31" xfId="1691" hidden="1"/>
    <cellStyle name="Followed Hyperlink 31" xfId="1761" hidden="1"/>
    <cellStyle name="Followed Hyperlink 31" xfId="1831" hidden="1"/>
    <cellStyle name="Followed Hyperlink 31" xfId="1901" hidden="1"/>
    <cellStyle name="Followed Hyperlink 31" xfId="2019" hidden="1"/>
    <cellStyle name="Followed Hyperlink 31" xfId="2095" hidden="1"/>
    <cellStyle name="Followed Hyperlink 31" xfId="2165" hidden="1"/>
    <cellStyle name="Followed Hyperlink 31" xfId="2235" hidden="1"/>
    <cellStyle name="Followed Hyperlink 31" xfId="2305" hidden="1"/>
    <cellStyle name="Followed Hyperlink 31" xfId="2415" hidden="1"/>
    <cellStyle name="Followed Hyperlink 31" xfId="2491" hidden="1"/>
    <cellStyle name="Followed Hyperlink 31" xfId="2561" hidden="1"/>
    <cellStyle name="Followed Hyperlink 31" xfId="2631" hidden="1"/>
    <cellStyle name="Followed Hyperlink 31" xfId="2701" hidden="1"/>
    <cellStyle name="Followed Hyperlink 31" xfId="2825" hidden="1"/>
    <cellStyle name="Followed Hyperlink 31" xfId="2901" hidden="1"/>
    <cellStyle name="Followed Hyperlink 31" xfId="2971" hidden="1"/>
    <cellStyle name="Followed Hyperlink 31" xfId="3041" hidden="1"/>
    <cellStyle name="Followed Hyperlink 31" xfId="3111" hidden="1"/>
    <cellStyle name="Followed Hyperlink 31" xfId="3229" hidden="1"/>
    <cellStyle name="Followed Hyperlink 31" xfId="3305" hidden="1"/>
    <cellStyle name="Followed Hyperlink 31" xfId="3375" hidden="1"/>
    <cellStyle name="Followed Hyperlink 31" xfId="3445" hidden="1"/>
    <cellStyle name="Followed Hyperlink 31" xfId="3515" hidden="1"/>
    <cellStyle name="Followed Hyperlink 31" xfId="3626" hidden="1"/>
    <cellStyle name="Followed Hyperlink 31" xfId="3702" hidden="1"/>
    <cellStyle name="Followed Hyperlink 31" xfId="3772" hidden="1"/>
    <cellStyle name="Followed Hyperlink 31" xfId="3842" hidden="1"/>
    <cellStyle name="Followed Hyperlink 31" xfId="3912" hidden="1"/>
    <cellStyle name="Followed Hyperlink 31" xfId="4031" hidden="1"/>
    <cellStyle name="Followed Hyperlink 31" xfId="4107" hidden="1"/>
    <cellStyle name="Followed Hyperlink 31" xfId="4177" hidden="1"/>
    <cellStyle name="Followed Hyperlink 31" xfId="4247" hidden="1"/>
    <cellStyle name="Followed Hyperlink 31" xfId="4317" hidden="1"/>
    <cellStyle name="Followed Hyperlink 31" xfId="4436" hidden="1"/>
    <cellStyle name="Followed Hyperlink 31" xfId="4512" hidden="1"/>
    <cellStyle name="Followed Hyperlink 31" xfId="4582" hidden="1"/>
    <cellStyle name="Followed Hyperlink 31" xfId="4652" hidden="1"/>
    <cellStyle name="Followed Hyperlink 31" xfId="4722" hidden="1"/>
    <cellStyle name="Followed Hyperlink 31" xfId="4835" hidden="1"/>
    <cellStyle name="Followed Hyperlink 31" xfId="4911" hidden="1"/>
    <cellStyle name="Followed Hyperlink 31" xfId="4981" hidden="1"/>
    <cellStyle name="Followed Hyperlink 31" xfId="5051" hidden="1"/>
    <cellStyle name="Followed Hyperlink 31" xfId="5121" hidden="1"/>
    <cellStyle name="Followed Hyperlink 31" xfId="5230" hidden="1"/>
    <cellStyle name="Followed Hyperlink 31" xfId="5306" hidden="1"/>
    <cellStyle name="Followed Hyperlink 31" xfId="5376" hidden="1"/>
    <cellStyle name="Followed Hyperlink 31" xfId="5446" hidden="1"/>
    <cellStyle name="Followed Hyperlink 31" xfId="5516" hidden="1"/>
    <cellStyle name="Followed Hyperlink 31" xfId="5634" hidden="1"/>
    <cellStyle name="Followed Hyperlink 31" xfId="5710" hidden="1"/>
    <cellStyle name="Followed Hyperlink 31" xfId="5780" hidden="1"/>
    <cellStyle name="Followed Hyperlink 31" xfId="5850" hidden="1"/>
    <cellStyle name="Followed Hyperlink 31" xfId="5920" hidden="1"/>
    <cellStyle name="Followed Hyperlink 31" xfId="6025" hidden="1"/>
    <cellStyle name="Followed Hyperlink 31" xfId="6101" hidden="1"/>
    <cellStyle name="Followed Hyperlink 31" xfId="6171" hidden="1"/>
    <cellStyle name="Followed Hyperlink 31" xfId="6241" hidden="1"/>
    <cellStyle name="Followed Hyperlink 31" xfId="6311" hidden="1"/>
    <cellStyle name="Followed Hyperlink 31" xfId="6418" hidden="1"/>
    <cellStyle name="Followed Hyperlink 31" xfId="6494" hidden="1"/>
    <cellStyle name="Followed Hyperlink 31" xfId="6564" hidden="1"/>
    <cellStyle name="Followed Hyperlink 31" xfId="6634" hidden="1"/>
    <cellStyle name="Followed Hyperlink 31" xfId="6704" hidden="1"/>
    <cellStyle name="Followed Hyperlink 31" xfId="6802" hidden="1"/>
    <cellStyle name="Followed Hyperlink 31" xfId="6878" hidden="1"/>
    <cellStyle name="Followed Hyperlink 31" xfId="6948" hidden="1"/>
    <cellStyle name="Followed Hyperlink 31" xfId="7018" hidden="1"/>
    <cellStyle name="Followed Hyperlink 31" xfId="7088" hidden="1"/>
    <cellStyle name="Followed Hyperlink 31" xfId="7181" hidden="1"/>
    <cellStyle name="Followed Hyperlink 31" xfId="7257" hidden="1"/>
    <cellStyle name="Followed Hyperlink 31" xfId="7327" hidden="1"/>
    <cellStyle name="Followed Hyperlink 31" xfId="7397" hidden="1"/>
    <cellStyle name="Followed Hyperlink 31" xfId="7467" hidden="1"/>
    <cellStyle name="Followed Hyperlink 31" xfId="7608" hidden="1"/>
    <cellStyle name="Followed Hyperlink 31" xfId="7684" hidden="1"/>
    <cellStyle name="Followed Hyperlink 31" xfId="7754" hidden="1"/>
    <cellStyle name="Followed Hyperlink 31" xfId="7824" hidden="1"/>
    <cellStyle name="Followed Hyperlink 31" xfId="7894" hidden="1"/>
    <cellStyle name="Followed Hyperlink 31" xfId="8056" hidden="1"/>
    <cellStyle name="Followed Hyperlink 31" xfId="8259" hidden="1"/>
    <cellStyle name="Followed Hyperlink 31" xfId="8335" hidden="1"/>
    <cellStyle name="Followed Hyperlink 31" xfId="8405" hidden="1"/>
    <cellStyle name="Followed Hyperlink 31" xfId="8475" hidden="1"/>
    <cellStyle name="Followed Hyperlink 31" xfId="8545" hidden="1"/>
    <cellStyle name="Followed Hyperlink 31" xfId="8676" hidden="1"/>
    <cellStyle name="Followed Hyperlink 31" xfId="8752" hidden="1"/>
    <cellStyle name="Followed Hyperlink 31" xfId="8822" hidden="1"/>
    <cellStyle name="Followed Hyperlink 31" xfId="8892" hidden="1"/>
    <cellStyle name="Followed Hyperlink 31" xfId="8962" hidden="1"/>
    <cellStyle name="Followed Hyperlink 31" xfId="9076" hidden="1"/>
    <cellStyle name="Followed Hyperlink 31" xfId="9152" hidden="1"/>
    <cellStyle name="Followed Hyperlink 31" xfId="9222" hidden="1"/>
    <cellStyle name="Followed Hyperlink 31" xfId="9292" hidden="1"/>
    <cellStyle name="Followed Hyperlink 31" xfId="9362" hidden="1"/>
    <cellStyle name="Followed Hyperlink 31" xfId="9496" hidden="1"/>
    <cellStyle name="Followed Hyperlink 31" xfId="9572" hidden="1"/>
    <cellStyle name="Followed Hyperlink 31" xfId="9642" hidden="1"/>
    <cellStyle name="Followed Hyperlink 31" xfId="9712" hidden="1"/>
    <cellStyle name="Followed Hyperlink 31" xfId="9782" hidden="1"/>
    <cellStyle name="Followed Hyperlink 31" xfId="9900" hidden="1"/>
    <cellStyle name="Followed Hyperlink 31" xfId="9976" hidden="1"/>
    <cellStyle name="Followed Hyperlink 31" xfId="10046" hidden="1"/>
    <cellStyle name="Followed Hyperlink 31" xfId="10116" hidden="1"/>
    <cellStyle name="Followed Hyperlink 31" xfId="10186" hidden="1"/>
    <cellStyle name="Followed Hyperlink 31" xfId="10296" hidden="1"/>
    <cellStyle name="Followed Hyperlink 31" xfId="10372" hidden="1"/>
    <cellStyle name="Followed Hyperlink 31" xfId="10442" hidden="1"/>
    <cellStyle name="Followed Hyperlink 31" xfId="10512" hidden="1"/>
    <cellStyle name="Followed Hyperlink 31" xfId="10582" hidden="1"/>
    <cellStyle name="Followed Hyperlink 31" xfId="10706" hidden="1"/>
    <cellStyle name="Followed Hyperlink 31" xfId="10782" hidden="1"/>
    <cellStyle name="Followed Hyperlink 31" xfId="10852" hidden="1"/>
    <cellStyle name="Followed Hyperlink 31" xfId="10922" hidden="1"/>
    <cellStyle name="Followed Hyperlink 31" xfId="10992" hidden="1"/>
    <cellStyle name="Followed Hyperlink 31" xfId="11110" hidden="1"/>
    <cellStyle name="Followed Hyperlink 31" xfId="11186" hidden="1"/>
    <cellStyle name="Followed Hyperlink 31" xfId="11256" hidden="1"/>
    <cellStyle name="Followed Hyperlink 31" xfId="11326" hidden="1"/>
    <cellStyle name="Followed Hyperlink 31" xfId="11396" hidden="1"/>
    <cellStyle name="Followed Hyperlink 31" xfId="11507" hidden="1"/>
    <cellStyle name="Followed Hyperlink 31" xfId="11583" hidden="1"/>
    <cellStyle name="Followed Hyperlink 31" xfId="11653" hidden="1"/>
    <cellStyle name="Followed Hyperlink 31" xfId="11723" hidden="1"/>
    <cellStyle name="Followed Hyperlink 31" xfId="11793" hidden="1"/>
    <cellStyle name="Followed Hyperlink 31" xfId="11912" hidden="1"/>
    <cellStyle name="Followed Hyperlink 31" xfId="11988" hidden="1"/>
    <cellStyle name="Followed Hyperlink 31" xfId="12058" hidden="1"/>
    <cellStyle name="Followed Hyperlink 31" xfId="12128" hidden="1"/>
    <cellStyle name="Followed Hyperlink 31" xfId="12198" hidden="1"/>
    <cellStyle name="Followed Hyperlink 31" xfId="12317" hidden="1"/>
    <cellStyle name="Followed Hyperlink 31" xfId="12393" hidden="1"/>
    <cellStyle name="Followed Hyperlink 31" xfId="12463" hidden="1"/>
    <cellStyle name="Followed Hyperlink 31" xfId="12533" hidden="1"/>
    <cellStyle name="Followed Hyperlink 31" xfId="12603" hidden="1"/>
    <cellStyle name="Followed Hyperlink 31" xfId="12716" hidden="1"/>
    <cellStyle name="Followed Hyperlink 31" xfId="12792" hidden="1"/>
    <cellStyle name="Followed Hyperlink 31" xfId="12862" hidden="1"/>
    <cellStyle name="Followed Hyperlink 31" xfId="12932" hidden="1"/>
    <cellStyle name="Followed Hyperlink 31" xfId="13002" hidden="1"/>
    <cellStyle name="Followed Hyperlink 31" xfId="13111" hidden="1"/>
    <cellStyle name="Followed Hyperlink 31" xfId="13187" hidden="1"/>
    <cellStyle name="Followed Hyperlink 31" xfId="13257" hidden="1"/>
    <cellStyle name="Followed Hyperlink 31" xfId="13327" hidden="1"/>
    <cellStyle name="Followed Hyperlink 31" xfId="13397" hidden="1"/>
    <cellStyle name="Followed Hyperlink 31" xfId="13515" hidden="1"/>
    <cellStyle name="Followed Hyperlink 31" xfId="13591" hidden="1"/>
    <cellStyle name="Followed Hyperlink 31" xfId="13661" hidden="1"/>
    <cellStyle name="Followed Hyperlink 31" xfId="13731" hidden="1"/>
    <cellStyle name="Followed Hyperlink 31" xfId="13801" hidden="1"/>
    <cellStyle name="Followed Hyperlink 31" xfId="13906" hidden="1"/>
    <cellStyle name="Followed Hyperlink 31" xfId="13982" hidden="1"/>
    <cellStyle name="Followed Hyperlink 31" xfId="14052" hidden="1"/>
    <cellStyle name="Followed Hyperlink 31" xfId="14122" hidden="1"/>
    <cellStyle name="Followed Hyperlink 31" xfId="14192" hidden="1"/>
    <cellStyle name="Followed Hyperlink 31" xfId="14299" hidden="1"/>
    <cellStyle name="Followed Hyperlink 31" xfId="14375" hidden="1"/>
    <cellStyle name="Followed Hyperlink 31" xfId="14445" hidden="1"/>
    <cellStyle name="Followed Hyperlink 31" xfId="14515" hidden="1"/>
    <cellStyle name="Followed Hyperlink 31" xfId="14585" hidden="1"/>
    <cellStyle name="Followed Hyperlink 31" xfId="14681" hidden="1"/>
    <cellStyle name="Followed Hyperlink 31" xfId="14757" hidden="1"/>
    <cellStyle name="Followed Hyperlink 31" xfId="14827" hidden="1"/>
    <cellStyle name="Followed Hyperlink 31" xfId="14897" hidden="1"/>
    <cellStyle name="Followed Hyperlink 31" xfId="14967" hidden="1"/>
    <cellStyle name="Followed Hyperlink 31" xfId="15060" hidden="1"/>
    <cellStyle name="Followed Hyperlink 31" xfId="15136" hidden="1"/>
    <cellStyle name="Followed Hyperlink 31" xfId="15206" hidden="1"/>
    <cellStyle name="Followed Hyperlink 31" xfId="15276" hidden="1"/>
    <cellStyle name="Followed Hyperlink 31" xfId="15346" hidden="1"/>
    <cellStyle name="Followed Hyperlink 31" xfId="15421" hidden="1"/>
    <cellStyle name="Followed Hyperlink 31" xfId="15624" hidden="1"/>
    <cellStyle name="Followed Hyperlink 31" xfId="15700" hidden="1"/>
    <cellStyle name="Followed Hyperlink 31" xfId="15770" hidden="1"/>
    <cellStyle name="Followed Hyperlink 31" xfId="15840" hidden="1"/>
    <cellStyle name="Followed Hyperlink 31" xfId="15910" hidden="1"/>
    <cellStyle name="Followed Hyperlink 31" xfId="16039" hidden="1"/>
    <cellStyle name="Followed Hyperlink 31" xfId="16115" hidden="1"/>
    <cellStyle name="Followed Hyperlink 31" xfId="16185" hidden="1"/>
    <cellStyle name="Followed Hyperlink 31" xfId="16255" hidden="1"/>
    <cellStyle name="Followed Hyperlink 31" xfId="16325" hidden="1"/>
    <cellStyle name="Followed Hyperlink 31" xfId="16438" hidden="1"/>
    <cellStyle name="Followed Hyperlink 31" xfId="16514" hidden="1"/>
    <cellStyle name="Followed Hyperlink 31" xfId="16584" hidden="1"/>
    <cellStyle name="Followed Hyperlink 31" xfId="16654" hidden="1"/>
    <cellStyle name="Followed Hyperlink 31" xfId="16724" hidden="1"/>
    <cellStyle name="Followed Hyperlink 31" xfId="16852" hidden="1"/>
    <cellStyle name="Followed Hyperlink 31" xfId="16928" hidden="1"/>
    <cellStyle name="Followed Hyperlink 31" xfId="16998" hidden="1"/>
    <cellStyle name="Followed Hyperlink 31" xfId="17068" hidden="1"/>
    <cellStyle name="Followed Hyperlink 31" xfId="17138" hidden="1"/>
    <cellStyle name="Followed Hyperlink 31" xfId="17252" hidden="1"/>
    <cellStyle name="Followed Hyperlink 31" xfId="17328" hidden="1"/>
    <cellStyle name="Followed Hyperlink 31" xfId="17398" hidden="1"/>
    <cellStyle name="Followed Hyperlink 31" xfId="17468" hidden="1"/>
    <cellStyle name="Followed Hyperlink 31" xfId="17538" hidden="1"/>
    <cellStyle name="Followed Hyperlink 31" xfId="17638" hidden="1"/>
    <cellStyle name="Followed Hyperlink 31" xfId="17714" hidden="1"/>
    <cellStyle name="Followed Hyperlink 31" xfId="17784" hidden="1"/>
    <cellStyle name="Followed Hyperlink 31" xfId="17854" hidden="1"/>
    <cellStyle name="Followed Hyperlink 31" xfId="17924" hidden="1"/>
    <cellStyle name="Followed Hyperlink 31" xfId="18042" hidden="1"/>
    <cellStyle name="Followed Hyperlink 31" xfId="18118" hidden="1"/>
    <cellStyle name="Followed Hyperlink 31" xfId="18188" hidden="1"/>
    <cellStyle name="Followed Hyperlink 31" xfId="18258" hidden="1"/>
    <cellStyle name="Followed Hyperlink 31" xfId="18328" hidden="1"/>
    <cellStyle name="Followed Hyperlink 31" xfId="18439" hidden="1"/>
    <cellStyle name="Followed Hyperlink 31" xfId="18515" hidden="1"/>
    <cellStyle name="Followed Hyperlink 31" xfId="18585" hidden="1"/>
    <cellStyle name="Followed Hyperlink 31" xfId="18655" hidden="1"/>
    <cellStyle name="Followed Hyperlink 31" xfId="18725" hidden="1"/>
    <cellStyle name="Followed Hyperlink 31" xfId="18829" hidden="1"/>
    <cellStyle name="Followed Hyperlink 31" xfId="18905" hidden="1"/>
    <cellStyle name="Followed Hyperlink 31" xfId="18975" hidden="1"/>
    <cellStyle name="Followed Hyperlink 31" xfId="19045" hidden="1"/>
    <cellStyle name="Followed Hyperlink 31" xfId="19115" hidden="1"/>
    <cellStyle name="Followed Hyperlink 31" xfId="19225" hidden="1"/>
    <cellStyle name="Followed Hyperlink 31" xfId="19301" hidden="1"/>
    <cellStyle name="Followed Hyperlink 31" xfId="19371" hidden="1"/>
    <cellStyle name="Followed Hyperlink 31" xfId="19441" hidden="1"/>
    <cellStyle name="Followed Hyperlink 31" xfId="19511" hidden="1"/>
    <cellStyle name="Followed Hyperlink 31" xfId="19619" hidden="1"/>
    <cellStyle name="Followed Hyperlink 31" xfId="19695" hidden="1"/>
    <cellStyle name="Followed Hyperlink 31" xfId="19765" hidden="1"/>
    <cellStyle name="Followed Hyperlink 31" xfId="19835" hidden="1"/>
    <cellStyle name="Followed Hyperlink 31" xfId="19905" hidden="1"/>
    <cellStyle name="Followed Hyperlink 31" xfId="20013" hidden="1"/>
    <cellStyle name="Followed Hyperlink 31" xfId="20089" hidden="1"/>
    <cellStyle name="Followed Hyperlink 31" xfId="20159" hidden="1"/>
    <cellStyle name="Followed Hyperlink 31" xfId="20229" hidden="1"/>
    <cellStyle name="Followed Hyperlink 31" xfId="20299" hidden="1"/>
    <cellStyle name="Followed Hyperlink 31" xfId="20402" hidden="1"/>
    <cellStyle name="Followed Hyperlink 31" xfId="20478" hidden="1"/>
    <cellStyle name="Followed Hyperlink 31" xfId="20548" hidden="1"/>
    <cellStyle name="Followed Hyperlink 31" xfId="20618" hidden="1"/>
    <cellStyle name="Followed Hyperlink 31" xfId="20688" hidden="1"/>
    <cellStyle name="Followed Hyperlink 31" xfId="20795" hidden="1"/>
    <cellStyle name="Followed Hyperlink 31" xfId="20871" hidden="1"/>
    <cellStyle name="Followed Hyperlink 31" xfId="20941" hidden="1"/>
    <cellStyle name="Followed Hyperlink 31" xfId="21011" hidden="1"/>
    <cellStyle name="Followed Hyperlink 31" xfId="21081" hidden="1"/>
    <cellStyle name="Followed Hyperlink 31" xfId="21184" hidden="1"/>
    <cellStyle name="Followed Hyperlink 31" xfId="21260" hidden="1"/>
    <cellStyle name="Followed Hyperlink 31" xfId="21330" hidden="1"/>
    <cellStyle name="Followed Hyperlink 31" xfId="21400" hidden="1"/>
    <cellStyle name="Followed Hyperlink 31" xfId="21470" hidden="1"/>
    <cellStyle name="Followed Hyperlink 31" xfId="21573" hidden="1"/>
    <cellStyle name="Followed Hyperlink 31" xfId="21649" hidden="1"/>
    <cellStyle name="Followed Hyperlink 31" xfId="21719" hidden="1"/>
    <cellStyle name="Followed Hyperlink 31" xfId="21789" hidden="1"/>
    <cellStyle name="Followed Hyperlink 31" xfId="21859" hidden="1"/>
    <cellStyle name="Followed Hyperlink 31" xfId="21954" hidden="1"/>
    <cellStyle name="Followed Hyperlink 31" xfId="22030" hidden="1"/>
    <cellStyle name="Followed Hyperlink 31" xfId="22100" hidden="1"/>
    <cellStyle name="Followed Hyperlink 31" xfId="22170" hidden="1"/>
    <cellStyle name="Followed Hyperlink 31" xfId="22240" hidden="1"/>
    <cellStyle name="Followed Hyperlink 31" xfId="22333" hidden="1"/>
    <cellStyle name="Followed Hyperlink 31" xfId="22409" hidden="1"/>
    <cellStyle name="Followed Hyperlink 31" xfId="22479" hidden="1"/>
    <cellStyle name="Followed Hyperlink 31" xfId="22549" hidden="1"/>
    <cellStyle name="Followed Hyperlink 31" xfId="22619" hidden="1"/>
    <cellStyle name="Followed Hyperlink 31" xfId="15453" hidden="1"/>
    <cellStyle name="Followed Hyperlink 31" xfId="15495" hidden="1"/>
    <cellStyle name="Followed Hyperlink 31" xfId="22644" hidden="1"/>
    <cellStyle name="Followed Hyperlink 31" xfId="22714" hidden="1"/>
    <cellStyle name="Followed Hyperlink 31" xfId="22784" hidden="1"/>
    <cellStyle name="Followed Hyperlink 31" xfId="22854" hidden="1"/>
    <cellStyle name="Followed Hyperlink 31" xfId="22985" hidden="1"/>
    <cellStyle name="Followed Hyperlink 31" xfId="23061" hidden="1"/>
    <cellStyle name="Followed Hyperlink 31" xfId="23131" hidden="1"/>
    <cellStyle name="Followed Hyperlink 31" xfId="23201" hidden="1"/>
    <cellStyle name="Followed Hyperlink 31" xfId="23271" hidden="1"/>
    <cellStyle name="Followed Hyperlink 31" xfId="23385" hidden="1"/>
    <cellStyle name="Followed Hyperlink 31" xfId="23461" hidden="1"/>
    <cellStyle name="Followed Hyperlink 31" xfId="23531" hidden="1"/>
    <cellStyle name="Followed Hyperlink 31" xfId="23601" hidden="1"/>
    <cellStyle name="Followed Hyperlink 31" xfId="23671" hidden="1"/>
    <cellStyle name="Followed Hyperlink 31" xfId="23805" hidden="1"/>
    <cellStyle name="Followed Hyperlink 31" xfId="23881" hidden="1"/>
    <cellStyle name="Followed Hyperlink 31" xfId="23951" hidden="1"/>
    <cellStyle name="Followed Hyperlink 31" xfId="24021" hidden="1"/>
    <cellStyle name="Followed Hyperlink 31" xfId="24091" hidden="1"/>
    <cellStyle name="Followed Hyperlink 31" xfId="24209" hidden="1"/>
    <cellStyle name="Followed Hyperlink 31" xfId="24285" hidden="1"/>
    <cellStyle name="Followed Hyperlink 31" xfId="24355" hidden="1"/>
    <cellStyle name="Followed Hyperlink 31" xfId="24425" hidden="1"/>
    <cellStyle name="Followed Hyperlink 31" xfId="24495" hidden="1"/>
    <cellStyle name="Followed Hyperlink 31" xfId="24605" hidden="1"/>
    <cellStyle name="Followed Hyperlink 31" xfId="24681" hidden="1"/>
    <cellStyle name="Followed Hyperlink 31" xfId="24751" hidden="1"/>
    <cellStyle name="Followed Hyperlink 31" xfId="24821" hidden="1"/>
    <cellStyle name="Followed Hyperlink 31" xfId="24891" hidden="1"/>
    <cellStyle name="Followed Hyperlink 31" xfId="25015" hidden="1"/>
    <cellStyle name="Followed Hyperlink 31" xfId="25091" hidden="1"/>
    <cellStyle name="Followed Hyperlink 31" xfId="25161" hidden="1"/>
    <cellStyle name="Followed Hyperlink 31" xfId="25231" hidden="1"/>
    <cellStyle name="Followed Hyperlink 31" xfId="25301" hidden="1"/>
    <cellStyle name="Followed Hyperlink 31" xfId="25419" hidden="1"/>
    <cellStyle name="Followed Hyperlink 31" xfId="25495" hidden="1"/>
    <cellStyle name="Followed Hyperlink 31" xfId="25565" hidden="1"/>
    <cellStyle name="Followed Hyperlink 31" xfId="25635" hidden="1"/>
    <cellStyle name="Followed Hyperlink 31" xfId="25705" hidden="1"/>
    <cellStyle name="Followed Hyperlink 31" xfId="25816" hidden="1"/>
    <cellStyle name="Followed Hyperlink 31" xfId="25892" hidden="1"/>
    <cellStyle name="Followed Hyperlink 31" xfId="25962" hidden="1"/>
    <cellStyle name="Followed Hyperlink 31" xfId="26032" hidden="1"/>
    <cellStyle name="Followed Hyperlink 31" xfId="26102" hidden="1"/>
    <cellStyle name="Followed Hyperlink 31" xfId="26221" hidden="1"/>
    <cellStyle name="Followed Hyperlink 31" xfId="26297" hidden="1"/>
    <cellStyle name="Followed Hyperlink 31" xfId="26367" hidden="1"/>
    <cellStyle name="Followed Hyperlink 31" xfId="26437" hidden="1"/>
    <cellStyle name="Followed Hyperlink 31" xfId="26507" hidden="1"/>
    <cellStyle name="Followed Hyperlink 31" xfId="26626" hidden="1"/>
    <cellStyle name="Followed Hyperlink 31" xfId="26702" hidden="1"/>
    <cellStyle name="Followed Hyperlink 31" xfId="26772" hidden="1"/>
    <cellStyle name="Followed Hyperlink 31" xfId="26842" hidden="1"/>
    <cellStyle name="Followed Hyperlink 31" xfId="26912" hidden="1"/>
    <cellStyle name="Followed Hyperlink 31" xfId="27025" hidden="1"/>
    <cellStyle name="Followed Hyperlink 31" xfId="27101" hidden="1"/>
    <cellStyle name="Followed Hyperlink 31" xfId="27171" hidden="1"/>
    <cellStyle name="Followed Hyperlink 31" xfId="27241" hidden="1"/>
    <cellStyle name="Followed Hyperlink 31" xfId="27311" hidden="1"/>
    <cellStyle name="Followed Hyperlink 31" xfId="27420" hidden="1"/>
    <cellStyle name="Followed Hyperlink 31" xfId="27496" hidden="1"/>
    <cellStyle name="Followed Hyperlink 31" xfId="27566" hidden="1"/>
    <cellStyle name="Followed Hyperlink 31" xfId="27636" hidden="1"/>
    <cellStyle name="Followed Hyperlink 31" xfId="27706" hidden="1"/>
    <cellStyle name="Followed Hyperlink 31" xfId="27824" hidden="1"/>
    <cellStyle name="Followed Hyperlink 31" xfId="27900" hidden="1"/>
    <cellStyle name="Followed Hyperlink 31" xfId="27970" hidden="1"/>
    <cellStyle name="Followed Hyperlink 31" xfId="28040" hidden="1"/>
    <cellStyle name="Followed Hyperlink 31" xfId="28110" hidden="1"/>
    <cellStyle name="Followed Hyperlink 31" xfId="28215" hidden="1"/>
    <cellStyle name="Followed Hyperlink 31" xfId="28291" hidden="1"/>
    <cellStyle name="Followed Hyperlink 31" xfId="28361" hidden="1"/>
    <cellStyle name="Followed Hyperlink 31" xfId="28431" hidden="1"/>
    <cellStyle name="Followed Hyperlink 31" xfId="28501" hidden="1"/>
    <cellStyle name="Followed Hyperlink 31" xfId="28608" hidden="1"/>
    <cellStyle name="Followed Hyperlink 31" xfId="28684" hidden="1"/>
    <cellStyle name="Followed Hyperlink 31" xfId="28754" hidden="1"/>
    <cellStyle name="Followed Hyperlink 31" xfId="28824" hidden="1"/>
    <cellStyle name="Followed Hyperlink 31" xfId="28894" hidden="1"/>
    <cellStyle name="Followed Hyperlink 31" xfId="28990" hidden="1"/>
    <cellStyle name="Followed Hyperlink 31" xfId="29066" hidden="1"/>
    <cellStyle name="Followed Hyperlink 31" xfId="29136" hidden="1"/>
    <cellStyle name="Followed Hyperlink 31" xfId="29206" hidden="1"/>
    <cellStyle name="Followed Hyperlink 31" xfId="29276" hidden="1"/>
    <cellStyle name="Followed Hyperlink 31" xfId="29369" hidden="1"/>
    <cellStyle name="Followed Hyperlink 31" xfId="29445" hidden="1"/>
    <cellStyle name="Followed Hyperlink 31" xfId="29515" hidden="1"/>
    <cellStyle name="Followed Hyperlink 31" xfId="29585" hidden="1"/>
    <cellStyle name="Followed Hyperlink 31" xfId="29655" hidden="1"/>
    <cellStyle name="Followed Hyperlink 31" xfId="29748" hidden="1"/>
    <cellStyle name="Followed Hyperlink 31" xfId="29824" hidden="1"/>
    <cellStyle name="Followed Hyperlink 31" xfId="29894" hidden="1"/>
    <cellStyle name="Followed Hyperlink 31" xfId="29964" hidden="1"/>
    <cellStyle name="Followed Hyperlink 31" xfId="30034" hidden="1"/>
    <cellStyle name="Followed Hyperlink 31" xfId="30191" hidden="1"/>
    <cellStyle name="Followed Hyperlink 31" xfId="30322" hidden="1"/>
    <cellStyle name="Followed Hyperlink 31" xfId="30398" hidden="1"/>
    <cellStyle name="Followed Hyperlink 31" xfId="30468" hidden="1"/>
    <cellStyle name="Followed Hyperlink 31" xfId="30538" hidden="1"/>
    <cellStyle name="Followed Hyperlink 31" xfId="30608" hidden="1"/>
    <cellStyle name="Followed Hyperlink 31" xfId="30713" hidden="1"/>
    <cellStyle name="Followed Hyperlink 31" xfId="30789" hidden="1"/>
    <cellStyle name="Followed Hyperlink 31" xfId="30859" hidden="1"/>
    <cellStyle name="Followed Hyperlink 31" xfId="30929" hidden="1"/>
    <cellStyle name="Followed Hyperlink 31" xfId="30999" hidden="1"/>
    <cellStyle name="Followed Hyperlink 31" xfId="31097" hidden="1"/>
    <cellStyle name="Followed Hyperlink 31" xfId="31173" hidden="1"/>
    <cellStyle name="Followed Hyperlink 31" xfId="31243" hidden="1"/>
    <cellStyle name="Followed Hyperlink 31" xfId="31313" hidden="1"/>
    <cellStyle name="Followed Hyperlink 31" xfId="31383" hidden="1"/>
    <cellStyle name="Followed Hyperlink 31" xfId="31487" hidden="1"/>
    <cellStyle name="Followed Hyperlink 31" xfId="31563" hidden="1"/>
    <cellStyle name="Followed Hyperlink 31" xfId="31633" hidden="1"/>
    <cellStyle name="Followed Hyperlink 31" xfId="31703" hidden="1"/>
    <cellStyle name="Followed Hyperlink 31" xfId="31773" hidden="1"/>
    <cellStyle name="Followed Hyperlink 31" xfId="31872" hidden="1"/>
    <cellStyle name="Followed Hyperlink 31" xfId="31948" hidden="1"/>
    <cellStyle name="Followed Hyperlink 31" xfId="32018" hidden="1"/>
    <cellStyle name="Followed Hyperlink 31" xfId="32088" hidden="1"/>
    <cellStyle name="Followed Hyperlink 31" xfId="32158" hidden="1"/>
    <cellStyle name="Followed Hyperlink 31" xfId="32252" hidden="1"/>
    <cellStyle name="Followed Hyperlink 31" xfId="32328" hidden="1"/>
    <cellStyle name="Followed Hyperlink 31" xfId="32398" hidden="1"/>
    <cellStyle name="Followed Hyperlink 31" xfId="32468" hidden="1"/>
    <cellStyle name="Followed Hyperlink 31" xfId="32538" hidden="1"/>
    <cellStyle name="Followed Hyperlink 31" xfId="32641" hidden="1"/>
    <cellStyle name="Followed Hyperlink 31" xfId="32717" hidden="1"/>
    <cellStyle name="Followed Hyperlink 31" xfId="32787" hidden="1"/>
    <cellStyle name="Followed Hyperlink 31" xfId="32857" hidden="1"/>
    <cellStyle name="Followed Hyperlink 31" xfId="32927" hidden="1"/>
    <cellStyle name="Followed Hyperlink 31" xfId="33027" hidden="1"/>
    <cellStyle name="Followed Hyperlink 31" xfId="33103" hidden="1"/>
    <cellStyle name="Followed Hyperlink 31" xfId="33173" hidden="1"/>
    <cellStyle name="Followed Hyperlink 31" xfId="33243" hidden="1"/>
    <cellStyle name="Followed Hyperlink 31" xfId="33313" hidden="1"/>
    <cellStyle name="Followed Hyperlink 31" xfId="33410" hidden="1"/>
    <cellStyle name="Followed Hyperlink 31" xfId="33486" hidden="1"/>
    <cellStyle name="Followed Hyperlink 31" xfId="33556" hidden="1"/>
    <cellStyle name="Followed Hyperlink 31" xfId="33626" hidden="1"/>
    <cellStyle name="Followed Hyperlink 31" xfId="33696" hidden="1"/>
    <cellStyle name="Followed Hyperlink 31" xfId="33797" hidden="1"/>
    <cellStyle name="Followed Hyperlink 31" xfId="33873" hidden="1"/>
    <cellStyle name="Followed Hyperlink 31" xfId="33943" hidden="1"/>
    <cellStyle name="Followed Hyperlink 31" xfId="34013" hidden="1"/>
    <cellStyle name="Followed Hyperlink 31" xfId="34083" hidden="1"/>
    <cellStyle name="Followed Hyperlink 31" xfId="34185" hidden="1"/>
    <cellStyle name="Followed Hyperlink 31" xfId="34261" hidden="1"/>
    <cellStyle name="Followed Hyperlink 31" xfId="34331" hidden="1"/>
    <cellStyle name="Followed Hyperlink 31" xfId="34401" hidden="1"/>
    <cellStyle name="Followed Hyperlink 31" xfId="34471" hidden="1"/>
    <cellStyle name="Followed Hyperlink 31" xfId="34571" hidden="1"/>
    <cellStyle name="Followed Hyperlink 31" xfId="34647" hidden="1"/>
    <cellStyle name="Followed Hyperlink 31" xfId="34717" hidden="1"/>
    <cellStyle name="Followed Hyperlink 31" xfId="34787" hidden="1"/>
    <cellStyle name="Followed Hyperlink 31" xfId="34857" hidden="1"/>
    <cellStyle name="Followed Hyperlink 31" xfId="34955" hidden="1"/>
    <cellStyle name="Followed Hyperlink 31" xfId="35031" hidden="1"/>
    <cellStyle name="Followed Hyperlink 31" xfId="35101" hidden="1"/>
    <cellStyle name="Followed Hyperlink 31" xfId="35171" hidden="1"/>
    <cellStyle name="Followed Hyperlink 31" xfId="35241" hidden="1"/>
    <cellStyle name="Followed Hyperlink 31" xfId="35343" hidden="1"/>
    <cellStyle name="Followed Hyperlink 31" xfId="35419" hidden="1"/>
    <cellStyle name="Followed Hyperlink 31" xfId="35489" hidden="1"/>
    <cellStyle name="Followed Hyperlink 31" xfId="35559" hidden="1"/>
    <cellStyle name="Followed Hyperlink 31" xfId="35629" hidden="1"/>
    <cellStyle name="Followed Hyperlink 31" xfId="35728" hidden="1"/>
    <cellStyle name="Followed Hyperlink 31" xfId="35804" hidden="1"/>
    <cellStyle name="Followed Hyperlink 31" xfId="35874" hidden="1"/>
    <cellStyle name="Followed Hyperlink 31" xfId="35944" hidden="1"/>
    <cellStyle name="Followed Hyperlink 31" xfId="36014" hidden="1"/>
    <cellStyle name="Followed Hyperlink 31" xfId="36112" hidden="1"/>
    <cellStyle name="Followed Hyperlink 31" xfId="36188" hidden="1"/>
    <cellStyle name="Followed Hyperlink 31" xfId="36258" hidden="1"/>
    <cellStyle name="Followed Hyperlink 31" xfId="36328" hidden="1"/>
    <cellStyle name="Followed Hyperlink 31" xfId="36398" hidden="1"/>
    <cellStyle name="Followed Hyperlink 31" xfId="36492" hidden="1"/>
    <cellStyle name="Followed Hyperlink 31" xfId="36568" hidden="1"/>
    <cellStyle name="Followed Hyperlink 31" xfId="36638" hidden="1"/>
    <cellStyle name="Followed Hyperlink 31" xfId="36708" hidden="1"/>
    <cellStyle name="Followed Hyperlink 31" xfId="36778" hidden="1"/>
    <cellStyle name="Followed Hyperlink 31" xfId="36871" hidden="1"/>
    <cellStyle name="Followed Hyperlink 31" xfId="36947" hidden="1"/>
    <cellStyle name="Followed Hyperlink 31" xfId="37017" hidden="1"/>
    <cellStyle name="Followed Hyperlink 31" xfId="37087" hidden="1"/>
    <cellStyle name="Followed Hyperlink 31" xfId="37157" hidden="1"/>
    <cellStyle name="Followed Hyperlink 31" xfId="37232" hidden="1"/>
    <cellStyle name="Followed Hyperlink 31" xfId="37435" hidden="1"/>
    <cellStyle name="Followed Hyperlink 31" xfId="37511" hidden="1"/>
    <cellStyle name="Followed Hyperlink 31" xfId="37581" hidden="1"/>
    <cellStyle name="Followed Hyperlink 31" xfId="37651" hidden="1"/>
    <cellStyle name="Followed Hyperlink 31" xfId="37721" hidden="1"/>
    <cellStyle name="Followed Hyperlink 31" xfId="37850" hidden="1"/>
    <cellStyle name="Followed Hyperlink 31" xfId="37926" hidden="1"/>
    <cellStyle name="Followed Hyperlink 31" xfId="37996" hidden="1"/>
    <cellStyle name="Followed Hyperlink 31" xfId="38066" hidden="1"/>
    <cellStyle name="Followed Hyperlink 31" xfId="38136" hidden="1"/>
    <cellStyle name="Followed Hyperlink 31" xfId="38249" hidden="1"/>
    <cellStyle name="Followed Hyperlink 31" xfId="38325" hidden="1"/>
    <cellStyle name="Followed Hyperlink 31" xfId="38395" hidden="1"/>
    <cellStyle name="Followed Hyperlink 31" xfId="38465" hidden="1"/>
    <cellStyle name="Followed Hyperlink 31" xfId="38535" hidden="1"/>
    <cellStyle name="Followed Hyperlink 31" xfId="38663" hidden="1"/>
    <cellStyle name="Followed Hyperlink 31" xfId="38739" hidden="1"/>
    <cellStyle name="Followed Hyperlink 31" xfId="38809" hidden="1"/>
    <cellStyle name="Followed Hyperlink 31" xfId="38879" hidden="1"/>
    <cellStyle name="Followed Hyperlink 31" xfId="38949" hidden="1"/>
    <cellStyle name="Followed Hyperlink 31" xfId="39063" hidden="1"/>
    <cellStyle name="Followed Hyperlink 31" xfId="39139" hidden="1"/>
    <cellStyle name="Followed Hyperlink 31" xfId="39209" hidden="1"/>
    <cellStyle name="Followed Hyperlink 31" xfId="39279" hidden="1"/>
    <cellStyle name="Followed Hyperlink 31" xfId="39349" hidden="1"/>
    <cellStyle name="Followed Hyperlink 31" xfId="39449" hidden="1"/>
    <cellStyle name="Followed Hyperlink 31" xfId="39525" hidden="1"/>
    <cellStyle name="Followed Hyperlink 31" xfId="39595" hidden="1"/>
    <cellStyle name="Followed Hyperlink 31" xfId="39665" hidden="1"/>
    <cellStyle name="Followed Hyperlink 31" xfId="39735" hidden="1"/>
    <cellStyle name="Followed Hyperlink 31" xfId="39853" hidden="1"/>
    <cellStyle name="Followed Hyperlink 31" xfId="39929" hidden="1"/>
    <cellStyle name="Followed Hyperlink 31" xfId="39999" hidden="1"/>
    <cellStyle name="Followed Hyperlink 31" xfId="40069" hidden="1"/>
    <cellStyle name="Followed Hyperlink 31" xfId="40139" hidden="1"/>
    <cellStyle name="Followed Hyperlink 31" xfId="40250" hidden="1"/>
    <cellStyle name="Followed Hyperlink 31" xfId="40326" hidden="1"/>
    <cellStyle name="Followed Hyperlink 31" xfId="40396" hidden="1"/>
    <cellStyle name="Followed Hyperlink 31" xfId="40466" hidden="1"/>
    <cellStyle name="Followed Hyperlink 31" xfId="40536" hidden="1"/>
    <cellStyle name="Followed Hyperlink 31" xfId="40640" hidden="1"/>
    <cellStyle name="Followed Hyperlink 31" xfId="40716" hidden="1"/>
    <cellStyle name="Followed Hyperlink 31" xfId="40786" hidden="1"/>
    <cellStyle name="Followed Hyperlink 31" xfId="40856" hidden="1"/>
    <cellStyle name="Followed Hyperlink 31" xfId="40926" hidden="1"/>
    <cellStyle name="Followed Hyperlink 31" xfId="41036" hidden="1"/>
    <cellStyle name="Followed Hyperlink 31" xfId="41112" hidden="1"/>
    <cellStyle name="Followed Hyperlink 31" xfId="41182" hidden="1"/>
    <cellStyle name="Followed Hyperlink 31" xfId="41252" hidden="1"/>
    <cellStyle name="Followed Hyperlink 31" xfId="41322" hidden="1"/>
    <cellStyle name="Followed Hyperlink 31" xfId="41430" hidden="1"/>
    <cellStyle name="Followed Hyperlink 31" xfId="41506" hidden="1"/>
    <cellStyle name="Followed Hyperlink 31" xfId="41576" hidden="1"/>
    <cellStyle name="Followed Hyperlink 31" xfId="41646" hidden="1"/>
    <cellStyle name="Followed Hyperlink 31" xfId="41716" hidden="1"/>
    <cellStyle name="Followed Hyperlink 31" xfId="41824" hidden="1"/>
    <cellStyle name="Followed Hyperlink 31" xfId="41900" hidden="1"/>
    <cellStyle name="Followed Hyperlink 31" xfId="41970" hidden="1"/>
    <cellStyle name="Followed Hyperlink 31" xfId="42040" hidden="1"/>
    <cellStyle name="Followed Hyperlink 31" xfId="42110" hidden="1"/>
    <cellStyle name="Followed Hyperlink 31" xfId="42213" hidden="1"/>
    <cellStyle name="Followed Hyperlink 31" xfId="42289" hidden="1"/>
    <cellStyle name="Followed Hyperlink 31" xfId="42359" hidden="1"/>
    <cellStyle name="Followed Hyperlink 31" xfId="42429" hidden="1"/>
    <cellStyle name="Followed Hyperlink 31" xfId="42499" hidden="1"/>
    <cellStyle name="Followed Hyperlink 31" xfId="42606" hidden="1"/>
    <cellStyle name="Followed Hyperlink 31" xfId="42682" hidden="1"/>
    <cellStyle name="Followed Hyperlink 31" xfId="42752" hidden="1"/>
    <cellStyle name="Followed Hyperlink 31" xfId="42822" hidden="1"/>
    <cellStyle name="Followed Hyperlink 31" xfId="42892" hidden="1"/>
    <cellStyle name="Followed Hyperlink 31" xfId="42995" hidden="1"/>
    <cellStyle name="Followed Hyperlink 31" xfId="43071" hidden="1"/>
    <cellStyle name="Followed Hyperlink 31" xfId="43141" hidden="1"/>
    <cellStyle name="Followed Hyperlink 31" xfId="43211" hidden="1"/>
    <cellStyle name="Followed Hyperlink 31" xfId="43281" hidden="1"/>
    <cellStyle name="Followed Hyperlink 31" xfId="43384" hidden="1"/>
    <cellStyle name="Followed Hyperlink 31" xfId="43460" hidden="1"/>
    <cellStyle name="Followed Hyperlink 31" xfId="43530" hidden="1"/>
    <cellStyle name="Followed Hyperlink 31" xfId="43600" hidden="1"/>
    <cellStyle name="Followed Hyperlink 31" xfId="43670" hidden="1"/>
    <cellStyle name="Followed Hyperlink 31" xfId="43765" hidden="1"/>
    <cellStyle name="Followed Hyperlink 31" xfId="43841" hidden="1"/>
    <cellStyle name="Followed Hyperlink 31" xfId="43911" hidden="1"/>
    <cellStyle name="Followed Hyperlink 31" xfId="43981" hidden="1"/>
    <cellStyle name="Followed Hyperlink 31" xfId="44051" hidden="1"/>
    <cellStyle name="Followed Hyperlink 31" xfId="44144" hidden="1"/>
    <cellStyle name="Followed Hyperlink 31" xfId="44220" hidden="1"/>
    <cellStyle name="Followed Hyperlink 31" xfId="44290" hidden="1"/>
    <cellStyle name="Followed Hyperlink 31" xfId="44360" hidden="1"/>
    <cellStyle name="Followed Hyperlink 31" xfId="44430" hidden="1"/>
    <cellStyle name="Followed Hyperlink 31" xfId="37264" hidden="1"/>
    <cellStyle name="Followed Hyperlink 31" xfId="37306" hidden="1"/>
    <cellStyle name="Followed Hyperlink 31" xfId="44455" hidden="1"/>
    <cellStyle name="Followed Hyperlink 31" xfId="44525" hidden="1"/>
    <cellStyle name="Followed Hyperlink 31" xfId="44595" hidden="1"/>
    <cellStyle name="Followed Hyperlink 31" xfId="44665" hidden="1"/>
    <cellStyle name="Followed Hyperlink 31" xfId="44796" hidden="1"/>
    <cellStyle name="Followed Hyperlink 31" xfId="44872" hidden="1"/>
    <cellStyle name="Followed Hyperlink 31" xfId="44942" hidden="1"/>
    <cellStyle name="Followed Hyperlink 31" xfId="45012" hidden="1"/>
    <cellStyle name="Followed Hyperlink 31" xfId="45082" hidden="1"/>
    <cellStyle name="Followed Hyperlink 31" xfId="45196" hidden="1"/>
    <cellStyle name="Followed Hyperlink 31" xfId="45272" hidden="1"/>
    <cellStyle name="Followed Hyperlink 31" xfId="45342" hidden="1"/>
    <cellStyle name="Followed Hyperlink 31" xfId="45412" hidden="1"/>
    <cellStyle name="Followed Hyperlink 31" xfId="45482" hidden="1"/>
    <cellStyle name="Followed Hyperlink 31" xfId="45616" hidden="1"/>
    <cellStyle name="Followed Hyperlink 31" xfId="45692" hidden="1"/>
    <cellStyle name="Followed Hyperlink 31" xfId="45762" hidden="1"/>
    <cellStyle name="Followed Hyperlink 31" xfId="45832" hidden="1"/>
    <cellStyle name="Followed Hyperlink 31" xfId="45902" hidden="1"/>
    <cellStyle name="Followed Hyperlink 31" xfId="46020" hidden="1"/>
    <cellStyle name="Followed Hyperlink 31" xfId="46096" hidden="1"/>
    <cellStyle name="Followed Hyperlink 31" xfId="46166" hidden="1"/>
    <cellStyle name="Followed Hyperlink 31" xfId="46236" hidden="1"/>
    <cellStyle name="Followed Hyperlink 31" xfId="46306" hidden="1"/>
    <cellStyle name="Followed Hyperlink 31" xfId="46416" hidden="1"/>
    <cellStyle name="Followed Hyperlink 31" xfId="46492" hidden="1"/>
    <cellStyle name="Followed Hyperlink 31" xfId="46562" hidden="1"/>
    <cellStyle name="Followed Hyperlink 31" xfId="46632" hidden="1"/>
    <cellStyle name="Followed Hyperlink 31" xfId="46702" hidden="1"/>
    <cellStyle name="Followed Hyperlink 31" xfId="46826" hidden="1"/>
    <cellStyle name="Followed Hyperlink 31" xfId="46902" hidden="1"/>
    <cellStyle name="Followed Hyperlink 31" xfId="46972" hidden="1"/>
    <cellStyle name="Followed Hyperlink 31" xfId="47042" hidden="1"/>
    <cellStyle name="Followed Hyperlink 31" xfId="47112" hidden="1"/>
    <cellStyle name="Followed Hyperlink 31" xfId="47230" hidden="1"/>
    <cellStyle name="Followed Hyperlink 31" xfId="47306" hidden="1"/>
    <cellStyle name="Followed Hyperlink 31" xfId="47376" hidden="1"/>
    <cellStyle name="Followed Hyperlink 31" xfId="47446" hidden="1"/>
    <cellStyle name="Followed Hyperlink 31" xfId="47516" hidden="1"/>
    <cellStyle name="Followed Hyperlink 31" xfId="47627" hidden="1"/>
    <cellStyle name="Followed Hyperlink 31" xfId="47703" hidden="1"/>
    <cellStyle name="Followed Hyperlink 31" xfId="47773" hidden="1"/>
    <cellStyle name="Followed Hyperlink 31" xfId="47843" hidden="1"/>
    <cellStyle name="Followed Hyperlink 31" xfId="47913" hidden="1"/>
    <cellStyle name="Followed Hyperlink 31" xfId="48032" hidden="1"/>
    <cellStyle name="Followed Hyperlink 31" xfId="48108" hidden="1"/>
    <cellStyle name="Followed Hyperlink 31" xfId="48178" hidden="1"/>
    <cellStyle name="Followed Hyperlink 31" xfId="48248" hidden="1"/>
    <cellStyle name="Followed Hyperlink 31" xfId="48318" hidden="1"/>
    <cellStyle name="Followed Hyperlink 31" xfId="48437" hidden="1"/>
    <cellStyle name="Followed Hyperlink 31" xfId="48513" hidden="1"/>
    <cellStyle name="Followed Hyperlink 31" xfId="48583" hidden="1"/>
    <cellStyle name="Followed Hyperlink 31" xfId="48653" hidden="1"/>
    <cellStyle name="Followed Hyperlink 31" xfId="48723" hidden="1"/>
    <cellStyle name="Followed Hyperlink 31" xfId="48836" hidden="1"/>
    <cellStyle name="Followed Hyperlink 31" xfId="48912" hidden="1"/>
    <cellStyle name="Followed Hyperlink 31" xfId="48982" hidden="1"/>
    <cellStyle name="Followed Hyperlink 31" xfId="49052" hidden="1"/>
    <cellStyle name="Followed Hyperlink 31" xfId="49122" hidden="1"/>
    <cellStyle name="Followed Hyperlink 31" xfId="49231" hidden="1"/>
    <cellStyle name="Followed Hyperlink 31" xfId="49307" hidden="1"/>
    <cellStyle name="Followed Hyperlink 31" xfId="49377" hidden="1"/>
    <cellStyle name="Followed Hyperlink 31" xfId="49447" hidden="1"/>
    <cellStyle name="Followed Hyperlink 31" xfId="49517" hidden="1"/>
    <cellStyle name="Followed Hyperlink 31" xfId="49635" hidden="1"/>
    <cellStyle name="Followed Hyperlink 31" xfId="49711" hidden="1"/>
    <cellStyle name="Followed Hyperlink 31" xfId="49781" hidden="1"/>
    <cellStyle name="Followed Hyperlink 31" xfId="49851" hidden="1"/>
    <cellStyle name="Followed Hyperlink 31" xfId="49921" hidden="1"/>
    <cellStyle name="Followed Hyperlink 31" xfId="50026" hidden="1"/>
    <cellStyle name="Followed Hyperlink 31" xfId="50102" hidden="1"/>
    <cellStyle name="Followed Hyperlink 31" xfId="50172" hidden="1"/>
    <cellStyle name="Followed Hyperlink 31" xfId="50242" hidden="1"/>
    <cellStyle name="Followed Hyperlink 31" xfId="50312" hidden="1"/>
    <cellStyle name="Followed Hyperlink 31" xfId="50419" hidden="1"/>
    <cellStyle name="Followed Hyperlink 31" xfId="50495" hidden="1"/>
    <cellStyle name="Followed Hyperlink 31" xfId="50565" hidden="1"/>
    <cellStyle name="Followed Hyperlink 31" xfId="50635" hidden="1"/>
    <cellStyle name="Followed Hyperlink 31" xfId="50705" hidden="1"/>
    <cellStyle name="Followed Hyperlink 31" xfId="50801" hidden="1"/>
    <cellStyle name="Followed Hyperlink 31" xfId="50877" hidden="1"/>
    <cellStyle name="Followed Hyperlink 31" xfId="50947" hidden="1"/>
    <cellStyle name="Followed Hyperlink 31" xfId="51017" hidden="1"/>
    <cellStyle name="Followed Hyperlink 31" xfId="51087" hidden="1"/>
    <cellStyle name="Followed Hyperlink 31" xfId="51180" hidden="1"/>
    <cellStyle name="Followed Hyperlink 31" xfId="51256" hidden="1"/>
    <cellStyle name="Followed Hyperlink 31" xfId="51326" hidden="1"/>
    <cellStyle name="Followed Hyperlink 31" xfId="51396" hidden="1"/>
    <cellStyle name="Followed Hyperlink 31" xfId="51466"/>
    <cellStyle name="Followed Hyperlink 32" xfId="176" hidden="1"/>
    <cellStyle name="Followed Hyperlink 32" xfId="379" hidden="1"/>
    <cellStyle name="Followed Hyperlink 32" xfId="455" hidden="1"/>
    <cellStyle name="Followed Hyperlink 32" xfId="525" hidden="1"/>
    <cellStyle name="Followed Hyperlink 32" xfId="595" hidden="1"/>
    <cellStyle name="Followed Hyperlink 32" xfId="665" hidden="1"/>
    <cellStyle name="Followed Hyperlink 32" xfId="796" hidden="1"/>
    <cellStyle name="Followed Hyperlink 32" xfId="872" hidden="1"/>
    <cellStyle name="Followed Hyperlink 32" xfId="942" hidden="1"/>
    <cellStyle name="Followed Hyperlink 32" xfId="1012" hidden="1"/>
    <cellStyle name="Followed Hyperlink 32" xfId="1082" hidden="1"/>
    <cellStyle name="Followed Hyperlink 32" xfId="1196" hidden="1"/>
    <cellStyle name="Followed Hyperlink 32" xfId="1272" hidden="1"/>
    <cellStyle name="Followed Hyperlink 32" xfId="1342" hidden="1"/>
    <cellStyle name="Followed Hyperlink 32" xfId="1412" hidden="1"/>
    <cellStyle name="Followed Hyperlink 32" xfId="1482" hidden="1"/>
    <cellStyle name="Followed Hyperlink 32" xfId="1616" hidden="1"/>
    <cellStyle name="Followed Hyperlink 32" xfId="1692" hidden="1"/>
    <cellStyle name="Followed Hyperlink 32" xfId="1762" hidden="1"/>
    <cellStyle name="Followed Hyperlink 32" xfId="1832" hidden="1"/>
    <cellStyle name="Followed Hyperlink 32" xfId="1902" hidden="1"/>
    <cellStyle name="Followed Hyperlink 32" xfId="2020" hidden="1"/>
    <cellStyle name="Followed Hyperlink 32" xfId="2096" hidden="1"/>
    <cellStyle name="Followed Hyperlink 32" xfId="2166" hidden="1"/>
    <cellStyle name="Followed Hyperlink 32" xfId="2236" hidden="1"/>
    <cellStyle name="Followed Hyperlink 32" xfId="2306" hidden="1"/>
    <cellStyle name="Followed Hyperlink 32" xfId="2416" hidden="1"/>
    <cellStyle name="Followed Hyperlink 32" xfId="2492" hidden="1"/>
    <cellStyle name="Followed Hyperlink 32" xfId="2562" hidden="1"/>
    <cellStyle name="Followed Hyperlink 32" xfId="2632" hidden="1"/>
    <cellStyle name="Followed Hyperlink 32" xfId="2702" hidden="1"/>
    <cellStyle name="Followed Hyperlink 32" xfId="2826" hidden="1"/>
    <cellStyle name="Followed Hyperlink 32" xfId="2902" hidden="1"/>
    <cellStyle name="Followed Hyperlink 32" xfId="2972" hidden="1"/>
    <cellStyle name="Followed Hyperlink 32" xfId="3042" hidden="1"/>
    <cellStyle name="Followed Hyperlink 32" xfId="3112" hidden="1"/>
    <cellStyle name="Followed Hyperlink 32" xfId="3230" hidden="1"/>
    <cellStyle name="Followed Hyperlink 32" xfId="3306" hidden="1"/>
    <cellStyle name="Followed Hyperlink 32" xfId="3376" hidden="1"/>
    <cellStyle name="Followed Hyperlink 32" xfId="3446" hidden="1"/>
    <cellStyle name="Followed Hyperlink 32" xfId="3516" hidden="1"/>
    <cellStyle name="Followed Hyperlink 32" xfId="3627" hidden="1"/>
    <cellStyle name="Followed Hyperlink 32" xfId="3703" hidden="1"/>
    <cellStyle name="Followed Hyperlink 32" xfId="3773" hidden="1"/>
    <cellStyle name="Followed Hyperlink 32" xfId="3843" hidden="1"/>
    <cellStyle name="Followed Hyperlink 32" xfId="3913" hidden="1"/>
    <cellStyle name="Followed Hyperlink 32" xfId="4032" hidden="1"/>
    <cellStyle name="Followed Hyperlink 32" xfId="4108" hidden="1"/>
    <cellStyle name="Followed Hyperlink 32" xfId="4178" hidden="1"/>
    <cellStyle name="Followed Hyperlink 32" xfId="4248" hidden="1"/>
    <cellStyle name="Followed Hyperlink 32" xfId="4318" hidden="1"/>
    <cellStyle name="Followed Hyperlink 32" xfId="4437" hidden="1"/>
    <cellStyle name="Followed Hyperlink 32" xfId="4513" hidden="1"/>
    <cellStyle name="Followed Hyperlink 32" xfId="4583" hidden="1"/>
    <cellStyle name="Followed Hyperlink 32" xfId="4653" hidden="1"/>
    <cellStyle name="Followed Hyperlink 32" xfId="4723" hidden="1"/>
    <cellStyle name="Followed Hyperlink 32" xfId="4836" hidden="1"/>
    <cellStyle name="Followed Hyperlink 32" xfId="4912" hidden="1"/>
    <cellStyle name="Followed Hyperlink 32" xfId="4982" hidden="1"/>
    <cellStyle name="Followed Hyperlink 32" xfId="5052" hidden="1"/>
    <cellStyle name="Followed Hyperlink 32" xfId="5122" hidden="1"/>
    <cellStyle name="Followed Hyperlink 32" xfId="5231" hidden="1"/>
    <cellStyle name="Followed Hyperlink 32" xfId="5307" hidden="1"/>
    <cellStyle name="Followed Hyperlink 32" xfId="5377" hidden="1"/>
    <cellStyle name="Followed Hyperlink 32" xfId="5447" hidden="1"/>
    <cellStyle name="Followed Hyperlink 32" xfId="5517" hidden="1"/>
    <cellStyle name="Followed Hyperlink 32" xfId="5635" hidden="1"/>
    <cellStyle name="Followed Hyperlink 32" xfId="5711" hidden="1"/>
    <cellStyle name="Followed Hyperlink 32" xfId="5781" hidden="1"/>
    <cellStyle name="Followed Hyperlink 32" xfId="5851" hidden="1"/>
    <cellStyle name="Followed Hyperlink 32" xfId="5921" hidden="1"/>
    <cellStyle name="Followed Hyperlink 32" xfId="6026" hidden="1"/>
    <cellStyle name="Followed Hyperlink 32" xfId="6102" hidden="1"/>
    <cellStyle name="Followed Hyperlink 32" xfId="6172" hidden="1"/>
    <cellStyle name="Followed Hyperlink 32" xfId="6242" hidden="1"/>
    <cellStyle name="Followed Hyperlink 32" xfId="6312" hidden="1"/>
    <cellStyle name="Followed Hyperlink 32" xfId="6419" hidden="1"/>
    <cellStyle name="Followed Hyperlink 32" xfId="6495" hidden="1"/>
    <cellStyle name="Followed Hyperlink 32" xfId="6565" hidden="1"/>
    <cellStyle name="Followed Hyperlink 32" xfId="6635" hidden="1"/>
    <cellStyle name="Followed Hyperlink 32" xfId="6705" hidden="1"/>
    <cellStyle name="Followed Hyperlink 32" xfId="6803" hidden="1"/>
    <cellStyle name="Followed Hyperlink 32" xfId="6879" hidden="1"/>
    <cellStyle name="Followed Hyperlink 32" xfId="6949" hidden="1"/>
    <cellStyle name="Followed Hyperlink 32" xfId="7019" hidden="1"/>
    <cellStyle name="Followed Hyperlink 32" xfId="7089" hidden="1"/>
    <cellStyle name="Followed Hyperlink 32" xfId="7182" hidden="1"/>
    <cellStyle name="Followed Hyperlink 32" xfId="7258" hidden="1"/>
    <cellStyle name="Followed Hyperlink 32" xfId="7328" hidden="1"/>
    <cellStyle name="Followed Hyperlink 32" xfId="7398" hidden="1"/>
    <cellStyle name="Followed Hyperlink 32" xfId="7468" hidden="1"/>
    <cellStyle name="Followed Hyperlink 32" xfId="7609" hidden="1"/>
    <cellStyle name="Followed Hyperlink 32" xfId="7685" hidden="1"/>
    <cellStyle name="Followed Hyperlink 32" xfId="7755" hidden="1"/>
    <cellStyle name="Followed Hyperlink 32" xfId="7825" hidden="1"/>
    <cellStyle name="Followed Hyperlink 32" xfId="7895" hidden="1"/>
    <cellStyle name="Followed Hyperlink 32" xfId="8057" hidden="1"/>
    <cellStyle name="Followed Hyperlink 32" xfId="8260" hidden="1"/>
    <cellStyle name="Followed Hyperlink 32" xfId="8336" hidden="1"/>
    <cellStyle name="Followed Hyperlink 32" xfId="8406" hidden="1"/>
    <cellStyle name="Followed Hyperlink 32" xfId="8476" hidden="1"/>
    <cellStyle name="Followed Hyperlink 32" xfId="8546" hidden="1"/>
    <cellStyle name="Followed Hyperlink 32" xfId="8677" hidden="1"/>
    <cellStyle name="Followed Hyperlink 32" xfId="8753" hidden="1"/>
    <cellStyle name="Followed Hyperlink 32" xfId="8823" hidden="1"/>
    <cellStyle name="Followed Hyperlink 32" xfId="8893" hidden="1"/>
    <cellStyle name="Followed Hyperlink 32" xfId="8963" hidden="1"/>
    <cellStyle name="Followed Hyperlink 32" xfId="9077" hidden="1"/>
    <cellStyle name="Followed Hyperlink 32" xfId="9153" hidden="1"/>
    <cellStyle name="Followed Hyperlink 32" xfId="9223" hidden="1"/>
    <cellStyle name="Followed Hyperlink 32" xfId="9293" hidden="1"/>
    <cellStyle name="Followed Hyperlink 32" xfId="9363" hidden="1"/>
    <cellStyle name="Followed Hyperlink 32" xfId="9497" hidden="1"/>
    <cellStyle name="Followed Hyperlink 32" xfId="9573" hidden="1"/>
    <cellStyle name="Followed Hyperlink 32" xfId="9643" hidden="1"/>
    <cellStyle name="Followed Hyperlink 32" xfId="9713" hidden="1"/>
    <cellStyle name="Followed Hyperlink 32" xfId="9783" hidden="1"/>
    <cellStyle name="Followed Hyperlink 32" xfId="9901" hidden="1"/>
    <cellStyle name="Followed Hyperlink 32" xfId="9977" hidden="1"/>
    <cellStyle name="Followed Hyperlink 32" xfId="10047" hidden="1"/>
    <cellStyle name="Followed Hyperlink 32" xfId="10117" hidden="1"/>
    <cellStyle name="Followed Hyperlink 32" xfId="10187" hidden="1"/>
    <cellStyle name="Followed Hyperlink 32" xfId="10297" hidden="1"/>
    <cellStyle name="Followed Hyperlink 32" xfId="10373" hidden="1"/>
    <cellStyle name="Followed Hyperlink 32" xfId="10443" hidden="1"/>
    <cellStyle name="Followed Hyperlink 32" xfId="10513" hidden="1"/>
    <cellStyle name="Followed Hyperlink 32" xfId="10583" hidden="1"/>
    <cellStyle name="Followed Hyperlink 32" xfId="10707" hidden="1"/>
    <cellStyle name="Followed Hyperlink 32" xfId="10783" hidden="1"/>
    <cellStyle name="Followed Hyperlink 32" xfId="10853" hidden="1"/>
    <cellStyle name="Followed Hyperlink 32" xfId="10923" hidden="1"/>
    <cellStyle name="Followed Hyperlink 32" xfId="10993" hidden="1"/>
    <cellStyle name="Followed Hyperlink 32" xfId="11111" hidden="1"/>
    <cellStyle name="Followed Hyperlink 32" xfId="11187" hidden="1"/>
    <cellStyle name="Followed Hyperlink 32" xfId="11257" hidden="1"/>
    <cellStyle name="Followed Hyperlink 32" xfId="11327" hidden="1"/>
    <cellStyle name="Followed Hyperlink 32" xfId="11397" hidden="1"/>
    <cellStyle name="Followed Hyperlink 32" xfId="11508" hidden="1"/>
    <cellStyle name="Followed Hyperlink 32" xfId="11584" hidden="1"/>
    <cellStyle name="Followed Hyperlink 32" xfId="11654" hidden="1"/>
    <cellStyle name="Followed Hyperlink 32" xfId="11724" hidden="1"/>
    <cellStyle name="Followed Hyperlink 32" xfId="11794" hidden="1"/>
    <cellStyle name="Followed Hyperlink 32" xfId="11913" hidden="1"/>
    <cellStyle name="Followed Hyperlink 32" xfId="11989" hidden="1"/>
    <cellStyle name="Followed Hyperlink 32" xfId="12059" hidden="1"/>
    <cellStyle name="Followed Hyperlink 32" xfId="12129" hidden="1"/>
    <cellStyle name="Followed Hyperlink 32" xfId="12199" hidden="1"/>
    <cellStyle name="Followed Hyperlink 32" xfId="12318" hidden="1"/>
    <cellStyle name="Followed Hyperlink 32" xfId="12394" hidden="1"/>
    <cellStyle name="Followed Hyperlink 32" xfId="12464" hidden="1"/>
    <cellStyle name="Followed Hyperlink 32" xfId="12534" hidden="1"/>
    <cellStyle name="Followed Hyperlink 32" xfId="12604" hidden="1"/>
    <cellStyle name="Followed Hyperlink 32" xfId="12717" hidden="1"/>
    <cellStyle name="Followed Hyperlink 32" xfId="12793" hidden="1"/>
    <cellStyle name="Followed Hyperlink 32" xfId="12863" hidden="1"/>
    <cellStyle name="Followed Hyperlink 32" xfId="12933" hidden="1"/>
    <cellStyle name="Followed Hyperlink 32" xfId="13003" hidden="1"/>
    <cellStyle name="Followed Hyperlink 32" xfId="13112" hidden="1"/>
    <cellStyle name="Followed Hyperlink 32" xfId="13188" hidden="1"/>
    <cellStyle name="Followed Hyperlink 32" xfId="13258" hidden="1"/>
    <cellStyle name="Followed Hyperlink 32" xfId="13328" hidden="1"/>
    <cellStyle name="Followed Hyperlink 32" xfId="13398" hidden="1"/>
    <cellStyle name="Followed Hyperlink 32" xfId="13516" hidden="1"/>
    <cellStyle name="Followed Hyperlink 32" xfId="13592" hidden="1"/>
    <cellStyle name="Followed Hyperlink 32" xfId="13662" hidden="1"/>
    <cellStyle name="Followed Hyperlink 32" xfId="13732" hidden="1"/>
    <cellStyle name="Followed Hyperlink 32" xfId="13802" hidden="1"/>
    <cellStyle name="Followed Hyperlink 32" xfId="13907" hidden="1"/>
    <cellStyle name="Followed Hyperlink 32" xfId="13983" hidden="1"/>
    <cellStyle name="Followed Hyperlink 32" xfId="14053" hidden="1"/>
    <cellStyle name="Followed Hyperlink 32" xfId="14123" hidden="1"/>
    <cellStyle name="Followed Hyperlink 32" xfId="14193" hidden="1"/>
    <cellStyle name="Followed Hyperlink 32" xfId="14300" hidden="1"/>
    <cellStyle name="Followed Hyperlink 32" xfId="14376" hidden="1"/>
    <cellStyle name="Followed Hyperlink 32" xfId="14446" hidden="1"/>
    <cellStyle name="Followed Hyperlink 32" xfId="14516" hidden="1"/>
    <cellStyle name="Followed Hyperlink 32" xfId="14586" hidden="1"/>
    <cellStyle name="Followed Hyperlink 32" xfId="14682" hidden="1"/>
    <cellStyle name="Followed Hyperlink 32" xfId="14758" hidden="1"/>
    <cellStyle name="Followed Hyperlink 32" xfId="14828" hidden="1"/>
    <cellStyle name="Followed Hyperlink 32" xfId="14898" hidden="1"/>
    <cellStyle name="Followed Hyperlink 32" xfId="14968" hidden="1"/>
    <cellStyle name="Followed Hyperlink 32" xfId="15061" hidden="1"/>
    <cellStyle name="Followed Hyperlink 32" xfId="15137" hidden="1"/>
    <cellStyle name="Followed Hyperlink 32" xfId="15207" hidden="1"/>
    <cellStyle name="Followed Hyperlink 32" xfId="15277" hidden="1"/>
    <cellStyle name="Followed Hyperlink 32" xfId="15347" hidden="1"/>
    <cellStyle name="Followed Hyperlink 32" xfId="15422" hidden="1"/>
    <cellStyle name="Followed Hyperlink 32" xfId="15625" hidden="1"/>
    <cellStyle name="Followed Hyperlink 32" xfId="15701" hidden="1"/>
    <cellStyle name="Followed Hyperlink 32" xfId="15771" hidden="1"/>
    <cellStyle name="Followed Hyperlink 32" xfId="15841" hidden="1"/>
    <cellStyle name="Followed Hyperlink 32" xfId="15911" hidden="1"/>
    <cellStyle name="Followed Hyperlink 32" xfId="16040" hidden="1"/>
    <cellStyle name="Followed Hyperlink 32" xfId="16116" hidden="1"/>
    <cellStyle name="Followed Hyperlink 32" xfId="16186" hidden="1"/>
    <cellStyle name="Followed Hyperlink 32" xfId="16256" hidden="1"/>
    <cellStyle name="Followed Hyperlink 32" xfId="16326" hidden="1"/>
    <cellStyle name="Followed Hyperlink 32" xfId="16439" hidden="1"/>
    <cellStyle name="Followed Hyperlink 32" xfId="16515" hidden="1"/>
    <cellStyle name="Followed Hyperlink 32" xfId="16585" hidden="1"/>
    <cellStyle name="Followed Hyperlink 32" xfId="16655" hidden="1"/>
    <cellStyle name="Followed Hyperlink 32" xfId="16725" hidden="1"/>
    <cellStyle name="Followed Hyperlink 32" xfId="16853" hidden="1"/>
    <cellStyle name="Followed Hyperlink 32" xfId="16929" hidden="1"/>
    <cellStyle name="Followed Hyperlink 32" xfId="16999" hidden="1"/>
    <cellStyle name="Followed Hyperlink 32" xfId="17069" hidden="1"/>
    <cellStyle name="Followed Hyperlink 32" xfId="17139" hidden="1"/>
    <cellStyle name="Followed Hyperlink 32" xfId="17253" hidden="1"/>
    <cellStyle name="Followed Hyperlink 32" xfId="17329" hidden="1"/>
    <cellStyle name="Followed Hyperlink 32" xfId="17399" hidden="1"/>
    <cellStyle name="Followed Hyperlink 32" xfId="17469" hidden="1"/>
    <cellStyle name="Followed Hyperlink 32" xfId="17539" hidden="1"/>
    <cellStyle name="Followed Hyperlink 32" xfId="17639" hidden="1"/>
    <cellStyle name="Followed Hyperlink 32" xfId="17715" hidden="1"/>
    <cellStyle name="Followed Hyperlink 32" xfId="17785" hidden="1"/>
    <cellStyle name="Followed Hyperlink 32" xfId="17855" hidden="1"/>
    <cellStyle name="Followed Hyperlink 32" xfId="17925" hidden="1"/>
    <cellStyle name="Followed Hyperlink 32" xfId="18043" hidden="1"/>
    <cellStyle name="Followed Hyperlink 32" xfId="18119" hidden="1"/>
    <cellStyle name="Followed Hyperlink 32" xfId="18189" hidden="1"/>
    <cellStyle name="Followed Hyperlink 32" xfId="18259" hidden="1"/>
    <cellStyle name="Followed Hyperlink 32" xfId="18329" hidden="1"/>
    <cellStyle name="Followed Hyperlink 32" xfId="18440" hidden="1"/>
    <cellStyle name="Followed Hyperlink 32" xfId="18516" hidden="1"/>
    <cellStyle name="Followed Hyperlink 32" xfId="18586" hidden="1"/>
    <cellStyle name="Followed Hyperlink 32" xfId="18656" hidden="1"/>
    <cellStyle name="Followed Hyperlink 32" xfId="18726" hidden="1"/>
    <cellStyle name="Followed Hyperlink 32" xfId="18830" hidden="1"/>
    <cellStyle name="Followed Hyperlink 32" xfId="18906" hidden="1"/>
    <cellStyle name="Followed Hyperlink 32" xfId="18976" hidden="1"/>
    <cellStyle name="Followed Hyperlink 32" xfId="19046" hidden="1"/>
    <cellStyle name="Followed Hyperlink 32" xfId="19116" hidden="1"/>
    <cellStyle name="Followed Hyperlink 32" xfId="19226" hidden="1"/>
    <cellStyle name="Followed Hyperlink 32" xfId="19302" hidden="1"/>
    <cellStyle name="Followed Hyperlink 32" xfId="19372" hidden="1"/>
    <cellStyle name="Followed Hyperlink 32" xfId="19442" hidden="1"/>
    <cellStyle name="Followed Hyperlink 32" xfId="19512" hidden="1"/>
    <cellStyle name="Followed Hyperlink 32" xfId="19620" hidden="1"/>
    <cellStyle name="Followed Hyperlink 32" xfId="19696" hidden="1"/>
    <cellStyle name="Followed Hyperlink 32" xfId="19766" hidden="1"/>
    <cellStyle name="Followed Hyperlink 32" xfId="19836" hidden="1"/>
    <cellStyle name="Followed Hyperlink 32" xfId="19906" hidden="1"/>
    <cellStyle name="Followed Hyperlink 32" xfId="20014" hidden="1"/>
    <cellStyle name="Followed Hyperlink 32" xfId="20090" hidden="1"/>
    <cellStyle name="Followed Hyperlink 32" xfId="20160" hidden="1"/>
    <cellStyle name="Followed Hyperlink 32" xfId="20230" hidden="1"/>
    <cellStyle name="Followed Hyperlink 32" xfId="20300" hidden="1"/>
    <cellStyle name="Followed Hyperlink 32" xfId="20403" hidden="1"/>
    <cellStyle name="Followed Hyperlink 32" xfId="20479" hidden="1"/>
    <cellStyle name="Followed Hyperlink 32" xfId="20549" hidden="1"/>
    <cellStyle name="Followed Hyperlink 32" xfId="20619" hidden="1"/>
    <cellStyle name="Followed Hyperlink 32" xfId="20689" hidden="1"/>
    <cellStyle name="Followed Hyperlink 32" xfId="20796" hidden="1"/>
    <cellStyle name="Followed Hyperlink 32" xfId="20872" hidden="1"/>
    <cellStyle name="Followed Hyperlink 32" xfId="20942" hidden="1"/>
    <cellStyle name="Followed Hyperlink 32" xfId="21012" hidden="1"/>
    <cellStyle name="Followed Hyperlink 32" xfId="21082" hidden="1"/>
    <cellStyle name="Followed Hyperlink 32" xfId="21185" hidden="1"/>
    <cellStyle name="Followed Hyperlink 32" xfId="21261" hidden="1"/>
    <cellStyle name="Followed Hyperlink 32" xfId="21331" hidden="1"/>
    <cellStyle name="Followed Hyperlink 32" xfId="21401" hidden="1"/>
    <cellStyle name="Followed Hyperlink 32" xfId="21471" hidden="1"/>
    <cellStyle name="Followed Hyperlink 32" xfId="21574" hidden="1"/>
    <cellStyle name="Followed Hyperlink 32" xfId="21650" hidden="1"/>
    <cellStyle name="Followed Hyperlink 32" xfId="21720" hidden="1"/>
    <cellStyle name="Followed Hyperlink 32" xfId="21790" hidden="1"/>
    <cellStyle name="Followed Hyperlink 32" xfId="21860" hidden="1"/>
    <cellStyle name="Followed Hyperlink 32" xfId="21955" hidden="1"/>
    <cellStyle name="Followed Hyperlink 32" xfId="22031" hidden="1"/>
    <cellStyle name="Followed Hyperlink 32" xfId="22101" hidden="1"/>
    <cellStyle name="Followed Hyperlink 32" xfId="22171" hidden="1"/>
    <cellStyle name="Followed Hyperlink 32" xfId="22241" hidden="1"/>
    <cellStyle name="Followed Hyperlink 32" xfId="22334" hidden="1"/>
    <cellStyle name="Followed Hyperlink 32" xfId="22410" hidden="1"/>
    <cellStyle name="Followed Hyperlink 32" xfId="22480" hidden="1"/>
    <cellStyle name="Followed Hyperlink 32" xfId="22550" hidden="1"/>
    <cellStyle name="Followed Hyperlink 32" xfId="22620" hidden="1"/>
    <cellStyle name="Followed Hyperlink 32" xfId="15462" hidden="1"/>
    <cellStyle name="Followed Hyperlink 32" xfId="15478" hidden="1"/>
    <cellStyle name="Followed Hyperlink 32" xfId="22645" hidden="1"/>
    <cellStyle name="Followed Hyperlink 32" xfId="22715" hidden="1"/>
    <cellStyle name="Followed Hyperlink 32" xfId="22785" hidden="1"/>
    <cellStyle name="Followed Hyperlink 32" xfId="22855" hidden="1"/>
    <cellStyle name="Followed Hyperlink 32" xfId="22986" hidden="1"/>
    <cellStyle name="Followed Hyperlink 32" xfId="23062" hidden="1"/>
    <cellStyle name="Followed Hyperlink 32" xfId="23132" hidden="1"/>
    <cellStyle name="Followed Hyperlink 32" xfId="23202" hidden="1"/>
    <cellStyle name="Followed Hyperlink 32" xfId="23272" hidden="1"/>
    <cellStyle name="Followed Hyperlink 32" xfId="23386" hidden="1"/>
    <cellStyle name="Followed Hyperlink 32" xfId="23462" hidden="1"/>
    <cellStyle name="Followed Hyperlink 32" xfId="23532" hidden="1"/>
    <cellStyle name="Followed Hyperlink 32" xfId="23602" hidden="1"/>
    <cellStyle name="Followed Hyperlink 32" xfId="23672" hidden="1"/>
    <cellStyle name="Followed Hyperlink 32" xfId="23806" hidden="1"/>
    <cellStyle name="Followed Hyperlink 32" xfId="23882" hidden="1"/>
    <cellStyle name="Followed Hyperlink 32" xfId="23952" hidden="1"/>
    <cellStyle name="Followed Hyperlink 32" xfId="24022" hidden="1"/>
    <cellStyle name="Followed Hyperlink 32" xfId="24092" hidden="1"/>
    <cellStyle name="Followed Hyperlink 32" xfId="24210" hidden="1"/>
    <cellStyle name="Followed Hyperlink 32" xfId="24286" hidden="1"/>
    <cellStyle name="Followed Hyperlink 32" xfId="24356" hidden="1"/>
    <cellStyle name="Followed Hyperlink 32" xfId="24426" hidden="1"/>
    <cellStyle name="Followed Hyperlink 32" xfId="24496" hidden="1"/>
    <cellStyle name="Followed Hyperlink 32" xfId="24606" hidden="1"/>
    <cellStyle name="Followed Hyperlink 32" xfId="24682" hidden="1"/>
    <cellStyle name="Followed Hyperlink 32" xfId="24752" hidden="1"/>
    <cellStyle name="Followed Hyperlink 32" xfId="24822" hidden="1"/>
    <cellStyle name="Followed Hyperlink 32" xfId="24892" hidden="1"/>
    <cellStyle name="Followed Hyperlink 32" xfId="25016" hidden="1"/>
    <cellStyle name="Followed Hyperlink 32" xfId="25092" hidden="1"/>
    <cellStyle name="Followed Hyperlink 32" xfId="25162" hidden="1"/>
    <cellStyle name="Followed Hyperlink 32" xfId="25232" hidden="1"/>
    <cellStyle name="Followed Hyperlink 32" xfId="25302" hidden="1"/>
    <cellStyle name="Followed Hyperlink 32" xfId="25420" hidden="1"/>
    <cellStyle name="Followed Hyperlink 32" xfId="25496" hidden="1"/>
    <cellStyle name="Followed Hyperlink 32" xfId="25566" hidden="1"/>
    <cellStyle name="Followed Hyperlink 32" xfId="25636" hidden="1"/>
    <cellStyle name="Followed Hyperlink 32" xfId="25706" hidden="1"/>
    <cellStyle name="Followed Hyperlink 32" xfId="25817" hidden="1"/>
    <cellStyle name="Followed Hyperlink 32" xfId="25893" hidden="1"/>
    <cellStyle name="Followed Hyperlink 32" xfId="25963" hidden="1"/>
    <cellStyle name="Followed Hyperlink 32" xfId="26033" hidden="1"/>
    <cellStyle name="Followed Hyperlink 32" xfId="26103" hidden="1"/>
    <cellStyle name="Followed Hyperlink 32" xfId="26222" hidden="1"/>
    <cellStyle name="Followed Hyperlink 32" xfId="26298" hidden="1"/>
    <cellStyle name="Followed Hyperlink 32" xfId="26368" hidden="1"/>
    <cellStyle name="Followed Hyperlink 32" xfId="26438" hidden="1"/>
    <cellStyle name="Followed Hyperlink 32" xfId="26508" hidden="1"/>
    <cellStyle name="Followed Hyperlink 32" xfId="26627" hidden="1"/>
    <cellStyle name="Followed Hyperlink 32" xfId="26703" hidden="1"/>
    <cellStyle name="Followed Hyperlink 32" xfId="26773" hidden="1"/>
    <cellStyle name="Followed Hyperlink 32" xfId="26843" hidden="1"/>
    <cellStyle name="Followed Hyperlink 32" xfId="26913" hidden="1"/>
    <cellStyle name="Followed Hyperlink 32" xfId="27026" hidden="1"/>
    <cellStyle name="Followed Hyperlink 32" xfId="27102" hidden="1"/>
    <cellStyle name="Followed Hyperlink 32" xfId="27172" hidden="1"/>
    <cellStyle name="Followed Hyperlink 32" xfId="27242" hidden="1"/>
    <cellStyle name="Followed Hyperlink 32" xfId="27312" hidden="1"/>
    <cellStyle name="Followed Hyperlink 32" xfId="27421" hidden="1"/>
    <cellStyle name="Followed Hyperlink 32" xfId="27497" hidden="1"/>
    <cellStyle name="Followed Hyperlink 32" xfId="27567" hidden="1"/>
    <cellStyle name="Followed Hyperlink 32" xfId="27637" hidden="1"/>
    <cellStyle name="Followed Hyperlink 32" xfId="27707" hidden="1"/>
    <cellStyle name="Followed Hyperlink 32" xfId="27825" hidden="1"/>
    <cellStyle name="Followed Hyperlink 32" xfId="27901" hidden="1"/>
    <cellStyle name="Followed Hyperlink 32" xfId="27971" hidden="1"/>
    <cellStyle name="Followed Hyperlink 32" xfId="28041" hidden="1"/>
    <cellStyle name="Followed Hyperlink 32" xfId="28111" hidden="1"/>
    <cellStyle name="Followed Hyperlink 32" xfId="28216" hidden="1"/>
    <cellStyle name="Followed Hyperlink 32" xfId="28292" hidden="1"/>
    <cellStyle name="Followed Hyperlink 32" xfId="28362" hidden="1"/>
    <cellStyle name="Followed Hyperlink 32" xfId="28432" hidden="1"/>
    <cellStyle name="Followed Hyperlink 32" xfId="28502" hidden="1"/>
    <cellStyle name="Followed Hyperlink 32" xfId="28609" hidden="1"/>
    <cellStyle name="Followed Hyperlink 32" xfId="28685" hidden="1"/>
    <cellStyle name="Followed Hyperlink 32" xfId="28755" hidden="1"/>
    <cellStyle name="Followed Hyperlink 32" xfId="28825" hidden="1"/>
    <cellStyle name="Followed Hyperlink 32" xfId="28895" hidden="1"/>
    <cellStyle name="Followed Hyperlink 32" xfId="28991" hidden="1"/>
    <cellStyle name="Followed Hyperlink 32" xfId="29067" hidden="1"/>
    <cellStyle name="Followed Hyperlink 32" xfId="29137" hidden="1"/>
    <cellStyle name="Followed Hyperlink 32" xfId="29207" hidden="1"/>
    <cellStyle name="Followed Hyperlink 32" xfId="29277" hidden="1"/>
    <cellStyle name="Followed Hyperlink 32" xfId="29370" hidden="1"/>
    <cellStyle name="Followed Hyperlink 32" xfId="29446" hidden="1"/>
    <cellStyle name="Followed Hyperlink 32" xfId="29516" hidden="1"/>
    <cellStyle name="Followed Hyperlink 32" xfId="29586" hidden="1"/>
    <cellStyle name="Followed Hyperlink 32" xfId="29656" hidden="1"/>
    <cellStyle name="Followed Hyperlink 32" xfId="29749" hidden="1"/>
    <cellStyle name="Followed Hyperlink 32" xfId="29825" hidden="1"/>
    <cellStyle name="Followed Hyperlink 32" xfId="29895" hidden="1"/>
    <cellStyle name="Followed Hyperlink 32" xfId="29965" hidden="1"/>
    <cellStyle name="Followed Hyperlink 32" xfId="30035" hidden="1"/>
    <cellStyle name="Followed Hyperlink 32" xfId="30192" hidden="1"/>
    <cellStyle name="Followed Hyperlink 32" xfId="30323" hidden="1"/>
    <cellStyle name="Followed Hyperlink 32" xfId="30399" hidden="1"/>
    <cellStyle name="Followed Hyperlink 32" xfId="30469" hidden="1"/>
    <cellStyle name="Followed Hyperlink 32" xfId="30539" hidden="1"/>
    <cellStyle name="Followed Hyperlink 32" xfId="30609" hidden="1"/>
    <cellStyle name="Followed Hyperlink 32" xfId="30714" hidden="1"/>
    <cellStyle name="Followed Hyperlink 32" xfId="30790" hidden="1"/>
    <cellStyle name="Followed Hyperlink 32" xfId="30860" hidden="1"/>
    <cellStyle name="Followed Hyperlink 32" xfId="30930" hidden="1"/>
    <cellStyle name="Followed Hyperlink 32" xfId="31000" hidden="1"/>
    <cellStyle name="Followed Hyperlink 32" xfId="31098" hidden="1"/>
    <cellStyle name="Followed Hyperlink 32" xfId="31174" hidden="1"/>
    <cellStyle name="Followed Hyperlink 32" xfId="31244" hidden="1"/>
    <cellStyle name="Followed Hyperlink 32" xfId="31314" hidden="1"/>
    <cellStyle name="Followed Hyperlink 32" xfId="31384" hidden="1"/>
    <cellStyle name="Followed Hyperlink 32" xfId="31488" hidden="1"/>
    <cellStyle name="Followed Hyperlink 32" xfId="31564" hidden="1"/>
    <cellStyle name="Followed Hyperlink 32" xfId="31634" hidden="1"/>
    <cellStyle name="Followed Hyperlink 32" xfId="31704" hidden="1"/>
    <cellStyle name="Followed Hyperlink 32" xfId="31774" hidden="1"/>
    <cellStyle name="Followed Hyperlink 32" xfId="31873" hidden="1"/>
    <cellStyle name="Followed Hyperlink 32" xfId="31949" hidden="1"/>
    <cellStyle name="Followed Hyperlink 32" xfId="32019" hidden="1"/>
    <cellStyle name="Followed Hyperlink 32" xfId="32089" hidden="1"/>
    <cellStyle name="Followed Hyperlink 32" xfId="32159" hidden="1"/>
    <cellStyle name="Followed Hyperlink 32" xfId="32253" hidden="1"/>
    <cellStyle name="Followed Hyperlink 32" xfId="32329" hidden="1"/>
    <cellStyle name="Followed Hyperlink 32" xfId="32399" hidden="1"/>
    <cellStyle name="Followed Hyperlink 32" xfId="32469" hidden="1"/>
    <cellStyle name="Followed Hyperlink 32" xfId="32539" hidden="1"/>
    <cellStyle name="Followed Hyperlink 32" xfId="32642" hidden="1"/>
    <cellStyle name="Followed Hyperlink 32" xfId="32718" hidden="1"/>
    <cellStyle name="Followed Hyperlink 32" xfId="32788" hidden="1"/>
    <cellStyle name="Followed Hyperlink 32" xfId="32858" hidden="1"/>
    <cellStyle name="Followed Hyperlink 32" xfId="32928" hidden="1"/>
    <cellStyle name="Followed Hyperlink 32" xfId="33028" hidden="1"/>
    <cellStyle name="Followed Hyperlink 32" xfId="33104" hidden="1"/>
    <cellStyle name="Followed Hyperlink 32" xfId="33174" hidden="1"/>
    <cellStyle name="Followed Hyperlink 32" xfId="33244" hidden="1"/>
    <cellStyle name="Followed Hyperlink 32" xfId="33314" hidden="1"/>
    <cellStyle name="Followed Hyperlink 32" xfId="33411" hidden="1"/>
    <cellStyle name="Followed Hyperlink 32" xfId="33487" hidden="1"/>
    <cellStyle name="Followed Hyperlink 32" xfId="33557" hidden="1"/>
    <cellStyle name="Followed Hyperlink 32" xfId="33627" hidden="1"/>
    <cellStyle name="Followed Hyperlink 32" xfId="33697" hidden="1"/>
    <cellStyle name="Followed Hyperlink 32" xfId="33798" hidden="1"/>
    <cellStyle name="Followed Hyperlink 32" xfId="33874" hidden="1"/>
    <cellStyle name="Followed Hyperlink 32" xfId="33944" hidden="1"/>
    <cellStyle name="Followed Hyperlink 32" xfId="34014" hidden="1"/>
    <cellStyle name="Followed Hyperlink 32" xfId="34084" hidden="1"/>
    <cellStyle name="Followed Hyperlink 32" xfId="34186" hidden="1"/>
    <cellStyle name="Followed Hyperlink 32" xfId="34262" hidden="1"/>
    <cellStyle name="Followed Hyperlink 32" xfId="34332" hidden="1"/>
    <cellStyle name="Followed Hyperlink 32" xfId="34402" hidden="1"/>
    <cellStyle name="Followed Hyperlink 32" xfId="34472" hidden="1"/>
    <cellStyle name="Followed Hyperlink 32" xfId="34572" hidden="1"/>
    <cellStyle name="Followed Hyperlink 32" xfId="34648" hidden="1"/>
    <cellStyle name="Followed Hyperlink 32" xfId="34718" hidden="1"/>
    <cellStyle name="Followed Hyperlink 32" xfId="34788" hidden="1"/>
    <cellStyle name="Followed Hyperlink 32" xfId="34858" hidden="1"/>
    <cellStyle name="Followed Hyperlink 32" xfId="34956" hidden="1"/>
    <cellStyle name="Followed Hyperlink 32" xfId="35032" hidden="1"/>
    <cellStyle name="Followed Hyperlink 32" xfId="35102" hidden="1"/>
    <cellStyle name="Followed Hyperlink 32" xfId="35172" hidden="1"/>
    <cellStyle name="Followed Hyperlink 32" xfId="35242" hidden="1"/>
    <cellStyle name="Followed Hyperlink 32" xfId="35344" hidden="1"/>
    <cellStyle name="Followed Hyperlink 32" xfId="35420" hidden="1"/>
    <cellStyle name="Followed Hyperlink 32" xfId="35490" hidden="1"/>
    <cellStyle name="Followed Hyperlink 32" xfId="35560" hidden="1"/>
    <cellStyle name="Followed Hyperlink 32" xfId="35630" hidden="1"/>
    <cellStyle name="Followed Hyperlink 32" xfId="35729" hidden="1"/>
    <cellStyle name="Followed Hyperlink 32" xfId="35805" hidden="1"/>
    <cellStyle name="Followed Hyperlink 32" xfId="35875" hidden="1"/>
    <cellStyle name="Followed Hyperlink 32" xfId="35945" hidden="1"/>
    <cellStyle name="Followed Hyperlink 32" xfId="36015" hidden="1"/>
    <cellStyle name="Followed Hyperlink 32" xfId="36113" hidden="1"/>
    <cellStyle name="Followed Hyperlink 32" xfId="36189" hidden="1"/>
    <cellStyle name="Followed Hyperlink 32" xfId="36259" hidden="1"/>
    <cellStyle name="Followed Hyperlink 32" xfId="36329" hidden="1"/>
    <cellStyle name="Followed Hyperlink 32" xfId="36399" hidden="1"/>
    <cellStyle name="Followed Hyperlink 32" xfId="36493" hidden="1"/>
    <cellStyle name="Followed Hyperlink 32" xfId="36569" hidden="1"/>
    <cellStyle name="Followed Hyperlink 32" xfId="36639" hidden="1"/>
    <cellStyle name="Followed Hyperlink 32" xfId="36709" hidden="1"/>
    <cellStyle name="Followed Hyperlink 32" xfId="36779" hidden="1"/>
    <cellStyle name="Followed Hyperlink 32" xfId="36872" hidden="1"/>
    <cellStyle name="Followed Hyperlink 32" xfId="36948" hidden="1"/>
    <cellStyle name="Followed Hyperlink 32" xfId="37018" hidden="1"/>
    <cellStyle name="Followed Hyperlink 32" xfId="37088" hidden="1"/>
    <cellStyle name="Followed Hyperlink 32" xfId="37158" hidden="1"/>
    <cellStyle name="Followed Hyperlink 32" xfId="37233" hidden="1"/>
    <cellStyle name="Followed Hyperlink 32" xfId="37436" hidden="1"/>
    <cellStyle name="Followed Hyperlink 32" xfId="37512" hidden="1"/>
    <cellStyle name="Followed Hyperlink 32" xfId="37582" hidden="1"/>
    <cellStyle name="Followed Hyperlink 32" xfId="37652" hidden="1"/>
    <cellStyle name="Followed Hyperlink 32" xfId="37722" hidden="1"/>
    <cellStyle name="Followed Hyperlink 32" xfId="37851" hidden="1"/>
    <cellStyle name="Followed Hyperlink 32" xfId="37927" hidden="1"/>
    <cellStyle name="Followed Hyperlink 32" xfId="37997" hidden="1"/>
    <cellStyle name="Followed Hyperlink 32" xfId="38067" hidden="1"/>
    <cellStyle name="Followed Hyperlink 32" xfId="38137" hidden="1"/>
    <cellStyle name="Followed Hyperlink 32" xfId="38250" hidden="1"/>
    <cellStyle name="Followed Hyperlink 32" xfId="38326" hidden="1"/>
    <cellStyle name="Followed Hyperlink 32" xfId="38396" hidden="1"/>
    <cellStyle name="Followed Hyperlink 32" xfId="38466" hidden="1"/>
    <cellStyle name="Followed Hyperlink 32" xfId="38536" hidden="1"/>
    <cellStyle name="Followed Hyperlink 32" xfId="38664" hidden="1"/>
    <cellStyle name="Followed Hyperlink 32" xfId="38740" hidden="1"/>
    <cellStyle name="Followed Hyperlink 32" xfId="38810" hidden="1"/>
    <cellStyle name="Followed Hyperlink 32" xfId="38880" hidden="1"/>
    <cellStyle name="Followed Hyperlink 32" xfId="38950" hidden="1"/>
    <cellStyle name="Followed Hyperlink 32" xfId="39064" hidden="1"/>
    <cellStyle name="Followed Hyperlink 32" xfId="39140" hidden="1"/>
    <cellStyle name="Followed Hyperlink 32" xfId="39210" hidden="1"/>
    <cellStyle name="Followed Hyperlink 32" xfId="39280" hidden="1"/>
    <cellStyle name="Followed Hyperlink 32" xfId="39350" hidden="1"/>
    <cellStyle name="Followed Hyperlink 32" xfId="39450" hidden="1"/>
    <cellStyle name="Followed Hyperlink 32" xfId="39526" hidden="1"/>
    <cellStyle name="Followed Hyperlink 32" xfId="39596" hidden="1"/>
    <cellStyle name="Followed Hyperlink 32" xfId="39666" hidden="1"/>
    <cellStyle name="Followed Hyperlink 32" xfId="39736" hidden="1"/>
    <cellStyle name="Followed Hyperlink 32" xfId="39854" hidden="1"/>
    <cellStyle name="Followed Hyperlink 32" xfId="39930" hidden="1"/>
    <cellStyle name="Followed Hyperlink 32" xfId="40000" hidden="1"/>
    <cellStyle name="Followed Hyperlink 32" xfId="40070" hidden="1"/>
    <cellStyle name="Followed Hyperlink 32" xfId="40140" hidden="1"/>
    <cellStyle name="Followed Hyperlink 32" xfId="40251" hidden="1"/>
    <cellStyle name="Followed Hyperlink 32" xfId="40327" hidden="1"/>
    <cellStyle name="Followed Hyperlink 32" xfId="40397" hidden="1"/>
    <cellStyle name="Followed Hyperlink 32" xfId="40467" hidden="1"/>
    <cellStyle name="Followed Hyperlink 32" xfId="40537" hidden="1"/>
    <cellStyle name="Followed Hyperlink 32" xfId="40641" hidden="1"/>
    <cellStyle name="Followed Hyperlink 32" xfId="40717" hidden="1"/>
    <cellStyle name="Followed Hyperlink 32" xfId="40787" hidden="1"/>
    <cellStyle name="Followed Hyperlink 32" xfId="40857" hidden="1"/>
    <cellStyle name="Followed Hyperlink 32" xfId="40927" hidden="1"/>
    <cellStyle name="Followed Hyperlink 32" xfId="41037" hidden="1"/>
    <cellStyle name="Followed Hyperlink 32" xfId="41113" hidden="1"/>
    <cellStyle name="Followed Hyperlink 32" xfId="41183" hidden="1"/>
    <cellStyle name="Followed Hyperlink 32" xfId="41253" hidden="1"/>
    <cellStyle name="Followed Hyperlink 32" xfId="41323" hidden="1"/>
    <cellStyle name="Followed Hyperlink 32" xfId="41431" hidden="1"/>
    <cellStyle name="Followed Hyperlink 32" xfId="41507" hidden="1"/>
    <cellStyle name="Followed Hyperlink 32" xfId="41577" hidden="1"/>
    <cellStyle name="Followed Hyperlink 32" xfId="41647" hidden="1"/>
    <cellStyle name="Followed Hyperlink 32" xfId="41717" hidden="1"/>
    <cellStyle name="Followed Hyperlink 32" xfId="41825" hidden="1"/>
    <cellStyle name="Followed Hyperlink 32" xfId="41901" hidden="1"/>
    <cellStyle name="Followed Hyperlink 32" xfId="41971" hidden="1"/>
    <cellStyle name="Followed Hyperlink 32" xfId="42041" hidden="1"/>
    <cellStyle name="Followed Hyperlink 32" xfId="42111" hidden="1"/>
    <cellStyle name="Followed Hyperlink 32" xfId="42214" hidden="1"/>
    <cellStyle name="Followed Hyperlink 32" xfId="42290" hidden="1"/>
    <cellStyle name="Followed Hyperlink 32" xfId="42360" hidden="1"/>
    <cellStyle name="Followed Hyperlink 32" xfId="42430" hidden="1"/>
    <cellStyle name="Followed Hyperlink 32" xfId="42500" hidden="1"/>
    <cellStyle name="Followed Hyperlink 32" xfId="42607" hidden="1"/>
    <cellStyle name="Followed Hyperlink 32" xfId="42683" hidden="1"/>
    <cellStyle name="Followed Hyperlink 32" xfId="42753" hidden="1"/>
    <cellStyle name="Followed Hyperlink 32" xfId="42823" hidden="1"/>
    <cellStyle name="Followed Hyperlink 32" xfId="42893" hidden="1"/>
    <cellStyle name="Followed Hyperlink 32" xfId="42996" hidden="1"/>
    <cellStyle name="Followed Hyperlink 32" xfId="43072" hidden="1"/>
    <cellStyle name="Followed Hyperlink 32" xfId="43142" hidden="1"/>
    <cellStyle name="Followed Hyperlink 32" xfId="43212" hidden="1"/>
    <cellStyle name="Followed Hyperlink 32" xfId="43282" hidden="1"/>
    <cellStyle name="Followed Hyperlink 32" xfId="43385" hidden="1"/>
    <cellStyle name="Followed Hyperlink 32" xfId="43461" hidden="1"/>
    <cellStyle name="Followed Hyperlink 32" xfId="43531" hidden="1"/>
    <cellStyle name="Followed Hyperlink 32" xfId="43601" hidden="1"/>
    <cellStyle name="Followed Hyperlink 32" xfId="43671" hidden="1"/>
    <cellStyle name="Followed Hyperlink 32" xfId="43766" hidden="1"/>
    <cellStyle name="Followed Hyperlink 32" xfId="43842" hidden="1"/>
    <cellStyle name="Followed Hyperlink 32" xfId="43912" hidden="1"/>
    <cellStyle name="Followed Hyperlink 32" xfId="43982" hidden="1"/>
    <cellStyle name="Followed Hyperlink 32" xfId="44052" hidden="1"/>
    <cellStyle name="Followed Hyperlink 32" xfId="44145" hidden="1"/>
    <cellStyle name="Followed Hyperlink 32" xfId="44221" hidden="1"/>
    <cellStyle name="Followed Hyperlink 32" xfId="44291" hidden="1"/>
    <cellStyle name="Followed Hyperlink 32" xfId="44361" hidden="1"/>
    <cellStyle name="Followed Hyperlink 32" xfId="44431" hidden="1"/>
    <cellStyle name="Followed Hyperlink 32" xfId="37273" hidden="1"/>
    <cellStyle name="Followed Hyperlink 32" xfId="37289" hidden="1"/>
    <cellStyle name="Followed Hyperlink 32" xfId="44456" hidden="1"/>
    <cellStyle name="Followed Hyperlink 32" xfId="44526" hidden="1"/>
    <cellStyle name="Followed Hyperlink 32" xfId="44596" hidden="1"/>
    <cellStyle name="Followed Hyperlink 32" xfId="44666" hidden="1"/>
    <cellStyle name="Followed Hyperlink 32" xfId="44797" hidden="1"/>
    <cellStyle name="Followed Hyperlink 32" xfId="44873" hidden="1"/>
    <cellStyle name="Followed Hyperlink 32" xfId="44943" hidden="1"/>
    <cellStyle name="Followed Hyperlink 32" xfId="45013" hidden="1"/>
    <cellStyle name="Followed Hyperlink 32" xfId="45083" hidden="1"/>
    <cellStyle name="Followed Hyperlink 32" xfId="45197" hidden="1"/>
    <cellStyle name="Followed Hyperlink 32" xfId="45273" hidden="1"/>
    <cellStyle name="Followed Hyperlink 32" xfId="45343" hidden="1"/>
    <cellStyle name="Followed Hyperlink 32" xfId="45413" hidden="1"/>
    <cellStyle name="Followed Hyperlink 32" xfId="45483" hidden="1"/>
    <cellStyle name="Followed Hyperlink 32" xfId="45617" hidden="1"/>
    <cellStyle name="Followed Hyperlink 32" xfId="45693" hidden="1"/>
    <cellStyle name="Followed Hyperlink 32" xfId="45763" hidden="1"/>
    <cellStyle name="Followed Hyperlink 32" xfId="45833" hidden="1"/>
    <cellStyle name="Followed Hyperlink 32" xfId="45903" hidden="1"/>
    <cellStyle name="Followed Hyperlink 32" xfId="46021" hidden="1"/>
    <cellStyle name="Followed Hyperlink 32" xfId="46097" hidden="1"/>
    <cellStyle name="Followed Hyperlink 32" xfId="46167" hidden="1"/>
    <cellStyle name="Followed Hyperlink 32" xfId="46237" hidden="1"/>
    <cellStyle name="Followed Hyperlink 32" xfId="46307" hidden="1"/>
    <cellStyle name="Followed Hyperlink 32" xfId="46417" hidden="1"/>
    <cellStyle name="Followed Hyperlink 32" xfId="46493" hidden="1"/>
    <cellStyle name="Followed Hyperlink 32" xfId="46563" hidden="1"/>
    <cellStyle name="Followed Hyperlink 32" xfId="46633" hidden="1"/>
    <cellStyle name="Followed Hyperlink 32" xfId="46703" hidden="1"/>
    <cellStyle name="Followed Hyperlink 32" xfId="46827" hidden="1"/>
    <cellStyle name="Followed Hyperlink 32" xfId="46903" hidden="1"/>
    <cellStyle name="Followed Hyperlink 32" xfId="46973" hidden="1"/>
    <cellStyle name="Followed Hyperlink 32" xfId="47043" hidden="1"/>
    <cellStyle name="Followed Hyperlink 32" xfId="47113" hidden="1"/>
    <cellStyle name="Followed Hyperlink 32" xfId="47231" hidden="1"/>
    <cellStyle name="Followed Hyperlink 32" xfId="47307" hidden="1"/>
    <cellStyle name="Followed Hyperlink 32" xfId="47377" hidden="1"/>
    <cellStyle name="Followed Hyperlink 32" xfId="47447" hidden="1"/>
    <cellStyle name="Followed Hyperlink 32" xfId="47517" hidden="1"/>
    <cellStyle name="Followed Hyperlink 32" xfId="47628" hidden="1"/>
    <cellStyle name="Followed Hyperlink 32" xfId="47704" hidden="1"/>
    <cellStyle name="Followed Hyperlink 32" xfId="47774" hidden="1"/>
    <cellStyle name="Followed Hyperlink 32" xfId="47844" hidden="1"/>
    <cellStyle name="Followed Hyperlink 32" xfId="47914" hidden="1"/>
    <cellStyle name="Followed Hyperlink 32" xfId="48033" hidden="1"/>
    <cellStyle name="Followed Hyperlink 32" xfId="48109" hidden="1"/>
    <cellStyle name="Followed Hyperlink 32" xfId="48179" hidden="1"/>
    <cellStyle name="Followed Hyperlink 32" xfId="48249" hidden="1"/>
    <cellStyle name="Followed Hyperlink 32" xfId="48319" hidden="1"/>
    <cellStyle name="Followed Hyperlink 32" xfId="48438" hidden="1"/>
    <cellStyle name="Followed Hyperlink 32" xfId="48514" hidden="1"/>
    <cellStyle name="Followed Hyperlink 32" xfId="48584" hidden="1"/>
    <cellStyle name="Followed Hyperlink 32" xfId="48654" hidden="1"/>
    <cellStyle name="Followed Hyperlink 32" xfId="48724" hidden="1"/>
    <cellStyle name="Followed Hyperlink 32" xfId="48837" hidden="1"/>
    <cellStyle name="Followed Hyperlink 32" xfId="48913" hidden="1"/>
    <cellStyle name="Followed Hyperlink 32" xfId="48983" hidden="1"/>
    <cellStyle name="Followed Hyperlink 32" xfId="49053" hidden="1"/>
    <cellStyle name="Followed Hyperlink 32" xfId="49123" hidden="1"/>
    <cellStyle name="Followed Hyperlink 32" xfId="49232" hidden="1"/>
    <cellStyle name="Followed Hyperlink 32" xfId="49308" hidden="1"/>
    <cellStyle name="Followed Hyperlink 32" xfId="49378" hidden="1"/>
    <cellStyle name="Followed Hyperlink 32" xfId="49448" hidden="1"/>
    <cellStyle name="Followed Hyperlink 32" xfId="49518" hidden="1"/>
    <cellStyle name="Followed Hyperlink 32" xfId="49636" hidden="1"/>
    <cellStyle name="Followed Hyperlink 32" xfId="49712" hidden="1"/>
    <cellStyle name="Followed Hyperlink 32" xfId="49782" hidden="1"/>
    <cellStyle name="Followed Hyperlink 32" xfId="49852" hidden="1"/>
    <cellStyle name="Followed Hyperlink 32" xfId="49922" hidden="1"/>
    <cellStyle name="Followed Hyperlink 32" xfId="50027" hidden="1"/>
    <cellStyle name="Followed Hyperlink 32" xfId="50103" hidden="1"/>
    <cellStyle name="Followed Hyperlink 32" xfId="50173" hidden="1"/>
    <cellStyle name="Followed Hyperlink 32" xfId="50243" hidden="1"/>
    <cellStyle name="Followed Hyperlink 32" xfId="50313" hidden="1"/>
    <cellStyle name="Followed Hyperlink 32" xfId="50420" hidden="1"/>
    <cellStyle name="Followed Hyperlink 32" xfId="50496" hidden="1"/>
    <cellStyle name="Followed Hyperlink 32" xfId="50566" hidden="1"/>
    <cellStyle name="Followed Hyperlink 32" xfId="50636" hidden="1"/>
    <cellStyle name="Followed Hyperlink 32" xfId="50706" hidden="1"/>
    <cellStyle name="Followed Hyperlink 32" xfId="50802" hidden="1"/>
    <cellStyle name="Followed Hyperlink 32" xfId="50878" hidden="1"/>
    <cellStyle name="Followed Hyperlink 32" xfId="50948" hidden="1"/>
    <cellStyle name="Followed Hyperlink 32" xfId="51018" hidden="1"/>
    <cellStyle name="Followed Hyperlink 32" xfId="51088" hidden="1"/>
    <cellStyle name="Followed Hyperlink 32" xfId="51181" hidden="1"/>
    <cellStyle name="Followed Hyperlink 32" xfId="51257" hidden="1"/>
    <cellStyle name="Followed Hyperlink 32" xfId="51327" hidden="1"/>
    <cellStyle name="Followed Hyperlink 32" xfId="51397" hidden="1"/>
    <cellStyle name="Followed Hyperlink 32" xfId="51467"/>
    <cellStyle name="Followed Hyperlink 33" xfId="177" hidden="1"/>
    <cellStyle name="Followed Hyperlink 33" xfId="380" hidden="1"/>
    <cellStyle name="Followed Hyperlink 33" xfId="456" hidden="1"/>
    <cellStyle name="Followed Hyperlink 33" xfId="526" hidden="1"/>
    <cellStyle name="Followed Hyperlink 33" xfId="596" hidden="1"/>
    <cellStyle name="Followed Hyperlink 33" xfId="666" hidden="1"/>
    <cellStyle name="Followed Hyperlink 33" xfId="797" hidden="1"/>
    <cellStyle name="Followed Hyperlink 33" xfId="873" hidden="1"/>
    <cellStyle name="Followed Hyperlink 33" xfId="943" hidden="1"/>
    <cellStyle name="Followed Hyperlink 33" xfId="1013" hidden="1"/>
    <cellStyle name="Followed Hyperlink 33" xfId="1083" hidden="1"/>
    <cellStyle name="Followed Hyperlink 33" xfId="1197" hidden="1"/>
    <cellStyle name="Followed Hyperlink 33" xfId="1273" hidden="1"/>
    <cellStyle name="Followed Hyperlink 33" xfId="1343" hidden="1"/>
    <cellStyle name="Followed Hyperlink 33" xfId="1413" hidden="1"/>
    <cellStyle name="Followed Hyperlink 33" xfId="1483" hidden="1"/>
    <cellStyle name="Followed Hyperlink 33" xfId="1617" hidden="1"/>
    <cellStyle name="Followed Hyperlink 33" xfId="1693" hidden="1"/>
    <cellStyle name="Followed Hyperlink 33" xfId="1763" hidden="1"/>
    <cellStyle name="Followed Hyperlink 33" xfId="1833" hidden="1"/>
    <cellStyle name="Followed Hyperlink 33" xfId="1903" hidden="1"/>
    <cellStyle name="Followed Hyperlink 33" xfId="2021" hidden="1"/>
    <cellStyle name="Followed Hyperlink 33" xfId="2097" hidden="1"/>
    <cellStyle name="Followed Hyperlink 33" xfId="2167" hidden="1"/>
    <cellStyle name="Followed Hyperlink 33" xfId="2237" hidden="1"/>
    <cellStyle name="Followed Hyperlink 33" xfId="2307" hidden="1"/>
    <cellStyle name="Followed Hyperlink 33" xfId="2417" hidden="1"/>
    <cellStyle name="Followed Hyperlink 33" xfId="2493" hidden="1"/>
    <cellStyle name="Followed Hyperlink 33" xfId="2563" hidden="1"/>
    <cellStyle name="Followed Hyperlink 33" xfId="2633" hidden="1"/>
    <cellStyle name="Followed Hyperlink 33" xfId="2703" hidden="1"/>
    <cellStyle name="Followed Hyperlink 33" xfId="2827" hidden="1"/>
    <cellStyle name="Followed Hyperlink 33" xfId="2903" hidden="1"/>
    <cellStyle name="Followed Hyperlink 33" xfId="2973" hidden="1"/>
    <cellStyle name="Followed Hyperlink 33" xfId="3043" hidden="1"/>
    <cellStyle name="Followed Hyperlink 33" xfId="3113" hidden="1"/>
    <cellStyle name="Followed Hyperlink 33" xfId="3231" hidden="1"/>
    <cellStyle name="Followed Hyperlink 33" xfId="3307" hidden="1"/>
    <cellStyle name="Followed Hyperlink 33" xfId="3377" hidden="1"/>
    <cellStyle name="Followed Hyperlink 33" xfId="3447" hidden="1"/>
    <cellStyle name="Followed Hyperlink 33" xfId="3517" hidden="1"/>
    <cellStyle name="Followed Hyperlink 33" xfId="3628" hidden="1"/>
    <cellStyle name="Followed Hyperlink 33" xfId="3704" hidden="1"/>
    <cellStyle name="Followed Hyperlink 33" xfId="3774" hidden="1"/>
    <cellStyle name="Followed Hyperlink 33" xfId="3844" hidden="1"/>
    <cellStyle name="Followed Hyperlink 33" xfId="3914" hidden="1"/>
    <cellStyle name="Followed Hyperlink 33" xfId="4033" hidden="1"/>
    <cellStyle name="Followed Hyperlink 33" xfId="4109" hidden="1"/>
    <cellStyle name="Followed Hyperlink 33" xfId="4179" hidden="1"/>
    <cellStyle name="Followed Hyperlink 33" xfId="4249" hidden="1"/>
    <cellStyle name="Followed Hyperlink 33" xfId="4319" hidden="1"/>
    <cellStyle name="Followed Hyperlink 33" xfId="4438" hidden="1"/>
    <cellStyle name="Followed Hyperlink 33" xfId="4514" hidden="1"/>
    <cellStyle name="Followed Hyperlink 33" xfId="4584" hidden="1"/>
    <cellStyle name="Followed Hyperlink 33" xfId="4654" hidden="1"/>
    <cellStyle name="Followed Hyperlink 33" xfId="4724" hidden="1"/>
    <cellStyle name="Followed Hyperlink 33" xfId="4837" hidden="1"/>
    <cellStyle name="Followed Hyperlink 33" xfId="4913" hidden="1"/>
    <cellStyle name="Followed Hyperlink 33" xfId="4983" hidden="1"/>
    <cellStyle name="Followed Hyperlink 33" xfId="5053" hidden="1"/>
    <cellStyle name="Followed Hyperlink 33" xfId="5123" hidden="1"/>
    <cellStyle name="Followed Hyperlink 33" xfId="5232" hidden="1"/>
    <cellStyle name="Followed Hyperlink 33" xfId="5308" hidden="1"/>
    <cellStyle name="Followed Hyperlink 33" xfId="5378" hidden="1"/>
    <cellStyle name="Followed Hyperlink 33" xfId="5448" hidden="1"/>
    <cellStyle name="Followed Hyperlink 33" xfId="5518" hidden="1"/>
    <cellStyle name="Followed Hyperlink 33" xfId="5636" hidden="1"/>
    <cellStyle name="Followed Hyperlink 33" xfId="5712" hidden="1"/>
    <cellStyle name="Followed Hyperlink 33" xfId="5782" hidden="1"/>
    <cellStyle name="Followed Hyperlink 33" xfId="5852" hidden="1"/>
    <cellStyle name="Followed Hyperlink 33" xfId="5922" hidden="1"/>
    <cellStyle name="Followed Hyperlink 33" xfId="6027" hidden="1"/>
    <cellStyle name="Followed Hyperlink 33" xfId="6103" hidden="1"/>
    <cellStyle name="Followed Hyperlink 33" xfId="6173" hidden="1"/>
    <cellStyle name="Followed Hyperlink 33" xfId="6243" hidden="1"/>
    <cellStyle name="Followed Hyperlink 33" xfId="6313" hidden="1"/>
    <cellStyle name="Followed Hyperlink 33" xfId="6420" hidden="1"/>
    <cellStyle name="Followed Hyperlink 33" xfId="6496" hidden="1"/>
    <cellStyle name="Followed Hyperlink 33" xfId="6566" hidden="1"/>
    <cellStyle name="Followed Hyperlink 33" xfId="6636" hidden="1"/>
    <cellStyle name="Followed Hyperlink 33" xfId="6706" hidden="1"/>
    <cellStyle name="Followed Hyperlink 33" xfId="6804" hidden="1"/>
    <cellStyle name="Followed Hyperlink 33" xfId="6880" hidden="1"/>
    <cellStyle name="Followed Hyperlink 33" xfId="6950" hidden="1"/>
    <cellStyle name="Followed Hyperlink 33" xfId="7020" hidden="1"/>
    <cellStyle name="Followed Hyperlink 33" xfId="7090" hidden="1"/>
    <cellStyle name="Followed Hyperlink 33" xfId="7183" hidden="1"/>
    <cellStyle name="Followed Hyperlink 33" xfId="7259" hidden="1"/>
    <cellStyle name="Followed Hyperlink 33" xfId="7329" hidden="1"/>
    <cellStyle name="Followed Hyperlink 33" xfId="7399" hidden="1"/>
    <cellStyle name="Followed Hyperlink 33" xfId="7469" hidden="1"/>
    <cellStyle name="Followed Hyperlink 33" xfId="7610" hidden="1"/>
    <cellStyle name="Followed Hyperlink 33" xfId="7686" hidden="1"/>
    <cellStyle name="Followed Hyperlink 33" xfId="7756" hidden="1"/>
    <cellStyle name="Followed Hyperlink 33" xfId="7826" hidden="1"/>
    <cellStyle name="Followed Hyperlink 33" xfId="7896" hidden="1"/>
    <cellStyle name="Followed Hyperlink 33" xfId="8058" hidden="1"/>
    <cellStyle name="Followed Hyperlink 33" xfId="8261" hidden="1"/>
    <cellStyle name="Followed Hyperlink 33" xfId="8337" hidden="1"/>
    <cellStyle name="Followed Hyperlink 33" xfId="8407" hidden="1"/>
    <cellStyle name="Followed Hyperlink 33" xfId="8477" hidden="1"/>
    <cellStyle name="Followed Hyperlink 33" xfId="8547" hidden="1"/>
    <cellStyle name="Followed Hyperlink 33" xfId="8678" hidden="1"/>
    <cellStyle name="Followed Hyperlink 33" xfId="8754" hidden="1"/>
    <cellStyle name="Followed Hyperlink 33" xfId="8824" hidden="1"/>
    <cellStyle name="Followed Hyperlink 33" xfId="8894" hidden="1"/>
    <cellStyle name="Followed Hyperlink 33" xfId="8964" hidden="1"/>
    <cellStyle name="Followed Hyperlink 33" xfId="9078" hidden="1"/>
    <cellStyle name="Followed Hyperlink 33" xfId="9154" hidden="1"/>
    <cellStyle name="Followed Hyperlink 33" xfId="9224" hidden="1"/>
    <cellStyle name="Followed Hyperlink 33" xfId="9294" hidden="1"/>
    <cellStyle name="Followed Hyperlink 33" xfId="9364" hidden="1"/>
    <cellStyle name="Followed Hyperlink 33" xfId="9498" hidden="1"/>
    <cellStyle name="Followed Hyperlink 33" xfId="9574" hidden="1"/>
    <cellStyle name="Followed Hyperlink 33" xfId="9644" hidden="1"/>
    <cellStyle name="Followed Hyperlink 33" xfId="9714" hidden="1"/>
    <cellStyle name="Followed Hyperlink 33" xfId="9784" hidden="1"/>
    <cellStyle name="Followed Hyperlink 33" xfId="9902" hidden="1"/>
    <cellStyle name="Followed Hyperlink 33" xfId="9978" hidden="1"/>
    <cellStyle name="Followed Hyperlink 33" xfId="10048" hidden="1"/>
    <cellStyle name="Followed Hyperlink 33" xfId="10118" hidden="1"/>
    <cellStyle name="Followed Hyperlink 33" xfId="10188" hidden="1"/>
    <cellStyle name="Followed Hyperlink 33" xfId="10298" hidden="1"/>
    <cellStyle name="Followed Hyperlink 33" xfId="10374" hidden="1"/>
    <cellStyle name="Followed Hyperlink 33" xfId="10444" hidden="1"/>
    <cellStyle name="Followed Hyperlink 33" xfId="10514" hidden="1"/>
    <cellStyle name="Followed Hyperlink 33" xfId="10584" hidden="1"/>
    <cellStyle name="Followed Hyperlink 33" xfId="10708" hidden="1"/>
    <cellStyle name="Followed Hyperlink 33" xfId="10784" hidden="1"/>
    <cellStyle name="Followed Hyperlink 33" xfId="10854" hidden="1"/>
    <cellStyle name="Followed Hyperlink 33" xfId="10924" hidden="1"/>
    <cellStyle name="Followed Hyperlink 33" xfId="10994" hidden="1"/>
    <cellStyle name="Followed Hyperlink 33" xfId="11112" hidden="1"/>
    <cellStyle name="Followed Hyperlink 33" xfId="11188" hidden="1"/>
    <cellStyle name="Followed Hyperlink 33" xfId="11258" hidden="1"/>
    <cellStyle name="Followed Hyperlink 33" xfId="11328" hidden="1"/>
    <cellStyle name="Followed Hyperlink 33" xfId="11398" hidden="1"/>
    <cellStyle name="Followed Hyperlink 33" xfId="11509" hidden="1"/>
    <cellStyle name="Followed Hyperlink 33" xfId="11585" hidden="1"/>
    <cellStyle name="Followed Hyperlink 33" xfId="11655" hidden="1"/>
    <cellStyle name="Followed Hyperlink 33" xfId="11725" hidden="1"/>
    <cellStyle name="Followed Hyperlink 33" xfId="11795" hidden="1"/>
    <cellStyle name="Followed Hyperlink 33" xfId="11914" hidden="1"/>
    <cellStyle name="Followed Hyperlink 33" xfId="11990" hidden="1"/>
    <cellStyle name="Followed Hyperlink 33" xfId="12060" hidden="1"/>
    <cellStyle name="Followed Hyperlink 33" xfId="12130" hidden="1"/>
    <cellStyle name="Followed Hyperlink 33" xfId="12200" hidden="1"/>
    <cellStyle name="Followed Hyperlink 33" xfId="12319" hidden="1"/>
    <cellStyle name="Followed Hyperlink 33" xfId="12395" hidden="1"/>
    <cellStyle name="Followed Hyperlink 33" xfId="12465" hidden="1"/>
    <cellStyle name="Followed Hyperlink 33" xfId="12535" hidden="1"/>
    <cellStyle name="Followed Hyperlink 33" xfId="12605" hidden="1"/>
    <cellStyle name="Followed Hyperlink 33" xfId="12718" hidden="1"/>
    <cellStyle name="Followed Hyperlink 33" xfId="12794" hidden="1"/>
    <cellStyle name="Followed Hyperlink 33" xfId="12864" hidden="1"/>
    <cellStyle name="Followed Hyperlink 33" xfId="12934" hidden="1"/>
    <cellStyle name="Followed Hyperlink 33" xfId="13004" hidden="1"/>
    <cellStyle name="Followed Hyperlink 33" xfId="13113" hidden="1"/>
    <cellStyle name="Followed Hyperlink 33" xfId="13189" hidden="1"/>
    <cellStyle name="Followed Hyperlink 33" xfId="13259" hidden="1"/>
    <cellStyle name="Followed Hyperlink 33" xfId="13329" hidden="1"/>
    <cellStyle name="Followed Hyperlink 33" xfId="13399" hidden="1"/>
    <cellStyle name="Followed Hyperlink 33" xfId="13517" hidden="1"/>
    <cellStyle name="Followed Hyperlink 33" xfId="13593" hidden="1"/>
    <cellStyle name="Followed Hyperlink 33" xfId="13663" hidden="1"/>
    <cellStyle name="Followed Hyperlink 33" xfId="13733" hidden="1"/>
    <cellStyle name="Followed Hyperlink 33" xfId="13803" hidden="1"/>
    <cellStyle name="Followed Hyperlink 33" xfId="13908" hidden="1"/>
    <cellStyle name="Followed Hyperlink 33" xfId="13984" hidden="1"/>
    <cellStyle name="Followed Hyperlink 33" xfId="14054" hidden="1"/>
    <cellStyle name="Followed Hyperlink 33" xfId="14124" hidden="1"/>
    <cellStyle name="Followed Hyperlink 33" xfId="14194" hidden="1"/>
    <cellStyle name="Followed Hyperlink 33" xfId="14301" hidden="1"/>
    <cellStyle name="Followed Hyperlink 33" xfId="14377" hidden="1"/>
    <cellStyle name="Followed Hyperlink 33" xfId="14447" hidden="1"/>
    <cellStyle name="Followed Hyperlink 33" xfId="14517" hidden="1"/>
    <cellStyle name="Followed Hyperlink 33" xfId="14587" hidden="1"/>
    <cellStyle name="Followed Hyperlink 33" xfId="14683" hidden="1"/>
    <cellStyle name="Followed Hyperlink 33" xfId="14759" hidden="1"/>
    <cellStyle name="Followed Hyperlink 33" xfId="14829" hidden="1"/>
    <cellStyle name="Followed Hyperlink 33" xfId="14899" hidden="1"/>
    <cellStyle name="Followed Hyperlink 33" xfId="14969" hidden="1"/>
    <cellStyle name="Followed Hyperlink 33" xfId="15062" hidden="1"/>
    <cellStyle name="Followed Hyperlink 33" xfId="15138" hidden="1"/>
    <cellStyle name="Followed Hyperlink 33" xfId="15208" hidden="1"/>
    <cellStyle name="Followed Hyperlink 33" xfId="15278" hidden="1"/>
    <cellStyle name="Followed Hyperlink 33" xfId="15348" hidden="1"/>
    <cellStyle name="Followed Hyperlink 33" xfId="15423" hidden="1"/>
    <cellStyle name="Followed Hyperlink 33" xfId="15626" hidden="1"/>
    <cellStyle name="Followed Hyperlink 33" xfId="15702" hidden="1"/>
    <cellStyle name="Followed Hyperlink 33" xfId="15772" hidden="1"/>
    <cellStyle name="Followed Hyperlink 33" xfId="15842" hidden="1"/>
    <cellStyle name="Followed Hyperlink 33" xfId="15912" hidden="1"/>
    <cellStyle name="Followed Hyperlink 33" xfId="16041" hidden="1"/>
    <cellStyle name="Followed Hyperlink 33" xfId="16117" hidden="1"/>
    <cellStyle name="Followed Hyperlink 33" xfId="16187" hidden="1"/>
    <cellStyle name="Followed Hyperlink 33" xfId="16257" hidden="1"/>
    <cellStyle name="Followed Hyperlink 33" xfId="16327" hidden="1"/>
    <cellStyle name="Followed Hyperlink 33" xfId="16440" hidden="1"/>
    <cellStyle name="Followed Hyperlink 33" xfId="16516" hidden="1"/>
    <cellStyle name="Followed Hyperlink 33" xfId="16586" hidden="1"/>
    <cellStyle name="Followed Hyperlink 33" xfId="16656" hidden="1"/>
    <cellStyle name="Followed Hyperlink 33" xfId="16726" hidden="1"/>
    <cellStyle name="Followed Hyperlink 33" xfId="16854" hidden="1"/>
    <cellStyle name="Followed Hyperlink 33" xfId="16930" hidden="1"/>
    <cellStyle name="Followed Hyperlink 33" xfId="17000" hidden="1"/>
    <cellStyle name="Followed Hyperlink 33" xfId="17070" hidden="1"/>
    <cellStyle name="Followed Hyperlink 33" xfId="17140" hidden="1"/>
    <cellStyle name="Followed Hyperlink 33" xfId="17254" hidden="1"/>
    <cellStyle name="Followed Hyperlink 33" xfId="17330" hidden="1"/>
    <cellStyle name="Followed Hyperlink 33" xfId="17400" hidden="1"/>
    <cellStyle name="Followed Hyperlink 33" xfId="17470" hidden="1"/>
    <cellStyle name="Followed Hyperlink 33" xfId="17540" hidden="1"/>
    <cellStyle name="Followed Hyperlink 33" xfId="17640" hidden="1"/>
    <cellStyle name="Followed Hyperlink 33" xfId="17716" hidden="1"/>
    <cellStyle name="Followed Hyperlink 33" xfId="17786" hidden="1"/>
    <cellStyle name="Followed Hyperlink 33" xfId="17856" hidden="1"/>
    <cellStyle name="Followed Hyperlink 33" xfId="17926" hidden="1"/>
    <cellStyle name="Followed Hyperlink 33" xfId="18044" hidden="1"/>
    <cellStyle name="Followed Hyperlink 33" xfId="18120" hidden="1"/>
    <cellStyle name="Followed Hyperlink 33" xfId="18190" hidden="1"/>
    <cellStyle name="Followed Hyperlink 33" xfId="18260" hidden="1"/>
    <cellStyle name="Followed Hyperlink 33" xfId="18330" hidden="1"/>
    <cellStyle name="Followed Hyperlink 33" xfId="18441" hidden="1"/>
    <cellStyle name="Followed Hyperlink 33" xfId="18517" hidden="1"/>
    <cellStyle name="Followed Hyperlink 33" xfId="18587" hidden="1"/>
    <cellStyle name="Followed Hyperlink 33" xfId="18657" hidden="1"/>
    <cellStyle name="Followed Hyperlink 33" xfId="18727" hidden="1"/>
    <cellStyle name="Followed Hyperlink 33" xfId="18831" hidden="1"/>
    <cellStyle name="Followed Hyperlink 33" xfId="18907" hidden="1"/>
    <cellStyle name="Followed Hyperlink 33" xfId="18977" hidden="1"/>
    <cellStyle name="Followed Hyperlink 33" xfId="19047" hidden="1"/>
    <cellStyle name="Followed Hyperlink 33" xfId="19117" hidden="1"/>
    <cellStyle name="Followed Hyperlink 33" xfId="19227" hidden="1"/>
    <cellStyle name="Followed Hyperlink 33" xfId="19303" hidden="1"/>
    <cellStyle name="Followed Hyperlink 33" xfId="19373" hidden="1"/>
    <cellStyle name="Followed Hyperlink 33" xfId="19443" hidden="1"/>
    <cellStyle name="Followed Hyperlink 33" xfId="19513" hidden="1"/>
    <cellStyle name="Followed Hyperlink 33" xfId="19621" hidden="1"/>
    <cellStyle name="Followed Hyperlink 33" xfId="19697" hidden="1"/>
    <cellStyle name="Followed Hyperlink 33" xfId="19767" hidden="1"/>
    <cellStyle name="Followed Hyperlink 33" xfId="19837" hidden="1"/>
    <cellStyle name="Followed Hyperlink 33" xfId="19907" hidden="1"/>
    <cellStyle name="Followed Hyperlink 33" xfId="20015" hidden="1"/>
    <cellStyle name="Followed Hyperlink 33" xfId="20091" hidden="1"/>
    <cellStyle name="Followed Hyperlink 33" xfId="20161" hidden="1"/>
    <cellStyle name="Followed Hyperlink 33" xfId="20231" hidden="1"/>
    <cellStyle name="Followed Hyperlink 33" xfId="20301" hidden="1"/>
    <cellStyle name="Followed Hyperlink 33" xfId="20404" hidden="1"/>
    <cellStyle name="Followed Hyperlink 33" xfId="20480" hidden="1"/>
    <cellStyle name="Followed Hyperlink 33" xfId="20550" hidden="1"/>
    <cellStyle name="Followed Hyperlink 33" xfId="20620" hidden="1"/>
    <cellStyle name="Followed Hyperlink 33" xfId="20690" hidden="1"/>
    <cellStyle name="Followed Hyperlink 33" xfId="20797" hidden="1"/>
    <cellStyle name="Followed Hyperlink 33" xfId="20873" hidden="1"/>
    <cellStyle name="Followed Hyperlink 33" xfId="20943" hidden="1"/>
    <cellStyle name="Followed Hyperlink 33" xfId="21013" hidden="1"/>
    <cellStyle name="Followed Hyperlink 33" xfId="21083" hidden="1"/>
    <cellStyle name="Followed Hyperlink 33" xfId="21186" hidden="1"/>
    <cellStyle name="Followed Hyperlink 33" xfId="21262" hidden="1"/>
    <cellStyle name="Followed Hyperlink 33" xfId="21332" hidden="1"/>
    <cellStyle name="Followed Hyperlink 33" xfId="21402" hidden="1"/>
    <cellStyle name="Followed Hyperlink 33" xfId="21472" hidden="1"/>
    <cellStyle name="Followed Hyperlink 33" xfId="21575" hidden="1"/>
    <cellStyle name="Followed Hyperlink 33" xfId="21651" hidden="1"/>
    <cellStyle name="Followed Hyperlink 33" xfId="21721" hidden="1"/>
    <cellStyle name="Followed Hyperlink 33" xfId="21791" hidden="1"/>
    <cellStyle name="Followed Hyperlink 33" xfId="21861" hidden="1"/>
    <cellStyle name="Followed Hyperlink 33" xfId="21956" hidden="1"/>
    <cellStyle name="Followed Hyperlink 33" xfId="22032" hidden="1"/>
    <cellStyle name="Followed Hyperlink 33" xfId="22102" hidden="1"/>
    <cellStyle name="Followed Hyperlink 33" xfId="22172" hidden="1"/>
    <cellStyle name="Followed Hyperlink 33" xfId="22242" hidden="1"/>
    <cellStyle name="Followed Hyperlink 33" xfId="22335" hidden="1"/>
    <cellStyle name="Followed Hyperlink 33" xfId="22411" hidden="1"/>
    <cellStyle name="Followed Hyperlink 33" xfId="22481" hidden="1"/>
    <cellStyle name="Followed Hyperlink 33" xfId="22551" hidden="1"/>
    <cellStyle name="Followed Hyperlink 33" xfId="22621" hidden="1"/>
    <cellStyle name="Followed Hyperlink 33" xfId="15456" hidden="1"/>
    <cellStyle name="Followed Hyperlink 33" xfId="15467" hidden="1"/>
    <cellStyle name="Followed Hyperlink 33" xfId="22646" hidden="1"/>
    <cellStyle name="Followed Hyperlink 33" xfId="22716" hidden="1"/>
    <cellStyle name="Followed Hyperlink 33" xfId="22786" hidden="1"/>
    <cellStyle name="Followed Hyperlink 33" xfId="22856" hidden="1"/>
    <cellStyle name="Followed Hyperlink 33" xfId="22987" hidden="1"/>
    <cellStyle name="Followed Hyperlink 33" xfId="23063" hidden="1"/>
    <cellStyle name="Followed Hyperlink 33" xfId="23133" hidden="1"/>
    <cellStyle name="Followed Hyperlink 33" xfId="23203" hidden="1"/>
    <cellStyle name="Followed Hyperlink 33" xfId="23273" hidden="1"/>
    <cellStyle name="Followed Hyperlink 33" xfId="23387" hidden="1"/>
    <cellStyle name="Followed Hyperlink 33" xfId="23463" hidden="1"/>
    <cellStyle name="Followed Hyperlink 33" xfId="23533" hidden="1"/>
    <cellStyle name="Followed Hyperlink 33" xfId="23603" hidden="1"/>
    <cellStyle name="Followed Hyperlink 33" xfId="23673" hidden="1"/>
    <cellStyle name="Followed Hyperlink 33" xfId="23807" hidden="1"/>
    <cellStyle name="Followed Hyperlink 33" xfId="23883" hidden="1"/>
    <cellStyle name="Followed Hyperlink 33" xfId="23953" hidden="1"/>
    <cellStyle name="Followed Hyperlink 33" xfId="24023" hidden="1"/>
    <cellStyle name="Followed Hyperlink 33" xfId="24093" hidden="1"/>
    <cellStyle name="Followed Hyperlink 33" xfId="24211" hidden="1"/>
    <cellStyle name="Followed Hyperlink 33" xfId="24287" hidden="1"/>
    <cellStyle name="Followed Hyperlink 33" xfId="24357" hidden="1"/>
    <cellStyle name="Followed Hyperlink 33" xfId="24427" hidden="1"/>
    <cellStyle name="Followed Hyperlink 33" xfId="24497" hidden="1"/>
    <cellStyle name="Followed Hyperlink 33" xfId="24607" hidden="1"/>
    <cellStyle name="Followed Hyperlink 33" xfId="24683" hidden="1"/>
    <cellStyle name="Followed Hyperlink 33" xfId="24753" hidden="1"/>
    <cellStyle name="Followed Hyperlink 33" xfId="24823" hidden="1"/>
    <cellStyle name="Followed Hyperlink 33" xfId="24893" hidden="1"/>
    <cellStyle name="Followed Hyperlink 33" xfId="25017" hidden="1"/>
    <cellStyle name="Followed Hyperlink 33" xfId="25093" hidden="1"/>
    <cellStyle name="Followed Hyperlink 33" xfId="25163" hidden="1"/>
    <cellStyle name="Followed Hyperlink 33" xfId="25233" hidden="1"/>
    <cellStyle name="Followed Hyperlink 33" xfId="25303" hidden="1"/>
    <cellStyle name="Followed Hyperlink 33" xfId="25421" hidden="1"/>
    <cellStyle name="Followed Hyperlink 33" xfId="25497" hidden="1"/>
    <cellStyle name="Followed Hyperlink 33" xfId="25567" hidden="1"/>
    <cellStyle name="Followed Hyperlink 33" xfId="25637" hidden="1"/>
    <cellStyle name="Followed Hyperlink 33" xfId="25707" hidden="1"/>
    <cellStyle name="Followed Hyperlink 33" xfId="25818" hidden="1"/>
    <cellStyle name="Followed Hyperlink 33" xfId="25894" hidden="1"/>
    <cellStyle name="Followed Hyperlink 33" xfId="25964" hidden="1"/>
    <cellStyle name="Followed Hyperlink 33" xfId="26034" hidden="1"/>
    <cellStyle name="Followed Hyperlink 33" xfId="26104" hidden="1"/>
    <cellStyle name="Followed Hyperlink 33" xfId="26223" hidden="1"/>
    <cellStyle name="Followed Hyperlink 33" xfId="26299" hidden="1"/>
    <cellStyle name="Followed Hyperlink 33" xfId="26369" hidden="1"/>
    <cellStyle name="Followed Hyperlink 33" xfId="26439" hidden="1"/>
    <cellStyle name="Followed Hyperlink 33" xfId="26509" hidden="1"/>
    <cellStyle name="Followed Hyperlink 33" xfId="26628" hidden="1"/>
    <cellStyle name="Followed Hyperlink 33" xfId="26704" hidden="1"/>
    <cellStyle name="Followed Hyperlink 33" xfId="26774" hidden="1"/>
    <cellStyle name="Followed Hyperlink 33" xfId="26844" hidden="1"/>
    <cellStyle name="Followed Hyperlink 33" xfId="26914" hidden="1"/>
    <cellStyle name="Followed Hyperlink 33" xfId="27027" hidden="1"/>
    <cellStyle name="Followed Hyperlink 33" xfId="27103" hidden="1"/>
    <cellStyle name="Followed Hyperlink 33" xfId="27173" hidden="1"/>
    <cellStyle name="Followed Hyperlink 33" xfId="27243" hidden="1"/>
    <cellStyle name="Followed Hyperlink 33" xfId="27313" hidden="1"/>
    <cellStyle name="Followed Hyperlink 33" xfId="27422" hidden="1"/>
    <cellStyle name="Followed Hyperlink 33" xfId="27498" hidden="1"/>
    <cellStyle name="Followed Hyperlink 33" xfId="27568" hidden="1"/>
    <cellStyle name="Followed Hyperlink 33" xfId="27638" hidden="1"/>
    <cellStyle name="Followed Hyperlink 33" xfId="27708" hidden="1"/>
    <cellStyle name="Followed Hyperlink 33" xfId="27826" hidden="1"/>
    <cellStyle name="Followed Hyperlink 33" xfId="27902" hidden="1"/>
    <cellStyle name="Followed Hyperlink 33" xfId="27972" hidden="1"/>
    <cellStyle name="Followed Hyperlink 33" xfId="28042" hidden="1"/>
    <cellStyle name="Followed Hyperlink 33" xfId="28112" hidden="1"/>
    <cellStyle name="Followed Hyperlink 33" xfId="28217" hidden="1"/>
    <cellStyle name="Followed Hyperlink 33" xfId="28293" hidden="1"/>
    <cellStyle name="Followed Hyperlink 33" xfId="28363" hidden="1"/>
    <cellStyle name="Followed Hyperlink 33" xfId="28433" hidden="1"/>
    <cellStyle name="Followed Hyperlink 33" xfId="28503" hidden="1"/>
    <cellStyle name="Followed Hyperlink 33" xfId="28610" hidden="1"/>
    <cellStyle name="Followed Hyperlink 33" xfId="28686" hidden="1"/>
    <cellStyle name="Followed Hyperlink 33" xfId="28756" hidden="1"/>
    <cellStyle name="Followed Hyperlink 33" xfId="28826" hidden="1"/>
    <cellStyle name="Followed Hyperlink 33" xfId="28896" hidden="1"/>
    <cellStyle name="Followed Hyperlink 33" xfId="28992" hidden="1"/>
    <cellStyle name="Followed Hyperlink 33" xfId="29068" hidden="1"/>
    <cellStyle name="Followed Hyperlink 33" xfId="29138" hidden="1"/>
    <cellStyle name="Followed Hyperlink 33" xfId="29208" hidden="1"/>
    <cellStyle name="Followed Hyperlink 33" xfId="29278" hidden="1"/>
    <cellStyle name="Followed Hyperlink 33" xfId="29371" hidden="1"/>
    <cellStyle name="Followed Hyperlink 33" xfId="29447" hidden="1"/>
    <cellStyle name="Followed Hyperlink 33" xfId="29517" hidden="1"/>
    <cellStyle name="Followed Hyperlink 33" xfId="29587" hidden="1"/>
    <cellStyle name="Followed Hyperlink 33" xfId="29657" hidden="1"/>
    <cellStyle name="Followed Hyperlink 33" xfId="29750" hidden="1"/>
    <cellStyle name="Followed Hyperlink 33" xfId="29826" hidden="1"/>
    <cellStyle name="Followed Hyperlink 33" xfId="29896" hidden="1"/>
    <cellStyle name="Followed Hyperlink 33" xfId="29966" hidden="1"/>
    <cellStyle name="Followed Hyperlink 33" xfId="30036" hidden="1"/>
    <cellStyle name="Followed Hyperlink 33" xfId="30193" hidden="1"/>
    <cellStyle name="Followed Hyperlink 33" xfId="30324" hidden="1"/>
    <cellStyle name="Followed Hyperlink 33" xfId="30400" hidden="1"/>
    <cellStyle name="Followed Hyperlink 33" xfId="30470" hidden="1"/>
    <cellStyle name="Followed Hyperlink 33" xfId="30540" hidden="1"/>
    <cellStyle name="Followed Hyperlink 33" xfId="30610" hidden="1"/>
    <cellStyle name="Followed Hyperlink 33" xfId="30715" hidden="1"/>
    <cellStyle name="Followed Hyperlink 33" xfId="30791" hidden="1"/>
    <cellStyle name="Followed Hyperlink 33" xfId="30861" hidden="1"/>
    <cellStyle name="Followed Hyperlink 33" xfId="30931" hidden="1"/>
    <cellStyle name="Followed Hyperlink 33" xfId="31001" hidden="1"/>
    <cellStyle name="Followed Hyperlink 33" xfId="31099" hidden="1"/>
    <cellStyle name="Followed Hyperlink 33" xfId="31175" hidden="1"/>
    <cellStyle name="Followed Hyperlink 33" xfId="31245" hidden="1"/>
    <cellStyle name="Followed Hyperlink 33" xfId="31315" hidden="1"/>
    <cellStyle name="Followed Hyperlink 33" xfId="31385" hidden="1"/>
    <cellStyle name="Followed Hyperlink 33" xfId="31489" hidden="1"/>
    <cellStyle name="Followed Hyperlink 33" xfId="31565" hidden="1"/>
    <cellStyle name="Followed Hyperlink 33" xfId="31635" hidden="1"/>
    <cellStyle name="Followed Hyperlink 33" xfId="31705" hidden="1"/>
    <cellStyle name="Followed Hyperlink 33" xfId="31775" hidden="1"/>
    <cellStyle name="Followed Hyperlink 33" xfId="31874" hidden="1"/>
    <cellStyle name="Followed Hyperlink 33" xfId="31950" hidden="1"/>
    <cellStyle name="Followed Hyperlink 33" xfId="32020" hidden="1"/>
    <cellStyle name="Followed Hyperlink 33" xfId="32090" hidden="1"/>
    <cellStyle name="Followed Hyperlink 33" xfId="32160" hidden="1"/>
    <cellStyle name="Followed Hyperlink 33" xfId="32254" hidden="1"/>
    <cellStyle name="Followed Hyperlink 33" xfId="32330" hidden="1"/>
    <cellStyle name="Followed Hyperlink 33" xfId="32400" hidden="1"/>
    <cellStyle name="Followed Hyperlink 33" xfId="32470" hidden="1"/>
    <cellStyle name="Followed Hyperlink 33" xfId="32540" hidden="1"/>
    <cellStyle name="Followed Hyperlink 33" xfId="32643" hidden="1"/>
    <cellStyle name="Followed Hyperlink 33" xfId="32719" hidden="1"/>
    <cellStyle name="Followed Hyperlink 33" xfId="32789" hidden="1"/>
    <cellStyle name="Followed Hyperlink 33" xfId="32859" hidden="1"/>
    <cellStyle name="Followed Hyperlink 33" xfId="32929" hidden="1"/>
    <cellStyle name="Followed Hyperlink 33" xfId="33029" hidden="1"/>
    <cellStyle name="Followed Hyperlink 33" xfId="33105" hidden="1"/>
    <cellStyle name="Followed Hyperlink 33" xfId="33175" hidden="1"/>
    <cellStyle name="Followed Hyperlink 33" xfId="33245" hidden="1"/>
    <cellStyle name="Followed Hyperlink 33" xfId="33315" hidden="1"/>
    <cellStyle name="Followed Hyperlink 33" xfId="33412" hidden="1"/>
    <cellStyle name="Followed Hyperlink 33" xfId="33488" hidden="1"/>
    <cellStyle name="Followed Hyperlink 33" xfId="33558" hidden="1"/>
    <cellStyle name="Followed Hyperlink 33" xfId="33628" hidden="1"/>
    <cellStyle name="Followed Hyperlink 33" xfId="33698" hidden="1"/>
    <cellStyle name="Followed Hyperlink 33" xfId="33799" hidden="1"/>
    <cellStyle name="Followed Hyperlink 33" xfId="33875" hidden="1"/>
    <cellStyle name="Followed Hyperlink 33" xfId="33945" hidden="1"/>
    <cellStyle name="Followed Hyperlink 33" xfId="34015" hidden="1"/>
    <cellStyle name="Followed Hyperlink 33" xfId="34085" hidden="1"/>
    <cellStyle name="Followed Hyperlink 33" xfId="34187" hidden="1"/>
    <cellStyle name="Followed Hyperlink 33" xfId="34263" hidden="1"/>
    <cellStyle name="Followed Hyperlink 33" xfId="34333" hidden="1"/>
    <cellStyle name="Followed Hyperlink 33" xfId="34403" hidden="1"/>
    <cellStyle name="Followed Hyperlink 33" xfId="34473" hidden="1"/>
    <cellStyle name="Followed Hyperlink 33" xfId="34573" hidden="1"/>
    <cellStyle name="Followed Hyperlink 33" xfId="34649" hidden="1"/>
    <cellStyle name="Followed Hyperlink 33" xfId="34719" hidden="1"/>
    <cellStyle name="Followed Hyperlink 33" xfId="34789" hidden="1"/>
    <cellStyle name="Followed Hyperlink 33" xfId="34859" hidden="1"/>
    <cellStyle name="Followed Hyperlink 33" xfId="34957" hidden="1"/>
    <cellStyle name="Followed Hyperlink 33" xfId="35033" hidden="1"/>
    <cellStyle name="Followed Hyperlink 33" xfId="35103" hidden="1"/>
    <cellStyle name="Followed Hyperlink 33" xfId="35173" hidden="1"/>
    <cellStyle name="Followed Hyperlink 33" xfId="35243" hidden="1"/>
    <cellStyle name="Followed Hyperlink 33" xfId="35345" hidden="1"/>
    <cellStyle name="Followed Hyperlink 33" xfId="35421" hidden="1"/>
    <cellStyle name="Followed Hyperlink 33" xfId="35491" hidden="1"/>
    <cellStyle name="Followed Hyperlink 33" xfId="35561" hidden="1"/>
    <cellStyle name="Followed Hyperlink 33" xfId="35631" hidden="1"/>
    <cellStyle name="Followed Hyperlink 33" xfId="35730" hidden="1"/>
    <cellStyle name="Followed Hyperlink 33" xfId="35806" hidden="1"/>
    <cellStyle name="Followed Hyperlink 33" xfId="35876" hidden="1"/>
    <cellStyle name="Followed Hyperlink 33" xfId="35946" hidden="1"/>
    <cellStyle name="Followed Hyperlink 33" xfId="36016" hidden="1"/>
    <cellStyle name="Followed Hyperlink 33" xfId="36114" hidden="1"/>
    <cellStyle name="Followed Hyperlink 33" xfId="36190" hidden="1"/>
    <cellStyle name="Followed Hyperlink 33" xfId="36260" hidden="1"/>
    <cellStyle name="Followed Hyperlink 33" xfId="36330" hidden="1"/>
    <cellStyle name="Followed Hyperlink 33" xfId="36400" hidden="1"/>
    <cellStyle name="Followed Hyperlink 33" xfId="36494" hidden="1"/>
    <cellStyle name="Followed Hyperlink 33" xfId="36570" hidden="1"/>
    <cellStyle name="Followed Hyperlink 33" xfId="36640" hidden="1"/>
    <cellStyle name="Followed Hyperlink 33" xfId="36710" hidden="1"/>
    <cellStyle name="Followed Hyperlink 33" xfId="36780" hidden="1"/>
    <cellStyle name="Followed Hyperlink 33" xfId="36873" hidden="1"/>
    <cellStyle name="Followed Hyperlink 33" xfId="36949" hidden="1"/>
    <cellStyle name="Followed Hyperlink 33" xfId="37019" hidden="1"/>
    <cellStyle name="Followed Hyperlink 33" xfId="37089" hidden="1"/>
    <cellStyle name="Followed Hyperlink 33" xfId="37159" hidden="1"/>
    <cellStyle name="Followed Hyperlink 33" xfId="37234" hidden="1"/>
    <cellStyle name="Followed Hyperlink 33" xfId="37437" hidden="1"/>
    <cellStyle name="Followed Hyperlink 33" xfId="37513" hidden="1"/>
    <cellStyle name="Followed Hyperlink 33" xfId="37583" hidden="1"/>
    <cellStyle name="Followed Hyperlink 33" xfId="37653" hidden="1"/>
    <cellStyle name="Followed Hyperlink 33" xfId="37723" hidden="1"/>
    <cellStyle name="Followed Hyperlink 33" xfId="37852" hidden="1"/>
    <cellStyle name="Followed Hyperlink 33" xfId="37928" hidden="1"/>
    <cellStyle name="Followed Hyperlink 33" xfId="37998" hidden="1"/>
    <cellStyle name="Followed Hyperlink 33" xfId="38068" hidden="1"/>
    <cellStyle name="Followed Hyperlink 33" xfId="38138" hidden="1"/>
    <cellStyle name="Followed Hyperlink 33" xfId="38251" hidden="1"/>
    <cellStyle name="Followed Hyperlink 33" xfId="38327" hidden="1"/>
    <cellStyle name="Followed Hyperlink 33" xfId="38397" hidden="1"/>
    <cellStyle name="Followed Hyperlink 33" xfId="38467" hidden="1"/>
    <cellStyle name="Followed Hyperlink 33" xfId="38537" hidden="1"/>
    <cellStyle name="Followed Hyperlink 33" xfId="38665" hidden="1"/>
    <cellStyle name="Followed Hyperlink 33" xfId="38741" hidden="1"/>
    <cellStyle name="Followed Hyperlink 33" xfId="38811" hidden="1"/>
    <cellStyle name="Followed Hyperlink 33" xfId="38881" hidden="1"/>
    <cellStyle name="Followed Hyperlink 33" xfId="38951" hidden="1"/>
    <cellStyle name="Followed Hyperlink 33" xfId="39065" hidden="1"/>
    <cellStyle name="Followed Hyperlink 33" xfId="39141" hidden="1"/>
    <cellStyle name="Followed Hyperlink 33" xfId="39211" hidden="1"/>
    <cellStyle name="Followed Hyperlink 33" xfId="39281" hidden="1"/>
    <cellStyle name="Followed Hyperlink 33" xfId="39351" hidden="1"/>
    <cellStyle name="Followed Hyperlink 33" xfId="39451" hidden="1"/>
    <cellStyle name="Followed Hyperlink 33" xfId="39527" hidden="1"/>
    <cellStyle name="Followed Hyperlink 33" xfId="39597" hidden="1"/>
    <cellStyle name="Followed Hyperlink 33" xfId="39667" hidden="1"/>
    <cellStyle name="Followed Hyperlink 33" xfId="39737" hidden="1"/>
    <cellStyle name="Followed Hyperlink 33" xfId="39855" hidden="1"/>
    <cellStyle name="Followed Hyperlink 33" xfId="39931" hidden="1"/>
    <cellStyle name="Followed Hyperlink 33" xfId="40001" hidden="1"/>
    <cellStyle name="Followed Hyperlink 33" xfId="40071" hidden="1"/>
    <cellStyle name="Followed Hyperlink 33" xfId="40141" hidden="1"/>
    <cellStyle name="Followed Hyperlink 33" xfId="40252" hidden="1"/>
    <cellStyle name="Followed Hyperlink 33" xfId="40328" hidden="1"/>
    <cellStyle name="Followed Hyperlink 33" xfId="40398" hidden="1"/>
    <cellStyle name="Followed Hyperlink 33" xfId="40468" hidden="1"/>
    <cellStyle name="Followed Hyperlink 33" xfId="40538" hidden="1"/>
    <cellStyle name="Followed Hyperlink 33" xfId="40642" hidden="1"/>
    <cellStyle name="Followed Hyperlink 33" xfId="40718" hidden="1"/>
    <cellStyle name="Followed Hyperlink 33" xfId="40788" hidden="1"/>
    <cellStyle name="Followed Hyperlink 33" xfId="40858" hidden="1"/>
    <cellStyle name="Followed Hyperlink 33" xfId="40928" hidden="1"/>
    <cellStyle name="Followed Hyperlink 33" xfId="41038" hidden="1"/>
    <cellStyle name="Followed Hyperlink 33" xfId="41114" hidden="1"/>
    <cellStyle name="Followed Hyperlink 33" xfId="41184" hidden="1"/>
    <cellStyle name="Followed Hyperlink 33" xfId="41254" hidden="1"/>
    <cellStyle name="Followed Hyperlink 33" xfId="41324" hidden="1"/>
    <cellStyle name="Followed Hyperlink 33" xfId="41432" hidden="1"/>
    <cellStyle name="Followed Hyperlink 33" xfId="41508" hidden="1"/>
    <cellStyle name="Followed Hyperlink 33" xfId="41578" hidden="1"/>
    <cellStyle name="Followed Hyperlink 33" xfId="41648" hidden="1"/>
    <cellStyle name="Followed Hyperlink 33" xfId="41718" hidden="1"/>
    <cellStyle name="Followed Hyperlink 33" xfId="41826" hidden="1"/>
    <cellStyle name="Followed Hyperlink 33" xfId="41902" hidden="1"/>
    <cellStyle name="Followed Hyperlink 33" xfId="41972" hidden="1"/>
    <cellStyle name="Followed Hyperlink 33" xfId="42042" hidden="1"/>
    <cellStyle name="Followed Hyperlink 33" xfId="42112" hidden="1"/>
    <cellStyle name="Followed Hyperlink 33" xfId="42215" hidden="1"/>
    <cellStyle name="Followed Hyperlink 33" xfId="42291" hidden="1"/>
    <cellStyle name="Followed Hyperlink 33" xfId="42361" hidden="1"/>
    <cellStyle name="Followed Hyperlink 33" xfId="42431" hidden="1"/>
    <cellStyle name="Followed Hyperlink 33" xfId="42501" hidden="1"/>
    <cellStyle name="Followed Hyperlink 33" xfId="42608" hidden="1"/>
    <cellStyle name="Followed Hyperlink 33" xfId="42684" hidden="1"/>
    <cellStyle name="Followed Hyperlink 33" xfId="42754" hidden="1"/>
    <cellStyle name="Followed Hyperlink 33" xfId="42824" hidden="1"/>
    <cellStyle name="Followed Hyperlink 33" xfId="42894" hidden="1"/>
    <cellStyle name="Followed Hyperlink 33" xfId="42997" hidden="1"/>
    <cellStyle name="Followed Hyperlink 33" xfId="43073" hidden="1"/>
    <cellStyle name="Followed Hyperlink 33" xfId="43143" hidden="1"/>
    <cellStyle name="Followed Hyperlink 33" xfId="43213" hidden="1"/>
    <cellStyle name="Followed Hyperlink 33" xfId="43283" hidden="1"/>
    <cellStyle name="Followed Hyperlink 33" xfId="43386" hidden="1"/>
    <cellStyle name="Followed Hyperlink 33" xfId="43462" hidden="1"/>
    <cellStyle name="Followed Hyperlink 33" xfId="43532" hidden="1"/>
    <cellStyle name="Followed Hyperlink 33" xfId="43602" hidden="1"/>
    <cellStyle name="Followed Hyperlink 33" xfId="43672" hidden="1"/>
    <cellStyle name="Followed Hyperlink 33" xfId="43767" hidden="1"/>
    <cellStyle name="Followed Hyperlink 33" xfId="43843" hidden="1"/>
    <cellStyle name="Followed Hyperlink 33" xfId="43913" hidden="1"/>
    <cellStyle name="Followed Hyperlink 33" xfId="43983" hidden="1"/>
    <cellStyle name="Followed Hyperlink 33" xfId="44053" hidden="1"/>
    <cellStyle name="Followed Hyperlink 33" xfId="44146" hidden="1"/>
    <cellStyle name="Followed Hyperlink 33" xfId="44222" hidden="1"/>
    <cellStyle name="Followed Hyperlink 33" xfId="44292" hidden="1"/>
    <cellStyle name="Followed Hyperlink 33" xfId="44362" hidden="1"/>
    <cellStyle name="Followed Hyperlink 33" xfId="44432" hidden="1"/>
    <cellStyle name="Followed Hyperlink 33" xfId="37267" hidden="1"/>
    <cellStyle name="Followed Hyperlink 33" xfId="37278" hidden="1"/>
    <cellStyle name="Followed Hyperlink 33" xfId="44457" hidden="1"/>
    <cellStyle name="Followed Hyperlink 33" xfId="44527" hidden="1"/>
    <cellStyle name="Followed Hyperlink 33" xfId="44597" hidden="1"/>
    <cellStyle name="Followed Hyperlink 33" xfId="44667" hidden="1"/>
    <cellStyle name="Followed Hyperlink 33" xfId="44798" hidden="1"/>
    <cellStyle name="Followed Hyperlink 33" xfId="44874" hidden="1"/>
    <cellStyle name="Followed Hyperlink 33" xfId="44944" hidden="1"/>
    <cellStyle name="Followed Hyperlink 33" xfId="45014" hidden="1"/>
    <cellStyle name="Followed Hyperlink 33" xfId="45084" hidden="1"/>
    <cellStyle name="Followed Hyperlink 33" xfId="45198" hidden="1"/>
    <cellStyle name="Followed Hyperlink 33" xfId="45274" hidden="1"/>
    <cellStyle name="Followed Hyperlink 33" xfId="45344" hidden="1"/>
    <cellStyle name="Followed Hyperlink 33" xfId="45414" hidden="1"/>
    <cellStyle name="Followed Hyperlink 33" xfId="45484" hidden="1"/>
    <cellStyle name="Followed Hyperlink 33" xfId="45618" hidden="1"/>
    <cellStyle name="Followed Hyperlink 33" xfId="45694" hidden="1"/>
    <cellStyle name="Followed Hyperlink 33" xfId="45764" hidden="1"/>
    <cellStyle name="Followed Hyperlink 33" xfId="45834" hidden="1"/>
    <cellStyle name="Followed Hyperlink 33" xfId="45904" hidden="1"/>
    <cellStyle name="Followed Hyperlink 33" xfId="46022" hidden="1"/>
    <cellStyle name="Followed Hyperlink 33" xfId="46098" hidden="1"/>
    <cellStyle name="Followed Hyperlink 33" xfId="46168" hidden="1"/>
    <cellStyle name="Followed Hyperlink 33" xfId="46238" hidden="1"/>
    <cellStyle name="Followed Hyperlink 33" xfId="46308" hidden="1"/>
    <cellStyle name="Followed Hyperlink 33" xfId="46418" hidden="1"/>
    <cellStyle name="Followed Hyperlink 33" xfId="46494" hidden="1"/>
    <cellStyle name="Followed Hyperlink 33" xfId="46564" hidden="1"/>
    <cellStyle name="Followed Hyperlink 33" xfId="46634" hidden="1"/>
    <cellStyle name="Followed Hyperlink 33" xfId="46704" hidden="1"/>
    <cellStyle name="Followed Hyperlink 33" xfId="46828" hidden="1"/>
    <cellStyle name="Followed Hyperlink 33" xfId="46904" hidden="1"/>
    <cellStyle name="Followed Hyperlink 33" xfId="46974" hidden="1"/>
    <cellStyle name="Followed Hyperlink 33" xfId="47044" hidden="1"/>
    <cellStyle name="Followed Hyperlink 33" xfId="47114" hidden="1"/>
    <cellStyle name="Followed Hyperlink 33" xfId="47232" hidden="1"/>
    <cellStyle name="Followed Hyperlink 33" xfId="47308" hidden="1"/>
    <cellStyle name="Followed Hyperlink 33" xfId="47378" hidden="1"/>
    <cellStyle name="Followed Hyperlink 33" xfId="47448" hidden="1"/>
    <cellStyle name="Followed Hyperlink 33" xfId="47518" hidden="1"/>
    <cellStyle name="Followed Hyperlink 33" xfId="47629" hidden="1"/>
    <cellStyle name="Followed Hyperlink 33" xfId="47705" hidden="1"/>
    <cellStyle name="Followed Hyperlink 33" xfId="47775" hidden="1"/>
    <cellStyle name="Followed Hyperlink 33" xfId="47845" hidden="1"/>
    <cellStyle name="Followed Hyperlink 33" xfId="47915" hidden="1"/>
    <cellStyle name="Followed Hyperlink 33" xfId="48034" hidden="1"/>
    <cellStyle name="Followed Hyperlink 33" xfId="48110" hidden="1"/>
    <cellStyle name="Followed Hyperlink 33" xfId="48180" hidden="1"/>
    <cellStyle name="Followed Hyperlink 33" xfId="48250" hidden="1"/>
    <cellStyle name="Followed Hyperlink 33" xfId="48320" hidden="1"/>
    <cellStyle name="Followed Hyperlink 33" xfId="48439" hidden="1"/>
    <cellStyle name="Followed Hyperlink 33" xfId="48515" hidden="1"/>
    <cellStyle name="Followed Hyperlink 33" xfId="48585" hidden="1"/>
    <cellStyle name="Followed Hyperlink 33" xfId="48655" hidden="1"/>
    <cellStyle name="Followed Hyperlink 33" xfId="48725" hidden="1"/>
    <cellStyle name="Followed Hyperlink 33" xfId="48838" hidden="1"/>
    <cellStyle name="Followed Hyperlink 33" xfId="48914" hidden="1"/>
    <cellStyle name="Followed Hyperlink 33" xfId="48984" hidden="1"/>
    <cellStyle name="Followed Hyperlink 33" xfId="49054" hidden="1"/>
    <cellStyle name="Followed Hyperlink 33" xfId="49124" hidden="1"/>
    <cellStyle name="Followed Hyperlink 33" xfId="49233" hidden="1"/>
    <cellStyle name="Followed Hyperlink 33" xfId="49309" hidden="1"/>
    <cellStyle name="Followed Hyperlink 33" xfId="49379" hidden="1"/>
    <cellStyle name="Followed Hyperlink 33" xfId="49449" hidden="1"/>
    <cellStyle name="Followed Hyperlink 33" xfId="49519" hidden="1"/>
    <cellStyle name="Followed Hyperlink 33" xfId="49637" hidden="1"/>
    <cellStyle name="Followed Hyperlink 33" xfId="49713" hidden="1"/>
    <cellStyle name="Followed Hyperlink 33" xfId="49783" hidden="1"/>
    <cellStyle name="Followed Hyperlink 33" xfId="49853" hidden="1"/>
    <cellStyle name="Followed Hyperlink 33" xfId="49923" hidden="1"/>
    <cellStyle name="Followed Hyperlink 33" xfId="50028" hidden="1"/>
    <cellStyle name="Followed Hyperlink 33" xfId="50104" hidden="1"/>
    <cellStyle name="Followed Hyperlink 33" xfId="50174" hidden="1"/>
    <cellStyle name="Followed Hyperlink 33" xfId="50244" hidden="1"/>
    <cellStyle name="Followed Hyperlink 33" xfId="50314" hidden="1"/>
    <cellStyle name="Followed Hyperlink 33" xfId="50421" hidden="1"/>
    <cellStyle name="Followed Hyperlink 33" xfId="50497" hidden="1"/>
    <cellStyle name="Followed Hyperlink 33" xfId="50567" hidden="1"/>
    <cellStyle name="Followed Hyperlink 33" xfId="50637" hidden="1"/>
    <cellStyle name="Followed Hyperlink 33" xfId="50707" hidden="1"/>
    <cellStyle name="Followed Hyperlink 33" xfId="50803" hidden="1"/>
    <cellStyle name="Followed Hyperlink 33" xfId="50879" hidden="1"/>
    <cellStyle name="Followed Hyperlink 33" xfId="50949" hidden="1"/>
    <cellStyle name="Followed Hyperlink 33" xfId="51019" hidden="1"/>
    <cellStyle name="Followed Hyperlink 33" xfId="51089" hidden="1"/>
    <cellStyle name="Followed Hyperlink 33" xfId="51182" hidden="1"/>
    <cellStyle name="Followed Hyperlink 33" xfId="51258" hidden="1"/>
    <cellStyle name="Followed Hyperlink 33" xfId="51328" hidden="1"/>
    <cellStyle name="Followed Hyperlink 33" xfId="51398" hidden="1"/>
    <cellStyle name="Followed Hyperlink 33" xfId="51468"/>
    <cellStyle name="Followed Hyperlink 34" xfId="179" hidden="1"/>
    <cellStyle name="Followed Hyperlink 34" xfId="382" hidden="1"/>
    <cellStyle name="Followed Hyperlink 34" xfId="458" hidden="1"/>
    <cellStyle name="Followed Hyperlink 34" xfId="528" hidden="1"/>
    <cellStyle name="Followed Hyperlink 34" xfId="598" hidden="1"/>
    <cellStyle name="Followed Hyperlink 34" xfId="668" hidden="1"/>
    <cellStyle name="Followed Hyperlink 34" xfId="799" hidden="1"/>
    <cellStyle name="Followed Hyperlink 34" xfId="875" hidden="1"/>
    <cellStyle name="Followed Hyperlink 34" xfId="945" hidden="1"/>
    <cellStyle name="Followed Hyperlink 34" xfId="1015" hidden="1"/>
    <cellStyle name="Followed Hyperlink 34" xfId="1085" hidden="1"/>
    <cellStyle name="Followed Hyperlink 34" xfId="1199" hidden="1"/>
    <cellStyle name="Followed Hyperlink 34" xfId="1275" hidden="1"/>
    <cellStyle name="Followed Hyperlink 34" xfId="1345" hidden="1"/>
    <cellStyle name="Followed Hyperlink 34" xfId="1415" hidden="1"/>
    <cellStyle name="Followed Hyperlink 34" xfId="1485" hidden="1"/>
    <cellStyle name="Followed Hyperlink 34" xfId="1619" hidden="1"/>
    <cellStyle name="Followed Hyperlink 34" xfId="1695" hidden="1"/>
    <cellStyle name="Followed Hyperlink 34" xfId="1765" hidden="1"/>
    <cellStyle name="Followed Hyperlink 34" xfId="1835" hidden="1"/>
    <cellStyle name="Followed Hyperlink 34" xfId="1905" hidden="1"/>
    <cellStyle name="Followed Hyperlink 34" xfId="2023" hidden="1"/>
    <cellStyle name="Followed Hyperlink 34" xfId="2099" hidden="1"/>
    <cellStyle name="Followed Hyperlink 34" xfId="2169" hidden="1"/>
    <cellStyle name="Followed Hyperlink 34" xfId="2239" hidden="1"/>
    <cellStyle name="Followed Hyperlink 34" xfId="2309" hidden="1"/>
    <cellStyle name="Followed Hyperlink 34" xfId="2419" hidden="1"/>
    <cellStyle name="Followed Hyperlink 34" xfId="2495" hidden="1"/>
    <cellStyle name="Followed Hyperlink 34" xfId="2565" hidden="1"/>
    <cellStyle name="Followed Hyperlink 34" xfId="2635" hidden="1"/>
    <cellStyle name="Followed Hyperlink 34" xfId="2705" hidden="1"/>
    <cellStyle name="Followed Hyperlink 34" xfId="2829" hidden="1"/>
    <cellStyle name="Followed Hyperlink 34" xfId="2905" hidden="1"/>
    <cellStyle name="Followed Hyperlink 34" xfId="2975" hidden="1"/>
    <cellStyle name="Followed Hyperlink 34" xfId="3045" hidden="1"/>
    <cellStyle name="Followed Hyperlink 34" xfId="3115" hidden="1"/>
    <cellStyle name="Followed Hyperlink 34" xfId="3233" hidden="1"/>
    <cellStyle name="Followed Hyperlink 34" xfId="3309" hidden="1"/>
    <cellStyle name="Followed Hyperlink 34" xfId="3379" hidden="1"/>
    <cellStyle name="Followed Hyperlink 34" xfId="3449" hidden="1"/>
    <cellStyle name="Followed Hyperlink 34" xfId="3519" hidden="1"/>
    <cellStyle name="Followed Hyperlink 34" xfId="3630" hidden="1"/>
    <cellStyle name="Followed Hyperlink 34" xfId="3706" hidden="1"/>
    <cellStyle name="Followed Hyperlink 34" xfId="3776" hidden="1"/>
    <cellStyle name="Followed Hyperlink 34" xfId="3846" hidden="1"/>
    <cellStyle name="Followed Hyperlink 34" xfId="3916" hidden="1"/>
    <cellStyle name="Followed Hyperlink 34" xfId="4035" hidden="1"/>
    <cellStyle name="Followed Hyperlink 34" xfId="4111" hidden="1"/>
    <cellStyle name="Followed Hyperlink 34" xfId="4181" hidden="1"/>
    <cellStyle name="Followed Hyperlink 34" xfId="4251" hidden="1"/>
    <cellStyle name="Followed Hyperlink 34" xfId="4321" hidden="1"/>
    <cellStyle name="Followed Hyperlink 34" xfId="4440" hidden="1"/>
    <cellStyle name="Followed Hyperlink 34" xfId="4516" hidden="1"/>
    <cellStyle name="Followed Hyperlink 34" xfId="4586" hidden="1"/>
    <cellStyle name="Followed Hyperlink 34" xfId="4656" hidden="1"/>
    <cellStyle name="Followed Hyperlink 34" xfId="4726" hidden="1"/>
    <cellStyle name="Followed Hyperlink 34" xfId="4839" hidden="1"/>
    <cellStyle name="Followed Hyperlink 34" xfId="4915" hidden="1"/>
    <cellStyle name="Followed Hyperlink 34" xfId="4985" hidden="1"/>
    <cellStyle name="Followed Hyperlink 34" xfId="5055" hidden="1"/>
    <cellStyle name="Followed Hyperlink 34" xfId="5125" hidden="1"/>
    <cellStyle name="Followed Hyperlink 34" xfId="5234" hidden="1"/>
    <cellStyle name="Followed Hyperlink 34" xfId="5310" hidden="1"/>
    <cellStyle name="Followed Hyperlink 34" xfId="5380" hidden="1"/>
    <cellStyle name="Followed Hyperlink 34" xfId="5450" hidden="1"/>
    <cellStyle name="Followed Hyperlink 34" xfId="5520" hidden="1"/>
    <cellStyle name="Followed Hyperlink 34" xfId="5638" hidden="1"/>
    <cellStyle name="Followed Hyperlink 34" xfId="5714" hidden="1"/>
    <cellStyle name="Followed Hyperlink 34" xfId="5784" hidden="1"/>
    <cellStyle name="Followed Hyperlink 34" xfId="5854" hidden="1"/>
    <cellStyle name="Followed Hyperlink 34" xfId="5924" hidden="1"/>
    <cellStyle name="Followed Hyperlink 34" xfId="6029" hidden="1"/>
    <cellStyle name="Followed Hyperlink 34" xfId="6105" hidden="1"/>
    <cellStyle name="Followed Hyperlink 34" xfId="6175" hidden="1"/>
    <cellStyle name="Followed Hyperlink 34" xfId="6245" hidden="1"/>
    <cellStyle name="Followed Hyperlink 34" xfId="6315" hidden="1"/>
    <cellStyle name="Followed Hyperlink 34" xfId="6422" hidden="1"/>
    <cellStyle name="Followed Hyperlink 34" xfId="6498" hidden="1"/>
    <cellStyle name="Followed Hyperlink 34" xfId="6568" hidden="1"/>
    <cellStyle name="Followed Hyperlink 34" xfId="6638" hidden="1"/>
    <cellStyle name="Followed Hyperlink 34" xfId="6708" hidden="1"/>
    <cellStyle name="Followed Hyperlink 34" xfId="6806" hidden="1"/>
    <cellStyle name="Followed Hyperlink 34" xfId="6882" hidden="1"/>
    <cellStyle name="Followed Hyperlink 34" xfId="6952" hidden="1"/>
    <cellStyle name="Followed Hyperlink 34" xfId="7022" hidden="1"/>
    <cellStyle name="Followed Hyperlink 34" xfId="7092" hidden="1"/>
    <cellStyle name="Followed Hyperlink 34" xfId="7185" hidden="1"/>
    <cellStyle name="Followed Hyperlink 34" xfId="7261" hidden="1"/>
    <cellStyle name="Followed Hyperlink 34" xfId="7331" hidden="1"/>
    <cellStyle name="Followed Hyperlink 34" xfId="7401" hidden="1"/>
    <cellStyle name="Followed Hyperlink 34" xfId="7471" hidden="1"/>
    <cellStyle name="Followed Hyperlink 34" xfId="7612" hidden="1"/>
    <cellStyle name="Followed Hyperlink 34" xfId="7688" hidden="1"/>
    <cellStyle name="Followed Hyperlink 34" xfId="7758" hidden="1"/>
    <cellStyle name="Followed Hyperlink 34" xfId="7828" hidden="1"/>
    <cellStyle name="Followed Hyperlink 34" xfId="7898" hidden="1"/>
    <cellStyle name="Followed Hyperlink 34" xfId="8060" hidden="1"/>
    <cellStyle name="Followed Hyperlink 34" xfId="8263" hidden="1"/>
    <cellStyle name="Followed Hyperlink 34" xfId="8339" hidden="1"/>
    <cellStyle name="Followed Hyperlink 34" xfId="8409" hidden="1"/>
    <cellStyle name="Followed Hyperlink 34" xfId="8479" hidden="1"/>
    <cellStyle name="Followed Hyperlink 34" xfId="8549" hidden="1"/>
    <cellStyle name="Followed Hyperlink 34" xfId="8680" hidden="1"/>
    <cellStyle name="Followed Hyperlink 34" xfId="8756" hidden="1"/>
    <cellStyle name="Followed Hyperlink 34" xfId="8826" hidden="1"/>
    <cellStyle name="Followed Hyperlink 34" xfId="8896" hidden="1"/>
    <cellStyle name="Followed Hyperlink 34" xfId="8966" hidden="1"/>
    <cellStyle name="Followed Hyperlink 34" xfId="9080" hidden="1"/>
    <cellStyle name="Followed Hyperlink 34" xfId="9156" hidden="1"/>
    <cellStyle name="Followed Hyperlink 34" xfId="9226" hidden="1"/>
    <cellStyle name="Followed Hyperlink 34" xfId="9296" hidden="1"/>
    <cellStyle name="Followed Hyperlink 34" xfId="9366" hidden="1"/>
    <cellStyle name="Followed Hyperlink 34" xfId="9500" hidden="1"/>
    <cellStyle name="Followed Hyperlink 34" xfId="9576" hidden="1"/>
    <cellStyle name="Followed Hyperlink 34" xfId="9646" hidden="1"/>
    <cellStyle name="Followed Hyperlink 34" xfId="9716" hidden="1"/>
    <cellStyle name="Followed Hyperlink 34" xfId="9786" hidden="1"/>
    <cellStyle name="Followed Hyperlink 34" xfId="9904" hidden="1"/>
    <cellStyle name="Followed Hyperlink 34" xfId="9980" hidden="1"/>
    <cellStyle name="Followed Hyperlink 34" xfId="10050" hidden="1"/>
    <cellStyle name="Followed Hyperlink 34" xfId="10120" hidden="1"/>
    <cellStyle name="Followed Hyperlink 34" xfId="10190" hidden="1"/>
    <cellStyle name="Followed Hyperlink 34" xfId="10300" hidden="1"/>
    <cellStyle name="Followed Hyperlink 34" xfId="10376" hidden="1"/>
    <cellStyle name="Followed Hyperlink 34" xfId="10446" hidden="1"/>
    <cellStyle name="Followed Hyperlink 34" xfId="10516" hidden="1"/>
    <cellStyle name="Followed Hyperlink 34" xfId="10586" hidden="1"/>
    <cellStyle name="Followed Hyperlink 34" xfId="10710" hidden="1"/>
    <cellStyle name="Followed Hyperlink 34" xfId="10786" hidden="1"/>
    <cellStyle name="Followed Hyperlink 34" xfId="10856" hidden="1"/>
    <cellStyle name="Followed Hyperlink 34" xfId="10926" hidden="1"/>
    <cellStyle name="Followed Hyperlink 34" xfId="10996" hidden="1"/>
    <cellStyle name="Followed Hyperlink 34" xfId="11114" hidden="1"/>
    <cellStyle name="Followed Hyperlink 34" xfId="11190" hidden="1"/>
    <cellStyle name="Followed Hyperlink 34" xfId="11260" hidden="1"/>
    <cellStyle name="Followed Hyperlink 34" xfId="11330" hidden="1"/>
    <cellStyle name="Followed Hyperlink 34" xfId="11400" hidden="1"/>
    <cellStyle name="Followed Hyperlink 34" xfId="11511" hidden="1"/>
    <cellStyle name="Followed Hyperlink 34" xfId="11587" hidden="1"/>
    <cellStyle name="Followed Hyperlink 34" xfId="11657" hidden="1"/>
    <cellStyle name="Followed Hyperlink 34" xfId="11727" hidden="1"/>
    <cellStyle name="Followed Hyperlink 34" xfId="11797" hidden="1"/>
    <cellStyle name="Followed Hyperlink 34" xfId="11916" hidden="1"/>
    <cellStyle name="Followed Hyperlink 34" xfId="11992" hidden="1"/>
    <cellStyle name="Followed Hyperlink 34" xfId="12062" hidden="1"/>
    <cellStyle name="Followed Hyperlink 34" xfId="12132" hidden="1"/>
    <cellStyle name="Followed Hyperlink 34" xfId="12202" hidden="1"/>
    <cellStyle name="Followed Hyperlink 34" xfId="12321" hidden="1"/>
    <cellStyle name="Followed Hyperlink 34" xfId="12397" hidden="1"/>
    <cellStyle name="Followed Hyperlink 34" xfId="12467" hidden="1"/>
    <cellStyle name="Followed Hyperlink 34" xfId="12537" hidden="1"/>
    <cellStyle name="Followed Hyperlink 34" xfId="12607" hidden="1"/>
    <cellStyle name="Followed Hyperlink 34" xfId="12720" hidden="1"/>
    <cellStyle name="Followed Hyperlink 34" xfId="12796" hidden="1"/>
    <cellStyle name="Followed Hyperlink 34" xfId="12866" hidden="1"/>
    <cellStyle name="Followed Hyperlink 34" xfId="12936" hidden="1"/>
    <cellStyle name="Followed Hyperlink 34" xfId="13006" hidden="1"/>
    <cellStyle name="Followed Hyperlink 34" xfId="13115" hidden="1"/>
    <cellStyle name="Followed Hyperlink 34" xfId="13191" hidden="1"/>
    <cellStyle name="Followed Hyperlink 34" xfId="13261" hidden="1"/>
    <cellStyle name="Followed Hyperlink 34" xfId="13331" hidden="1"/>
    <cellStyle name="Followed Hyperlink 34" xfId="13401" hidden="1"/>
    <cellStyle name="Followed Hyperlink 34" xfId="13519" hidden="1"/>
    <cellStyle name="Followed Hyperlink 34" xfId="13595" hidden="1"/>
    <cellStyle name="Followed Hyperlink 34" xfId="13665" hidden="1"/>
    <cellStyle name="Followed Hyperlink 34" xfId="13735" hidden="1"/>
    <cellStyle name="Followed Hyperlink 34" xfId="13805" hidden="1"/>
    <cellStyle name="Followed Hyperlink 34" xfId="13910" hidden="1"/>
    <cellStyle name="Followed Hyperlink 34" xfId="13986" hidden="1"/>
    <cellStyle name="Followed Hyperlink 34" xfId="14056" hidden="1"/>
    <cellStyle name="Followed Hyperlink 34" xfId="14126" hidden="1"/>
    <cellStyle name="Followed Hyperlink 34" xfId="14196" hidden="1"/>
    <cellStyle name="Followed Hyperlink 34" xfId="14303" hidden="1"/>
    <cellStyle name="Followed Hyperlink 34" xfId="14379" hidden="1"/>
    <cellStyle name="Followed Hyperlink 34" xfId="14449" hidden="1"/>
    <cellStyle name="Followed Hyperlink 34" xfId="14519" hidden="1"/>
    <cellStyle name="Followed Hyperlink 34" xfId="14589" hidden="1"/>
    <cellStyle name="Followed Hyperlink 34" xfId="14685" hidden="1"/>
    <cellStyle name="Followed Hyperlink 34" xfId="14761" hidden="1"/>
    <cellStyle name="Followed Hyperlink 34" xfId="14831" hidden="1"/>
    <cellStyle name="Followed Hyperlink 34" xfId="14901" hidden="1"/>
    <cellStyle name="Followed Hyperlink 34" xfId="14971" hidden="1"/>
    <cellStyle name="Followed Hyperlink 34" xfId="15064" hidden="1"/>
    <cellStyle name="Followed Hyperlink 34" xfId="15140" hidden="1"/>
    <cellStyle name="Followed Hyperlink 34" xfId="15210" hidden="1"/>
    <cellStyle name="Followed Hyperlink 34" xfId="15280" hidden="1"/>
    <cellStyle name="Followed Hyperlink 34" xfId="15350" hidden="1"/>
    <cellStyle name="Followed Hyperlink 34" xfId="15425" hidden="1"/>
    <cellStyle name="Followed Hyperlink 34" xfId="15628" hidden="1"/>
    <cellStyle name="Followed Hyperlink 34" xfId="15704" hidden="1"/>
    <cellStyle name="Followed Hyperlink 34" xfId="15774" hidden="1"/>
    <cellStyle name="Followed Hyperlink 34" xfId="15844" hidden="1"/>
    <cellStyle name="Followed Hyperlink 34" xfId="15914" hidden="1"/>
    <cellStyle name="Followed Hyperlink 34" xfId="16043" hidden="1"/>
    <cellStyle name="Followed Hyperlink 34" xfId="16119" hidden="1"/>
    <cellStyle name="Followed Hyperlink 34" xfId="16189" hidden="1"/>
    <cellStyle name="Followed Hyperlink 34" xfId="16259" hidden="1"/>
    <cellStyle name="Followed Hyperlink 34" xfId="16329" hidden="1"/>
    <cellStyle name="Followed Hyperlink 34" xfId="16442" hidden="1"/>
    <cellStyle name="Followed Hyperlink 34" xfId="16518" hidden="1"/>
    <cellStyle name="Followed Hyperlink 34" xfId="16588" hidden="1"/>
    <cellStyle name="Followed Hyperlink 34" xfId="16658" hidden="1"/>
    <cellStyle name="Followed Hyperlink 34" xfId="16728" hidden="1"/>
    <cellStyle name="Followed Hyperlink 34" xfId="16856" hidden="1"/>
    <cellStyle name="Followed Hyperlink 34" xfId="16932" hidden="1"/>
    <cellStyle name="Followed Hyperlink 34" xfId="17002" hidden="1"/>
    <cellStyle name="Followed Hyperlink 34" xfId="17072" hidden="1"/>
    <cellStyle name="Followed Hyperlink 34" xfId="17142" hidden="1"/>
    <cellStyle name="Followed Hyperlink 34" xfId="17256" hidden="1"/>
    <cellStyle name="Followed Hyperlink 34" xfId="17332" hidden="1"/>
    <cellStyle name="Followed Hyperlink 34" xfId="17402" hidden="1"/>
    <cellStyle name="Followed Hyperlink 34" xfId="17472" hidden="1"/>
    <cellStyle name="Followed Hyperlink 34" xfId="17542" hidden="1"/>
    <cellStyle name="Followed Hyperlink 34" xfId="17642" hidden="1"/>
    <cellStyle name="Followed Hyperlink 34" xfId="17718" hidden="1"/>
    <cellStyle name="Followed Hyperlink 34" xfId="17788" hidden="1"/>
    <cellStyle name="Followed Hyperlink 34" xfId="17858" hidden="1"/>
    <cellStyle name="Followed Hyperlink 34" xfId="17928" hidden="1"/>
    <cellStyle name="Followed Hyperlink 34" xfId="18046" hidden="1"/>
    <cellStyle name="Followed Hyperlink 34" xfId="18122" hidden="1"/>
    <cellStyle name="Followed Hyperlink 34" xfId="18192" hidden="1"/>
    <cellStyle name="Followed Hyperlink 34" xfId="18262" hidden="1"/>
    <cellStyle name="Followed Hyperlink 34" xfId="18332" hidden="1"/>
    <cellStyle name="Followed Hyperlink 34" xfId="18443" hidden="1"/>
    <cellStyle name="Followed Hyperlink 34" xfId="18519" hidden="1"/>
    <cellStyle name="Followed Hyperlink 34" xfId="18589" hidden="1"/>
    <cellStyle name="Followed Hyperlink 34" xfId="18659" hidden="1"/>
    <cellStyle name="Followed Hyperlink 34" xfId="18729" hidden="1"/>
    <cellStyle name="Followed Hyperlink 34" xfId="18833" hidden="1"/>
    <cellStyle name="Followed Hyperlink 34" xfId="18909" hidden="1"/>
    <cellStyle name="Followed Hyperlink 34" xfId="18979" hidden="1"/>
    <cellStyle name="Followed Hyperlink 34" xfId="19049" hidden="1"/>
    <cellStyle name="Followed Hyperlink 34" xfId="19119" hidden="1"/>
    <cellStyle name="Followed Hyperlink 34" xfId="19229" hidden="1"/>
    <cellStyle name="Followed Hyperlink 34" xfId="19305" hidden="1"/>
    <cellStyle name="Followed Hyperlink 34" xfId="19375" hidden="1"/>
    <cellStyle name="Followed Hyperlink 34" xfId="19445" hidden="1"/>
    <cellStyle name="Followed Hyperlink 34" xfId="19515" hidden="1"/>
    <cellStyle name="Followed Hyperlink 34" xfId="19623" hidden="1"/>
    <cellStyle name="Followed Hyperlink 34" xfId="19699" hidden="1"/>
    <cellStyle name="Followed Hyperlink 34" xfId="19769" hidden="1"/>
    <cellStyle name="Followed Hyperlink 34" xfId="19839" hidden="1"/>
    <cellStyle name="Followed Hyperlink 34" xfId="19909" hidden="1"/>
    <cellStyle name="Followed Hyperlink 34" xfId="20017" hidden="1"/>
    <cellStyle name="Followed Hyperlink 34" xfId="20093" hidden="1"/>
    <cellStyle name="Followed Hyperlink 34" xfId="20163" hidden="1"/>
    <cellStyle name="Followed Hyperlink 34" xfId="20233" hidden="1"/>
    <cellStyle name="Followed Hyperlink 34" xfId="20303" hidden="1"/>
    <cellStyle name="Followed Hyperlink 34" xfId="20406" hidden="1"/>
    <cellStyle name="Followed Hyperlink 34" xfId="20482" hidden="1"/>
    <cellStyle name="Followed Hyperlink 34" xfId="20552" hidden="1"/>
    <cellStyle name="Followed Hyperlink 34" xfId="20622" hidden="1"/>
    <cellStyle name="Followed Hyperlink 34" xfId="20692" hidden="1"/>
    <cellStyle name="Followed Hyperlink 34" xfId="20799" hidden="1"/>
    <cellStyle name="Followed Hyperlink 34" xfId="20875" hidden="1"/>
    <cellStyle name="Followed Hyperlink 34" xfId="20945" hidden="1"/>
    <cellStyle name="Followed Hyperlink 34" xfId="21015" hidden="1"/>
    <cellStyle name="Followed Hyperlink 34" xfId="21085" hidden="1"/>
    <cellStyle name="Followed Hyperlink 34" xfId="21188" hidden="1"/>
    <cellStyle name="Followed Hyperlink 34" xfId="21264" hidden="1"/>
    <cellStyle name="Followed Hyperlink 34" xfId="21334" hidden="1"/>
    <cellStyle name="Followed Hyperlink 34" xfId="21404" hidden="1"/>
    <cellStyle name="Followed Hyperlink 34" xfId="21474" hidden="1"/>
    <cellStyle name="Followed Hyperlink 34" xfId="21577" hidden="1"/>
    <cellStyle name="Followed Hyperlink 34" xfId="21653" hidden="1"/>
    <cellStyle name="Followed Hyperlink 34" xfId="21723" hidden="1"/>
    <cellStyle name="Followed Hyperlink 34" xfId="21793" hidden="1"/>
    <cellStyle name="Followed Hyperlink 34" xfId="21863" hidden="1"/>
    <cellStyle name="Followed Hyperlink 34" xfId="21958" hidden="1"/>
    <cellStyle name="Followed Hyperlink 34" xfId="22034" hidden="1"/>
    <cellStyle name="Followed Hyperlink 34" xfId="22104" hidden="1"/>
    <cellStyle name="Followed Hyperlink 34" xfId="22174" hidden="1"/>
    <cellStyle name="Followed Hyperlink 34" xfId="22244" hidden="1"/>
    <cellStyle name="Followed Hyperlink 34" xfId="22337" hidden="1"/>
    <cellStyle name="Followed Hyperlink 34" xfId="22413" hidden="1"/>
    <cellStyle name="Followed Hyperlink 34" xfId="22483" hidden="1"/>
    <cellStyle name="Followed Hyperlink 34" xfId="22553" hidden="1"/>
    <cellStyle name="Followed Hyperlink 34" xfId="22623" hidden="1"/>
    <cellStyle name="Followed Hyperlink 34" xfId="15454" hidden="1"/>
    <cellStyle name="Followed Hyperlink 34" xfId="15464" hidden="1"/>
    <cellStyle name="Followed Hyperlink 34" xfId="22648" hidden="1"/>
    <cellStyle name="Followed Hyperlink 34" xfId="22718" hidden="1"/>
    <cellStyle name="Followed Hyperlink 34" xfId="22788" hidden="1"/>
    <cellStyle name="Followed Hyperlink 34" xfId="22858" hidden="1"/>
    <cellStyle name="Followed Hyperlink 34" xfId="22989" hidden="1"/>
    <cellStyle name="Followed Hyperlink 34" xfId="23065" hidden="1"/>
    <cellStyle name="Followed Hyperlink 34" xfId="23135" hidden="1"/>
    <cellStyle name="Followed Hyperlink 34" xfId="23205" hidden="1"/>
    <cellStyle name="Followed Hyperlink 34" xfId="23275" hidden="1"/>
    <cellStyle name="Followed Hyperlink 34" xfId="23389" hidden="1"/>
    <cellStyle name="Followed Hyperlink 34" xfId="23465" hidden="1"/>
    <cellStyle name="Followed Hyperlink 34" xfId="23535" hidden="1"/>
    <cellStyle name="Followed Hyperlink 34" xfId="23605" hidden="1"/>
    <cellStyle name="Followed Hyperlink 34" xfId="23675" hidden="1"/>
    <cellStyle name="Followed Hyperlink 34" xfId="23809" hidden="1"/>
    <cellStyle name="Followed Hyperlink 34" xfId="23885" hidden="1"/>
    <cellStyle name="Followed Hyperlink 34" xfId="23955" hidden="1"/>
    <cellStyle name="Followed Hyperlink 34" xfId="24025" hidden="1"/>
    <cellStyle name="Followed Hyperlink 34" xfId="24095" hidden="1"/>
    <cellStyle name="Followed Hyperlink 34" xfId="24213" hidden="1"/>
    <cellStyle name="Followed Hyperlink 34" xfId="24289" hidden="1"/>
    <cellStyle name="Followed Hyperlink 34" xfId="24359" hidden="1"/>
    <cellStyle name="Followed Hyperlink 34" xfId="24429" hidden="1"/>
    <cellStyle name="Followed Hyperlink 34" xfId="24499" hidden="1"/>
    <cellStyle name="Followed Hyperlink 34" xfId="24609" hidden="1"/>
    <cellStyle name="Followed Hyperlink 34" xfId="24685" hidden="1"/>
    <cellStyle name="Followed Hyperlink 34" xfId="24755" hidden="1"/>
    <cellStyle name="Followed Hyperlink 34" xfId="24825" hidden="1"/>
    <cellStyle name="Followed Hyperlink 34" xfId="24895" hidden="1"/>
    <cellStyle name="Followed Hyperlink 34" xfId="25019" hidden="1"/>
    <cellStyle name="Followed Hyperlink 34" xfId="25095" hidden="1"/>
    <cellStyle name="Followed Hyperlink 34" xfId="25165" hidden="1"/>
    <cellStyle name="Followed Hyperlink 34" xfId="25235" hidden="1"/>
    <cellStyle name="Followed Hyperlink 34" xfId="25305" hidden="1"/>
    <cellStyle name="Followed Hyperlink 34" xfId="25423" hidden="1"/>
    <cellStyle name="Followed Hyperlink 34" xfId="25499" hidden="1"/>
    <cellStyle name="Followed Hyperlink 34" xfId="25569" hidden="1"/>
    <cellStyle name="Followed Hyperlink 34" xfId="25639" hidden="1"/>
    <cellStyle name="Followed Hyperlink 34" xfId="25709" hidden="1"/>
    <cellStyle name="Followed Hyperlink 34" xfId="25820" hidden="1"/>
    <cellStyle name="Followed Hyperlink 34" xfId="25896" hidden="1"/>
    <cellStyle name="Followed Hyperlink 34" xfId="25966" hidden="1"/>
    <cellStyle name="Followed Hyperlink 34" xfId="26036" hidden="1"/>
    <cellStyle name="Followed Hyperlink 34" xfId="26106" hidden="1"/>
    <cellStyle name="Followed Hyperlink 34" xfId="26225" hidden="1"/>
    <cellStyle name="Followed Hyperlink 34" xfId="26301" hidden="1"/>
    <cellStyle name="Followed Hyperlink 34" xfId="26371" hidden="1"/>
    <cellStyle name="Followed Hyperlink 34" xfId="26441" hidden="1"/>
    <cellStyle name="Followed Hyperlink 34" xfId="26511" hidden="1"/>
    <cellStyle name="Followed Hyperlink 34" xfId="26630" hidden="1"/>
    <cellStyle name="Followed Hyperlink 34" xfId="26706" hidden="1"/>
    <cellStyle name="Followed Hyperlink 34" xfId="26776" hidden="1"/>
    <cellStyle name="Followed Hyperlink 34" xfId="26846" hidden="1"/>
    <cellStyle name="Followed Hyperlink 34" xfId="26916" hidden="1"/>
    <cellStyle name="Followed Hyperlink 34" xfId="27029" hidden="1"/>
    <cellStyle name="Followed Hyperlink 34" xfId="27105" hidden="1"/>
    <cellStyle name="Followed Hyperlink 34" xfId="27175" hidden="1"/>
    <cellStyle name="Followed Hyperlink 34" xfId="27245" hidden="1"/>
    <cellStyle name="Followed Hyperlink 34" xfId="27315" hidden="1"/>
    <cellStyle name="Followed Hyperlink 34" xfId="27424" hidden="1"/>
    <cellStyle name="Followed Hyperlink 34" xfId="27500" hidden="1"/>
    <cellStyle name="Followed Hyperlink 34" xfId="27570" hidden="1"/>
    <cellStyle name="Followed Hyperlink 34" xfId="27640" hidden="1"/>
    <cellStyle name="Followed Hyperlink 34" xfId="27710" hidden="1"/>
    <cellStyle name="Followed Hyperlink 34" xfId="27828" hidden="1"/>
    <cellStyle name="Followed Hyperlink 34" xfId="27904" hidden="1"/>
    <cellStyle name="Followed Hyperlink 34" xfId="27974" hidden="1"/>
    <cellStyle name="Followed Hyperlink 34" xfId="28044" hidden="1"/>
    <cellStyle name="Followed Hyperlink 34" xfId="28114" hidden="1"/>
    <cellStyle name="Followed Hyperlink 34" xfId="28219" hidden="1"/>
    <cellStyle name="Followed Hyperlink 34" xfId="28295" hidden="1"/>
    <cellStyle name="Followed Hyperlink 34" xfId="28365" hidden="1"/>
    <cellStyle name="Followed Hyperlink 34" xfId="28435" hidden="1"/>
    <cellStyle name="Followed Hyperlink 34" xfId="28505" hidden="1"/>
    <cellStyle name="Followed Hyperlink 34" xfId="28612" hidden="1"/>
    <cellStyle name="Followed Hyperlink 34" xfId="28688" hidden="1"/>
    <cellStyle name="Followed Hyperlink 34" xfId="28758" hidden="1"/>
    <cellStyle name="Followed Hyperlink 34" xfId="28828" hidden="1"/>
    <cellStyle name="Followed Hyperlink 34" xfId="28898" hidden="1"/>
    <cellStyle name="Followed Hyperlink 34" xfId="28994" hidden="1"/>
    <cellStyle name="Followed Hyperlink 34" xfId="29070" hidden="1"/>
    <cellStyle name="Followed Hyperlink 34" xfId="29140" hidden="1"/>
    <cellStyle name="Followed Hyperlink 34" xfId="29210" hidden="1"/>
    <cellStyle name="Followed Hyperlink 34" xfId="29280" hidden="1"/>
    <cellStyle name="Followed Hyperlink 34" xfId="29373" hidden="1"/>
    <cellStyle name="Followed Hyperlink 34" xfId="29449" hidden="1"/>
    <cellStyle name="Followed Hyperlink 34" xfId="29519" hidden="1"/>
    <cellStyle name="Followed Hyperlink 34" xfId="29589" hidden="1"/>
    <cellStyle name="Followed Hyperlink 34" xfId="29659" hidden="1"/>
    <cellStyle name="Followed Hyperlink 34" xfId="29752" hidden="1"/>
    <cellStyle name="Followed Hyperlink 34" xfId="29828" hidden="1"/>
    <cellStyle name="Followed Hyperlink 34" xfId="29898" hidden="1"/>
    <cellStyle name="Followed Hyperlink 34" xfId="29968" hidden="1"/>
    <cellStyle name="Followed Hyperlink 34" xfId="30038" hidden="1"/>
    <cellStyle name="Followed Hyperlink 34" xfId="30195" hidden="1"/>
    <cellStyle name="Followed Hyperlink 34" xfId="30326" hidden="1"/>
    <cellStyle name="Followed Hyperlink 34" xfId="30402" hidden="1"/>
    <cellStyle name="Followed Hyperlink 34" xfId="30472" hidden="1"/>
    <cellStyle name="Followed Hyperlink 34" xfId="30542" hidden="1"/>
    <cellStyle name="Followed Hyperlink 34" xfId="30612" hidden="1"/>
    <cellStyle name="Followed Hyperlink 34" xfId="30717" hidden="1"/>
    <cellStyle name="Followed Hyperlink 34" xfId="30793" hidden="1"/>
    <cellStyle name="Followed Hyperlink 34" xfId="30863" hidden="1"/>
    <cellStyle name="Followed Hyperlink 34" xfId="30933" hidden="1"/>
    <cellStyle name="Followed Hyperlink 34" xfId="31003" hidden="1"/>
    <cellStyle name="Followed Hyperlink 34" xfId="31101" hidden="1"/>
    <cellStyle name="Followed Hyperlink 34" xfId="31177" hidden="1"/>
    <cellStyle name="Followed Hyperlink 34" xfId="31247" hidden="1"/>
    <cellStyle name="Followed Hyperlink 34" xfId="31317" hidden="1"/>
    <cellStyle name="Followed Hyperlink 34" xfId="31387" hidden="1"/>
    <cellStyle name="Followed Hyperlink 34" xfId="31491" hidden="1"/>
    <cellStyle name="Followed Hyperlink 34" xfId="31567" hidden="1"/>
    <cellStyle name="Followed Hyperlink 34" xfId="31637" hidden="1"/>
    <cellStyle name="Followed Hyperlink 34" xfId="31707" hidden="1"/>
    <cellStyle name="Followed Hyperlink 34" xfId="31777" hidden="1"/>
    <cellStyle name="Followed Hyperlink 34" xfId="31876" hidden="1"/>
    <cellStyle name="Followed Hyperlink 34" xfId="31952" hidden="1"/>
    <cellStyle name="Followed Hyperlink 34" xfId="32022" hidden="1"/>
    <cellStyle name="Followed Hyperlink 34" xfId="32092" hidden="1"/>
    <cellStyle name="Followed Hyperlink 34" xfId="32162" hidden="1"/>
    <cellStyle name="Followed Hyperlink 34" xfId="32256" hidden="1"/>
    <cellStyle name="Followed Hyperlink 34" xfId="32332" hidden="1"/>
    <cellStyle name="Followed Hyperlink 34" xfId="32402" hidden="1"/>
    <cellStyle name="Followed Hyperlink 34" xfId="32472" hidden="1"/>
    <cellStyle name="Followed Hyperlink 34" xfId="32542" hidden="1"/>
    <cellStyle name="Followed Hyperlink 34" xfId="32645" hidden="1"/>
    <cellStyle name="Followed Hyperlink 34" xfId="32721" hidden="1"/>
    <cellStyle name="Followed Hyperlink 34" xfId="32791" hidden="1"/>
    <cellStyle name="Followed Hyperlink 34" xfId="32861" hidden="1"/>
    <cellStyle name="Followed Hyperlink 34" xfId="32931" hidden="1"/>
    <cellStyle name="Followed Hyperlink 34" xfId="33031" hidden="1"/>
    <cellStyle name="Followed Hyperlink 34" xfId="33107" hidden="1"/>
    <cellStyle name="Followed Hyperlink 34" xfId="33177" hidden="1"/>
    <cellStyle name="Followed Hyperlink 34" xfId="33247" hidden="1"/>
    <cellStyle name="Followed Hyperlink 34" xfId="33317" hidden="1"/>
    <cellStyle name="Followed Hyperlink 34" xfId="33414" hidden="1"/>
    <cellStyle name="Followed Hyperlink 34" xfId="33490" hidden="1"/>
    <cellStyle name="Followed Hyperlink 34" xfId="33560" hidden="1"/>
    <cellStyle name="Followed Hyperlink 34" xfId="33630" hidden="1"/>
    <cellStyle name="Followed Hyperlink 34" xfId="33700" hidden="1"/>
    <cellStyle name="Followed Hyperlink 34" xfId="33801" hidden="1"/>
    <cellStyle name="Followed Hyperlink 34" xfId="33877" hidden="1"/>
    <cellStyle name="Followed Hyperlink 34" xfId="33947" hidden="1"/>
    <cellStyle name="Followed Hyperlink 34" xfId="34017" hidden="1"/>
    <cellStyle name="Followed Hyperlink 34" xfId="34087" hidden="1"/>
    <cellStyle name="Followed Hyperlink 34" xfId="34189" hidden="1"/>
    <cellStyle name="Followed Hyperlink 34" xfId="34265" hidden="1"/>
    <cellStyle name="Followed Hyperlink 34" xfId="34335" hidden="1"/>
    <cellStyle name="Followed Hyperlink 34" xfId="34405" hidden="1"/>
    <cellStyle name="Followed Hyperlink 34" xfId="34475" hidden="1"/>
    <cellStyle name="Followed Hyperlink 34" xfId="34575" hidden="1"/>
    <cellStyle name="Followed Hyperlink 34" xfId="34651" hidden="1"/>
    <cellStyle name="Followed Hyperlink 34" xfId="34721" hidden="1"/>
    <cellStyle name="Followed Hyperlink 34" xfId="34791" hidden="1"/>
    <cellStyle name="Followed Hyperlink 34" xfId="34861" hidden="1"/>
    <cellStyle name="Followed Hyperlink 34" xfId="34959" hidden="1"/>
    <cellStyle name="Followed Hyperlink 34" xfId="35035" hidden="1"/>
    <cellStyle name="Followed Hyperlink 34" xfId="35105" hidden="1"/>
    <cellStyle name="Followed Hyperlink 34" xfId="35175" hidden="1"/>
    <cellStyle name="Followed Hyperlink 34" xfId="35245" hidden="1"/>
    <cellStyle name="Followed Hyperlink 34" xfId="35347" hidden="1"/>
    <cellStyle name="Followed Hyperlink 34" xfId="35423" hidden="1"/>
    <cellStyle name="Followed Hyperlink 34" xfId="35493" hidden="1"/>
    <cellStyle name="Followed Hyperlink 34" xfId="35563" hidden="1"/>
    <cellStyle name="Followed Hyperlink 34" xfId="35633" hidden="1"/>
    <cellStyle name="Followed Hyperlink 34" xfId="35732" hidden="1"/>
    <cellStyle name="Followed Hyperlink 34" xfId="35808" hidden="1"/>
    <cellStyle name="Followed Hyperlink 34" xfId="35878" hidden="1"/>
    <cellStyle name="Followed Hyperlink 34" xfId="35948" hidden="1"/>
    <cellStyle name="Followed Hyperlink 34" xfId="36018" hidden="1"/>
    <cellStyle name="Followed Hyperlink 34" xfId="36116" hidden="1"/>
    <cellStyle name="Followed Hyperlink 34" xfId="36192" hidden="1"/>
    <cellStyle name="Followed Hyperlink 34" xfId="36262" hidden="1"/>
    <cellStyle name="Followed Hyperlink 34" xfId="36332" hidden="1"/>
    <cellStyle name="Followed Hyperlink 34" xfId="36402" hidden="1"/>
    <cellStyle name="Followed Hyperlink 34" xfId="36496" hidden="1"/>
    <cellStyle name="Followed Hyperlink 34" xfId="36572" hidden="1"/>
    <cellStyle name="Followed Hyperlink 34" xfId="36642" hidden="1"/>
    <cellStyle name="Followed Hyperlink 34" xfId="36712" hidden="1"/>
    <cellStyle name="Followed Hyperlink 34" xfId="36782" hidden="1"/>
    <cellStyle name="Followed Hyperlink 34" xfId="36875" hidden="1"/>
    <cellStyle name="Followed Hyperlink 34" xfId="36951" hidden="1"/>
    <cellStyle name="Followed Hyperlink 34" xfId="37021" hidden="1"/>
    <cellStyle name="Followed Hyperlink 34" xfId="37091" hidden="1"/>
    <cellStyle name="Followed Hyperlink 34" xfId="37161" hidden="1"/>
    <cellStyle name="Followed Hyperlink 34" xfId="37236" hidden="1"/>
    <cellStyle name="Followed Hyperlink 34" xfId="37439" hidden="1"/>
    <cellStyle name="Followed Hyperlink 34" xfId="37515" hidden="1"/>
    <cellStyle name="Followed Hyperlink 34" xfId="37585" hidden="1"/>
    <cellStyle name="Followed Hyperlink 34" xfId="37655" hidden="1"/>
    <cellStyle name="Followed Hyperlink 34" xfId="37725" hidden="1"/>
    <cellStyle name="Followed Hyperlink 34" xfId="37854" hidden="1"/>
    <cellStyle name="Followed Hyperlink 34" xfId="37930" hidden="1"/>
    <cellStyle name="Followed Hyperlink 34" xfId="38000" hidden="1"/>
    <cellStyle name="Followed Hyperlink 34" xfId="38070" hidden="1"/>
    <cellStyle name="Followed Hyperlink 34" xfId="38140" hidden="1"/>
    <cellStyle name="Followed Hyperlink 34" xfId="38253" hidden="1"/>
    <cellStyle name="Followed Hyperlink 34" xfId="38329" hidden="1"/>
    <cellStyle name="Followed Hyperlink 34" xfId="38399" hidden="1"/>
    <cellStyle name="Followed Hyperlink 34" xfId="38469" hidden="1"/>
    <cellStyle name="Followed Hyperlink 34" xfId="38539" hidden="1"/>
    <cellStyle name="Followed Hyperlink 34" xfId="38667" hidden="1"/>
    <cellStyle name="Followed Hyperlink 34" xfId="38743" hidden="1"/>
    <cellStyle name="Followed Hyperlink 34" xfId="38813" hidden="1"/>
    <cellStyle name="Followed Hyperlink 34" xfId="38883" hidden="1"/>
    <cellStyle name="Followed Hyperlink 34" xfId="38953" hidden="1"/>
    <cellStyle name="Followed Hyperlink 34" xfId="39067" hidden="1"/>
    <cellStyle name="Followed Hyperlink 34" xfId="39143" hidden="1"/>
    <cellStyle name="Followed Hyperlink 34" xfId="39213" hidden="1"/>
    <cellStyle name="Followed Hyperlink 34" xfId="39283" hidden="1"/>
    <cellStyle name="Followed Hyperlink 34" xfId="39353" hidden="1"/>
    <cellStyle name="Followed Hyperlink 34" xfId="39453" hidden="1"/>
    <cellStyle name="Followed Hyperlink 34" xfId="39529" hidden="1"/>
    <cellStyle name="Followed Hyperlink 34" xfId="39599" hidden="1"/>
    <cellStyle name="Followed Hyperlink 34" xfId="39669" hidden="1"/>
    <cellStyle name="Followed Hyperlink 34" xfId="39739" hidden="1"/>
    <cellStyle name="Followed Hyperlink 34" xfId="39857" hidden="1"/>
    <cellStyle name="Followed Hyperlink 34" xfId="39933" hidden="1"/>
    <cellStyle name="Followed Hyperlink 34" xfId="40003" hidden="1"/>
    <cellStyle name="Followed Hyperlink 34" xfId="40073" hidden="1"/>
    <cellStyle name="Followed Hyperlink 34" xfId="40143" hidden="1"/>
    <cellStyle name="Followed Hyperlink 34" xfId="40254" hidden="1"/>
    <cellStyle name="Followed Hyperlink 34" xfId="40330" hidden="1"/>
    <cellStyle name="Followed Hyperlink 34" xfId="40400" hidden="1"/>
    <cellStyle name="Followed Hyperlink 34" xfId="40470" hidden="1"/>
    <cellStyle name="Followed Hyperlink 34" xfId="40540" hidden="1"/>
    <cellStyle name="Followed Hyperlink 34" xfId="40644" hidden="1"/>
    <cellStyle name="Followed Hyperlink 34" xfId="40720" hidden="1"/>
    <cellStyle name="Followed Hyperlink 34" xfId="40790" hidden="1"/>
    <cellStyle name="Followed Hyperlink 34" xfId="40860" hidden="1"/>
    <cellStyle name="Followed Hyperlink 34" xfId="40930" hidden="1"/>
    <cellStyle name="Followed Hyperlink 34" xfId="41040" hidden="1"/>
    <cellStyle name="Followed Hyperlink 34" xfId="41116" hidden="1"/>
    <cellStyle name="Followed Hyperlink 34" xfId="41186" hidden="1"/>
    <cellStyle name="Followed Hyperlink 34" xfId="41256" hidden="1"/>
    <cellStyle name="Followed Hyperlink 34" xfId="41326" hidden="1"/>
    <cellStyle name="Followed Hyperlink 34" xfId="41434" hidden="1"/>
    <cellStyle name="Followed Hyperlink 34" xfId="41510" hidden="1"/>
    <cellStyle name="Followed Hyperlink 34" xfId="41580" hidden="1"/>
    <cellStyle name="Followed Hyperlink 34" xfId="41650" hidden="1"/>
    <cellStyle name="Followed Hyperlink 34" xfId="41720" hidden="1"/>
    <cellStyle name="Followed Hyperlink 34" xfId="41828" hidden="1"/>
    <cellStyle name="Followed Hyperlink 34" xfId="41904" hidden="1"/>
    <cellStyle name="Followed Hyperlink 34" xfId="41974" hidden="1"/>
    <cellStyle name="Followed Hyperlink 34" xfId="42044" hidden="1"/>
    <cellStyle name="Followed Hyperlink 34" xfId="42114" hidden="1"/>
    <cellStyle name="Followed Hyperlink 34" xfId="42217" hidden="1"/>
    <cellStyle name="Followed Hyperlink 34" xfId="42293" hidden="1"/>
    <cellStyle name="Followed Hyperlink 34" xfId="42363" hidden="1"/>
    <cellStyle name="Followed Hyperlink 34" xfId="42433" hidden="1"/>
    <cellStyle name="Followed Hyperlink 34" xfId="42503" hidden="1"/>
    <cellStyle name="Followed Hyperlink 34" xfId="42610" hidden="1"/>
    <cellStyle name="Followed Hyperlink 34" xfId="42686" hidden="1"/>
    <cellStyle name="Followed Hyperlink 34" xfId="42756" hidden="1"/>
    <cellStyle name="Followed Hyperlink 34" xfId="42826" hidden="1"/>
    <cellStyle name="Followed Hyperlink 34" xfId="42896" hidden="1"/>
    <cellStyle name="Followed Hyperlink 34" xfId="42999" hidden="1"/>
    <cellStyle name="Followed Hyperlink 34" xfId="43075" hidden="1"/>
    <cellStyle name="Followed Hyperlink 34" xfId="43145" hidden="1"/>
    <cellStyle name="Followed Hyperlink 34" xfId="43215" hidden="1"/>
    <cellStyle name="Followed Hyperlink 34" xfId="43285" hidden="1"/>
    <cellStyle name="Followed Hyperlink 34" xfId="43388" hidden="1"/>
    <cellStyle name="Followed Hyperlink 34" xfId="43464" hidden="1"/>
    <cellStyle name="Followed Hyperlink 34" xfId="43534" hidden="1"/>
    <cellStyle name="Followed Hyperlink 34" xfId="43604" hidden="1"/>
    <cellStyle name="Followed Hyperlink 34" xfId="43674" hidden="1"/>
    <cellStyle name="Followed Hyperlink 34" xfId="43769" hidden="1"/>
    <cellStyle name="Followed Hyperlink 34" xfId="43845" hidden="1"/>
    <cellStyle name="Followed Hyperlink 34" xfId="43915" hidden="1"/>
    <cellStyle name="Followed Hyperlink 34" xfId="43985" hidden="1"/>
    <cellStyle name="Followed Hyperlink 34" xfId="44055" hidden="1"/>
    <cellStyle name="Followed Hyperlink 34" xfId="44148" hidden="1"/>
    <cellStyle name="Followed Hyperlink 34" xfId="44224" hidden="1"/>
    <cellStyle name="Followed Hyperlink 34" xfId="44294" hidden="1"/>
    <cellStyle name="Followed Hyperlink 34" xfId="44364" hidden="1"/>
    <cellStyle name="Followed Hyperlink 34" xfId="44434" hidden="1"/>
    <cellStyle name="Followed Hyperlink 34" xfId="37265" hidden="1"/>
    <cellStyle name="Followed Hyperlink 34" xfId="37275" hidden="1"/>
    <cellStyle name="Followed Hyperlink 34" xfId="44459" hidden="1"/>
    <cellStyle name="Followed Hyperlink 34" xfId="44529" hidden="1"/>
    <cellStyle name="Followed Hyperlink 34" xfId="44599" hidden="1"/>
    <cellStyle name="Followed Hyperlink 34" xfId="44669" hidden="1"/>
    <cellStyle name="Followed Hyperlink 34" xfId="44800" hidden="1"/>
    <cellStyle name="Followed Hyperlink 34" xfId="44876" hidden="1"/>
    <cellStyle name="Followed Hyperlink 34" xfId="44946" hidden="1"/>
    <cellStyle name="Followed Hyperlink 34" xfId="45016" hidden="1"/>
    <cellStyle name="Followed Hyperlink 34" xfId="45086" hidden="1"/>
    <cellStyle name="Followed Hyperlink 34" xfId="45200" hidden="1"/>
    <cellStyle name="Followed Hyperlink 34" xfId="45276" hidden="1"/>
    <cellStyle name="Followed Hyperlink 34" xfId="45346" hidden="1"/>
    <cellStyle name="Followed Hyperlink 34" xfId="45416" hidden="1"/>
    <cellStyle name="Followed Hyperlink 34" xfId="45486" hidden="1"/>
    <cellStyle name="Followed Hyperlink 34" xfId="45620" hidden="1"/>
    <cellStyle name="Followed Hyperlink 34" xfId="45696" hidden="1"/>
    <cellStyle name="Followed Hyperlink 34" xfId="45766" hidden="1"/>
    <cellStyle name="Followed Hyperlink 34" xfId="45836" hidden="1"/>
    <cellStyle name="Followed Hyperlink 34" xfId="45906" hidden="1"/>
    <cellStyle name="Followed Hyperlink 34" xfId="46024" hidden="1"/>
    <cellStyle name="Followed Hyperlink 34" xfId="46100" hidden="1"/>
    <cellStyle name="Followed Hyperlink 34" xfId="46170" hidden="1"/>
    <cellStyle name="Followed Hyperlink 34" xfId="46240" hidden="1"/>
    <cellStyle name="Followed Hyperlink 34" xfId="46310" hidden="1"/>
    <cellStyle name="Followed Hyperlink 34" xfId="46420" hidden="1"/>
    <cellStyle name="Followed Hyperlink 34" xfId="46496" hidden="1"/>
    <cellStyle name="Followed Hyperlink 34" xfId="46566" hidden="1"/>
    <cellStyle name="Followed Hyperlink 34" xfId="46636" hidden="1"/>
    <cellStyle name="Followed Hyperlink 34" xfId="46706" hidden="1"/>
    <cellStyle name="Followed Hyperlink 34" xfId="46830" hidden="1"/>
    <cellStyle name="Followed Hyperlink 34" xfId="46906" hidden="1"/>
    <cellStyle name="Followed Hyperlink 34" xfId="46976" hidden="1"/>
    <cellStyle name="Followed Hyperlink 34" xfId="47046" hidden="1"/>
    <cellStyle name="Followed Hyperlink 34" xfId="47116" hidden="1"/>
    <cellStyle name="Followed Hyperlink 34" xfId="47234" hidden="1"/>
    <cellStyle name="Followed Hyperlink 34" xfId="47310" hidden="1"/>
    <cellStyle name="Followed Hyperlink 34" xfId="47380" hidden="1"/>
    <cellStyle name="Followed Hyperlink 34" xfId="47450" hidden="1"/>
    <cellStyle name="Followed Hyperlink 34" xfId="47520" hidden="1"/>
    <cellStyle name="Followed Hyperlink 34" xfId="47631" hidden="1"/>
    <cellStyle name="Followed Hyperlink 34" xfId="47707" hidden="1"/>
    <cellStyle name="Followed Hyperlink 34" xfId="47777" hidden="1"/>
    <cellStyle name="Followed Hyperlink 34" xfId="47847" hidden="1"/>
    <cellStyle name="Followed Hyperlink 34" xfId="47917" hidden="1"/>
    <cellStyle name="Followed Hyperlink 34" xfId="48036" hidden="1"/>
    <cellStyle name="Followed Hyperlink 34" xfId="48112" hidden="1"/>
    <cellStyle name="Followed Hyperlink 34" xfId="48182" hidden="1"/>
    <cellStyle name="Followed Hyperlink 34" xfId="48252" hidden="1"/>
    <cellStyle name="Followed Hyperlink 34" xfId="48322" hidden="1"/>
    <cellStyle name="Followed Hyperlink 34" xfId="48441" hidden="1"/>
    <cellStyle name="Followed Hyperlink 34" xfId="48517" hidden="1"/>
    <cellStyle name="Followed Hyperlink 34" xfId="48587" hidden="1"/>
    <cellStyle name="Followed Hyperlink 34" xfId="48657" hidden="1"/>
    <cellStyle name="Followed Hyperlink 34" xfId="48727" hidden="1"/>
    <cellStyle name="Followed Hyperlink 34" xfId="48840" hidden="1"/>
    <cellStyle name="Followed Hyperlink 34" xfId="48916" hidden="1"/>
    <cellStyle name="Followed Hyperlink 34" xfId="48986" hidden="1"/>
    <cellStyle name="Followed Hyperlink 34" xfId="49056" hidden="1"/>
    <cellStyle name="Followed Hyperlink 34" xfId="49126" hidden="1"/>
    <cellStyle name="Followed Hyperlink 34" xfId="49235" hidden="1"/>
    <cellStyle name="Followed Hyperlink 34" xfId="49311" hidden="1"/>
    <cellStyle name="Followed Hyperlink 34" xfId="49381" hidden="1"/>
    <cellStyle name="Followed Hyperlink 34" xfId="49451" hidden="1"/>
    <cellStyle name="Followed Hyperlink 34" xfId="49521" hidden="1"/>
    <cellStyle name="Followed Hyperlink 34" xfId="49639" hidden="1"/>
    <cellStyle name="Followed Hyperlink 34" xfId="49715" hidden="1"/>
    <cellStyle name="Followed Hyperlink 34" xfId="49785" hidden="1"/>
    <cellStyle name="Followed Hyperlink 34" xfId="49855" hidden="1"/>
    <cellStyle name="Followed Hyperlink 34" xfId="49925" hidden="1"/>
    <cellStyle name="Followed Hyperlink 34" xfId="50030" hidden="1"/>
    <cellStyle name="Followed Hyperlink 34" xfId="50106" hidden="1"/>
    <cellStyle name="Followed Hyperlink 34" xfId="50176" hidden="1"/>
    <cellStyle name="Followed Hyperlink 34" xfId="50246" hidden="1"/>
    <cellStyle name="Followed Hyperlink 34" xfId="50316" hidden="1"/>
    <cellStyle name="Followed Hyperlink 34" xfId="50423" hidden="1"/>
    <cellStyle name="Followed Hyperlink 34" xfId="50499" hidden="1"/>
    <cellStyle name="Followed Hyperlink 34" xfId="50569" hidden="1"/>
    <cellStyle name="Followed Hyperlink 34" xfId="50639" hidden="1"/>
    <cellStyle name="Followed Hyperlink 34" xfId="50709" hidden="1"/>
    <cellStyle name="Followed Hyperlink 34" xfId="50805" hidden="1"/>
    <cellStyle name="Followed Hyperlink 34" xfId="50881" hidden="1"/>
    <cellStyle name="Followed Hyperlink 34" xfId="50951" hidden="1"/>
    <cellStyle name="Followed Hyperlink 34" xfId="51021" hidden="1"/>
    <cellStyle name="Followed Hyperlink 34" xfId="51091" hidden="1"/>
    <cellStyle name="Followed Hyperlink 34" xfId="51184" hidden="1"/>
    <cellStyle name="Followed Hyperlink 34" xfId="51260" hidden="1"/>
    <cellStyle name="Followed Hyperlink 34" xfId="51330" hidden="1"/>
    <cellStyle name="Followed Hyperlink 34" xfId="51400" hidden="1"/>
    <cellStyle name="Followed Hyperlink 34" xfId="51470"/>
    <cellStyle name="Followed Hyperlink 35" xfId="180" hidden="1"/>
    <cellStyle name="Followed Hyperlink 35" xfId="383" hidden="1"/>
    <cellStyle name="Followed Hyperlink 35" xfId="459" hidden="1"/>
    <cellStyle name="Followed Hyperlink 35" xfId="529" hidden="1"/>
    <cellStyle name="Followed Hyperlink 35" xfId="599" hidden="1"/>
    <cellStyle name="Followed Hyperlink 35" xfId="669" hidden="1"/>
    <cellStyle name="Followed Hyperlink 35" xfId="800" hidden="1"/>
    <cellStyle name="Followed Hyperlink 35" xfId="876" hidden="1"/>
    <cellStyle name="Followed Hyperlink 35" xfId="946" hidden="1"/>
    <cellStyle name="Followed Hyperlink 35" xfId="1016" hidden="1"/>
    <cellStyle name="Followed Hyperlink 35" xfId="1086" hidden="1"/>
    <cellStyle name="Followed Hyperlink 35" xfId="1200" hidden="1"/>
    <cellStyle name="Followed Hyperlink 35" xfId="1276" hidden="1"/>
    <cellStyle name="Followed Hyperlink 35" xfId="1346" hidden="1"/>
    <cellStyle name="Followed Hyperlink 35" xfId="1416" hidden="1"/>
    <cellStyle name="Followed Hyperlink 35" xfId="1486" hidden="1"/>
    <cellStyle name="Followed Hyperlink 35" xfId="1620" hidden="1"/>
    <cellStyle name="Followed Hyperlink 35" xfId="1696" hidden="1"/>
    <cellStyle name="Followed Hyperlink 35" xfId="1766" hidden="1"/>
    <cellStyle name="Followed Hyperlink 35" xfId="1836" hidden="1"/>
    <cellStyle name="Followed Hyperlink 35" xfId="1906" hidden="1"/>
    <cellStyle name="Followed Hyperlink 35" xfId="2024" hidden="1"/>
    <cellStyle name="Followed Hyperlink 35" xfId="2100" hidden="1"/>
    <cellStyle name="Followed Hyperlink 35" xfId="2170" hidden="1"/>
    <cellStyle name="Followed Hyperlink 35" xfId="2240" hidden="1"/>
    <cellStyle name="Followed Hyperlink 35" xfId="2310" hidden="1"/>
    <cellStyle name="Followed Hyperlink 35" xfId="2420" hidden="1"/>
    <cellStyle name="Followed Hyperlink 35" xfId="2496" hidden="1"/>
    <cellStyle name="Followed Hyperlink 35" xfId="2566" hidden="1"/>
    <cellStyle name="Followed Hyperlink 35" xfId="2636" hidden="1"/>
    <cellStyle name="Followed Hyperlink 35" xfId="2706" hidden="1"/>
    <cellStyle name="Followed Hyperlink 35" xfId="2830" hidden="1"/>
    <cellStyle name="Followed Hyperlink 35" xfId="2906" hidden="1"/>
    <cellStyle name="Followed Hyperlink 35" xfId="2976" hidden="1"/>
    <cellStyle name="Followed Hyperlink 35" xfId="3046" hidden="1"/>
    <cellStyle name="Followed Hyperlink 35" xfId="3116" hidden="1"/>
    <cellStyle name="Followed Hyperlink 35" xfId="3234" hidden="1"/>
    <cellStyle name="Followed Hyperlink 35" xfId="3310" hidden="1"/>
    <cellStyle name="Followed Hyperlink 35" xfId="3380" hidden="1"/>
    <cellStyle name="Followed Hyperlink 35" xfId="3450" hidden="1"/>
    <cellStyle name="Followed Hyperlink 35" xfId="3520" hidden="1"/>
    <cellStyle name="Followed Hyperlink 35" xfId="3631" hidden="1"/>
    <cellStyle name="Followed Hyperlink 35" xfId="3707" hidden="1"/>
    <cellStyle name="Followed Hyperlink 35" xfId="3777" hidden="1"/>
    <cellStyle name="Followed Hyperlink 35" xfId="3847" hidden="1"/>
    <cellStyle name="Followed Hyperlink 35" xfId="3917" hidden="1"/>
    <cellStyle name="Followed Hyperlink 35" xfId="4036" hidden="1"/>
    <cellStyle name="Followed Hyperlink 35" xfId="4112" hidden="1"/>
    <cellStyle name="Followed Hyperlink 35" xfId="4182" hidden="1"/>
    <cellStyle name="Followed Hyperlink 35" xfId="4252" hidden="1"/>
    <cellStyle name="Followed Hyperlink 35" xfId="4322" hidden="1"/>
    <cellStyle name="Followed Hyperlink 35" xfId="4441" hidden="1"/>
    <cellStyle name="Followed Hyperlink 35" xfId="4517" hidden="1"/>
    <cellStyle name="Followed Hyperlink 35" xfId="4587" hidden="1"/>
    <cellStyle name="Followed Hyperlink 35" xfId="4657" hidden="1"/>
    <cellStyle name="Followed Hyperlink 35" xfId="4727" hidden="1"/>
    <cellStyle name="Followed Hyperlink 35" xfId="4840" hidden="1"/>
    <cellStyle name="Followed Hyperlink 35" xfId="4916" hidden="1"/>
    <cellStyle name="Followed Hyperlink 35" xfId="4986" hidden="1"/>
    <cellStyle name="Followed Hyperlink 35" xfId="5056" hidden="1"/>
    <cellStyle name="Followed Hyperlink 35" xfId="5126" hidden="1"/>
    <cellStyle name="Followed Hyperlink 35" xfId="5235" hidden="1"/>
    <cellStyle name="Followed Hyperlink 35" xfId="5311" hidden="1"/>
    <cellStyle name="Followed Hyperlink 35" xfId="5381" hidden="1"/>
    <cellStyle name="Followed Hyperlink 35" xfId="5451" hidden="1"/>
    <cellStyle name="Followed Hyperlink 35" xfId="5521" hidden="1"/>
    <cellStyle name="Followed Hyperlink 35" xfId="5639" hidden="1"/>
    <cellStyle name="Followed Hyperlink 35" xfId="5715" hidden="1"/>
    <cellStyle name="Followed Hyperlink 35" xfId="5785" hidden="1"/>
    <cellStyle name="Followed Hyperlink 35" xfId="5855" hidden="1"/>
    <cellStyle name="Followed Hyperlink 35" xfId="5925" hidden="1"/>
    <cellStyle name="Followed Hyperlink 35" xfId="6030" hidden="1"/>
    <cellStyle name="Followed Hyperlink 35" xfId="6106" hidden="1"/>
    <cellStyle name="Followed Hyperlink 35" xfId="6176" hidden="1"/>
    <cellStyle name="Followed Hyperlink 35" xfId="6246" hidden="1"/>
    <cellStyle name="Followed Hyperlink 35" xfId="6316" hidden="1"/>
    <cellStyle name="Followed Hyperlink 35" xfId="6423" hidden="1"/>
    <cellStyle name="Followed Hyperlink 35" xfId="6499" hidden="1"/>
    <cellStyle name="Followed Hyperlink 35" xfId="6569" hidden="1"/>
    <cellStyle name="Followed Hyperlink 35" xfId="6639" hidden="1"/>
    <cellStyle name="Followed Hyperlink 35" xfId="6709" hidden="1"/>
    <cellStyle name="Followed Hyperlink 35" xfId="6807" hidden="1"/>
    <cellStyle name="Followed Hyperlink 35" xfId="6883" hidden="1"/>
    <cellStyle name="Followed Hyperlink 35" xfId="6953" hidden="1"/>
    <cellStyle name="Followed Hyperlink 35" xfId="7023" hidden="1"/>
    <cellStyle name="Followed Hyperlink 35" xfId="7093" hidden="1"/>
    <cellStyle name="Followed Hyperlink 35" xfId="7186" hidden="1"/>
    <cellStyle name="Followed Hyperlink 35" xfId="7262" hidden="1"/>
    <cellStyle name="Followed Hyperlink 35" xfId="7332" hidden="1"/>
    <cellStyle name="Followed Hyperlink 35" xfId="7402" hidden="1"/>
    <cellStyle name="Followed Hyperlink 35" xfId="7472" hidden="1"/>
    <cellStyle name="Followed Hyperlink 35" xfId="7613" hidden="1"/>
    <cellStyle name="Followed Hyperlink 35" xfId="7689" hidden="1"/>
    <cellStyle name="Followed Hyperlink 35" xfId="7759" hidden="1"/>
    <cellStyle name="Followed Hyperlink 35" xfId="7829" hidden="1"/>
    <cellStyle name="Followed Hyperlink 35" xfId="7899" hidden="1"/>
    <cellStyle name="Followed Hyperlink 35" xfId="8061" hidden="1"/>
    <cellStyle name="Followed Hyperlink 35" xfId="8264" hidden="1"/>
    <cellStyle name="Followed Hyperlink 35" xfId="8340" hidden="1"/>
    <cellStyle name="Followed Hyperlink 35" xfId="8410" hidden="1"/>
    <cellStyle name="Followed Hyperlink 35" xfId="8480" hidden="1"/>
    <cellStyle name="Followed Hyperlink 35" xfId="8550" hidden="1"/>
    <cellStyle name="Followed Hyperlink 35" xfId="8681" hidden="1"/>
    <cellStyle name="Followed Hyperlink 35" xfId="8757" hidden="1"/>
    <cellStyle name="Followed Hyperlink 35" xfId="8827" hidden="1"/>
    <cellStyle name="Followed Hyperlink 35" xfId="8897" hidden="1"/>
    <cellStyle name="Followed Hyperlink 35" xfId="8967" hidden="1"/>
    <cellStyle name="Followed Hyperlink 35" xfId="9081" hidden="1"/>
    <cellStyle name="Followed Hyperlink 35" xfId="9157" hidden="1"/>
    <cellStyle name="Followed Hyperlink 35" xfId="9227" hidden="1"/>
    <cellStyle name="Followed Hyperlink 35" xfId="9297" hidden="1"/>
    <cellStyle name="Followed Hyperlink 35" xfId="9367" hidden="1"/>
    <cellStyle name="Followed Hyperlink 35" xfId="9501" hidden="1"/>
    <cellStyle name="Followed Hyperlink 35" xfId="9577" hidden="1"/>
    <cellStyle name="Followed Hyperlink 35" xfId="9647" hidden="1"/>
    <cellStyle name="Followed Hyperlink 35" xfId="9717" hidden="1"/>
    <cellStyle name="Followed Hyperlink 35" xfId="9787" hidden="1"/>
    <cellStyle name="Followed Hyperlink 35" xfId="9905" hidden="1"/>
    <cellStyle name="Followed Hyperlink 35" xfId="9981" hidden="1"/>
    <cellStyle name="Followed Hyperlink 35" xfId="10051" hidden="1"/>
    <cellStyle name="Followed Hyperlink 35" xfId="10121" hidden="1"/>
    <cellStyle name="Followed Hyperlink 35" xfId="10191" hidden="1"/>
    <cellStyle name="Followed Hyperlink 35" xfId="10301" hidden="1"/>
    <cellStyle name="Followed Hyperlink 35" xfId="10377" hidden="1"/>
    <cellStyle name="Followed Hyperlink 35" xfId="10447" hidden="1"/>
    <cellStyle name="Followed Hyperlink 35" xfId="10517" hidden="1"/>
    <cellStyle name="Followed Hyperlink 35" xfId="10587" hidden="1"/>
    <cellStyle name="Followed Hyperlink 35" xfId="10711" hidden="1"/>
    <cellStyle name="Followed Hyperlink 35" xfId="10787" hidden="1"/>
    <cellStyle name="Followed Hyperlink 35" xfId="10857" hidden="1"/>
    <cellStyle name="Followed Hyperlink 35" xfId="10927" hidden="1"/>
    <cellStyle name="Followed Hyperlink 35" xfId="10997" hidden="1"/>
    <cellStyle name="Followed Hyperlink 35" xfId="11115" hidden="1"/>
    <cellStyle name="Followed Hyperlink 35" xfId="11191" hidden="1"/>
    <cellStyle name="Followed Hyperlink 35" xfId="11261" hidden="1"/>
    <cellStyle name="Followed Hyperlink 35" xfId="11331" hidden="1"/>
    <cellStyle name="Followed Hyperlink 35" xfId="11401" hidden="1"/>
    <cellStyle name="Followed Hyperlink 35" xfId="11512" hidden="1"/>
    <cellStyle name="Followed Hyperlink 35" xfId="11588" hidden="1"/>
    <cellStyle name="Followed Hyperlink 35" xfId="11658" hidden="1"/>
    <cellStyle name="Followed Hyperlink 35" xfId="11728" hidden="1"/>
    <cellStyle name="Followed Hyperlink 35" xfId="11798" hidden="1"/>
    <cellStyle name="Followed Hyperlink 35" xfId="11917" hidden="1"/>
    <cellStyle name="Followed Hyperlink 35" xfId="11993" hidden="1"/>
    <cellStyle name="Followed Hyperlink 35" xfId="12063" hidden="1"/>
    <cellStyle name="Followed Hyperlink 35" xfId="12133" hidden="1"/>
    <cellStyle name="Followed Hyperlink 35" xfId="12203" hidden="1"/>
    <cellStyle name="Followed Hyperlink 35" xfId="12322" hidden="1"/>
    <cellStyle name="Followed Hyperlink 35" xfId="12398" hidden="1"/>
    <cellStyle name="Followed Hyperlink 35" xfId="12468" hidden="1"/>
    <cellStyle name="Followed Hyperlink 35" xfId="12538" hidden="1"/>
    <cellStyle name="Followed Hyperlink 35" xfId="12608" hidden="1"/>
    <cellStyle name="Followed Hyperlink 35" xfId="12721" hidden="1"/>
    <cellStyle name="Followed Hyperlink 35" xfId="12797" hidden="1"/>
    <cellStyle name="Followed Hyperlink 35" xfId="12867" hidden="1"/>
    <cellStyle name="Followed Hyperlink 35" xfId="12937" hidden="1"/>
    <cellStyle name="Followed Hyperlink 35" xfId="13007" hidden="1"/>
    <cellStyle name="Followed Hyperlink 35" xfId="13116" hidden="1"/>
    <cellStyle name="Followed Hyperlink 35" xfId="13192" hidden="1"/>
    <cellStyle name="Followed Hyperlink 35" xfId="13262" hidden="1"/>
    <cellStyle name="Followed Hyperlink 35" xfId="13332" hidden="1"/>
    <cellStyle name="Followed Hyperlink 35" xfId="13402" hidden="1"/>
    <cellStyle name="Followed Hyperlink 35" xfId="13520" hidden="1"/>
    <cellStyle name="Followed Hyperlink 35" xfId="13596" hidden="1"/>
    <cellStyle name="Followed Hyperlink 35" xfId="13666" hidden="1"/>
    <cellStyle name="Followed Hyperlink 35" xfId="13736" hidden="1"/>
    <cellStyle name="Followed Hyperlink 35" xfId="13806" hidden="1"/>
    <cellStyle name="Followed Hyperlink 35" xfId="13911" hidden="1"/>
    <cellStyle name="Followed Hyperlink 35" xfId="13987" hidden="1"/>
    <cellStyle name="Followed Hyperlink 35" xfId="14057" hidden="1"/>
    <cellStyle name="Followed Hyperlink 35" xfId="14127" hidden="1"/>
    <cellStyle name="Followed Hyperlink 35" xfId="14197" hidden="1"/>
    <cellStyle name="Followed Hyperlink 35" xfId="14304" hidden="1"/>
    <cellStyle name="Followed Hyperlink 35" xfId="14380" hidden="1"/>
    <cellStyle name="Followed Hyperlink 35" xfId="14450" hidden="1"/>
    <cellStyle name="Followed Hyperlink 35" xfId="14520" hidden="1"/>
    <cellStyle name="Followed Hyperlink 35" xfId="14590" hidden="1"/>
    <cellStyle name="Followed Hyperlink 35" xfId="14686" hidden="1"/>
    <cellStyle name="Followed Hyperlink 35" xfId="14762" hidden="1"/>
    <cellStyle name="Followed Hyperlink 35" xfId="14832" hidden="1"/>
    <cellStyle name="Followed Hyperlink 35" xfId="14902" hidden="1"/>
    <cellStyle name="Followed Hyperlink 35" xfId="14972" hidden="1"/>
    <cellStyle name="Followed Hyperlink 35" xfId="15065" hidden="1"/>
    <cellStyle name="Followed Hyperlink 35" xfId="15141" hidden="1"/>
    <cellStyle name="Followed Hyperlink 35" xfId="15211" hidden="1"/>
    <cellStyle name="Followed Hyperlink 35" xfId="15281" hidden="1"/>
    <cellStyle name="Followed Hyperlink 35" xfId="15351" hidden="1"/>
    <cellStyle name="Followed Hyperlink 35" xfId="15426" hidden="1"/>
    <cellStyle name="Followed Hyperlink 35" xfId="15629" hidden="1"/>
    <cellStyle name="Followed Hyperlink 35" xfId="15705" hidden="1"/>
    <cellStyle name="Followed Hyperlink 35" xfId="15775" hidden="1"/>
    <cellStyle name="Followed Hyperlink 35" xfId="15845" hidden="1"/>
    <cellStyle name="Followed Hyperlink 35" xfId="15915" hidden="1"/>
    <cellStyle name="Followed Hyperlink 35" xfId="16044" hidden="1"/>
    <cellStyle name="Followed Hyperlink 35" xfId="16120" hidden="1"/>
    <cellStyle name="Followed Hyperlink 35" xfId="16190" hidden="1"/>
    <cellStyle name="Followed Hyperlink 35" xfId="16260" hidden="1"/>
    <cellStyle name="Followed Hyperlink 35" xfId="16330" hidden="1"/>
    <cellStyle name="Followed Hyperlink 35" xfId="16443" hidden="1"/>
    <cellStyle name="Followed Hyperlink 35" xfId="16519" hidden="1"/>
    <cellStyle name="Followed Hyperlink 35" xfId="16589" hidden="1"/>
    <cellStyle name="Followed Hyperlink 35" xfId="16659" hidden="1"/>
    <cellStyle name="Followed Hyperlink 35" xfId="16729" hidden="1"/>
    <cellStyle name="Followed Hyperlink 35" xfId="16857" hidden="1"/>
    <cellStyle name="Followed Hyperlink 35" xfId="16933" hidden="1"/>
    <cellStyle name="Followed Hyperlink 35" xfId="17003" hidden="1"/>
    <cellStyle name="Followed Hyperlink 35" xfId="17073" hidden="1"/>
    <cellStyle name="Followed Hyperlink 35" xfId="17143" hidden="1"/>
    <cellStyle name="Followed Hyperlink 35" xfId="17257" hidden="1"/>
    <cellStyle name="Followed Hyperlink 35" xfId="17333" hidden="1"/>
    <cellStyle name="Followed Hyperlink 35" xfId="17403" hidden="1"/>
    <cellStyle name="Followed Hyperlink 35" xfId="17473" hidden="1"/>
    <cellStyle name="Followed Hyperlink 35" xfId="17543" hidden="1"/>
    <cellStyle name="Followed Hyperlink 35" xfId="17643" hidden="1"/>
    <cellStyle name="Followed Hyperlink 35" xfId="17719" hidden="1"/>
    <cellStyle name="Followed Hyperlink 35" xfId="17789" hidden="1"/>
    <cellStyle name="Followed Hyperlink 35" xfId="17859" hidden="1"/>
    <cellStyle name="Followed Hyperlink 35" xfId="17929" hidden="1"/>
    <cellStyle name="Followed Hyperlink 35" xfId="18047" hidden="1"/>
    <cellStyle name="Followed Hyperlink 35" xfId="18123" hidden="1"/>
    <cellStyle name="Followed Hyperlink 35" xfId="18193" hidden="1"/>
    <cellStyle name="Followed Hyperlink 35" xfId="18263" hidden="1"/>
    <cellStyle name="Followed Hyperlink 35" xfId="18333" hidden="1"/>
    <cellStyle name="Followed Hyperlink 35" xfId="18444" hidden="1"/>
    <cellStyle name="Followed Hyperlink 35" xfId="18520" hidden="1"/>
    <cellStyle name="Followed Hyperlink 35" xfId="18590" hidden="1"/>
    <cellStyle name="Followed Hyperlink 35" xfId="18660" hidden="1"/>
    <cellStyle name="Followed Hyperlink 35" xfId="18730" hidden="1"/>
    <cellStyle name="Followed Hyperlink 35" xfId="18834" hidden="1"/>
    <cellStyle name="Followed Hyperlink 35" xfId="18910" hidden="1"/>
    <cellStyle name="Followed Hyperlink 35" xfId="18980" hidden="1"/>
    <cellStyle name="Followed Hyperlink 35" xfId="19050" hidden="1"/>
    <cellStyle name="Followed Hyperlink 35" xfId="19120" hidden="1"/>
    <cellStyle name="Followed Hyperlink 35" xfId="19230" hidden="1"/>
    <cellStyle name="Followed Hyperlink 35" xfId="19306" hidden="1"/>
    <cellStyle name="Followed Hyperlink 35" xfId="19376" hidden="1"/>
    <cellStyle name="Followed Hyperlink 35" xfId="19446" hidden="1"/>
    <cellStyle name="Followed Hyperlink 35" xfId="19516" hidden="1"/>
    <cellStyle name="Followed Hyperlink 35" xfId="19624" hidden="1"/>
    <cellStyle name="Followed Hyperlink 35" xfId="19700" hidden="1"/>
    <cellStyle name="Followed Hyperlink 35" xfId="19770" hidden="1"/>
    <cellStyle name="Followed Hyperlink 35" xfId="19840" hidden="1"/>
    <cellStyle name="Followed Hyperlink 35" xfId="19910" hidden="1"/>
    <cellStyle name="Followed Hyperlink 35" xfId="20018" hidden="1"/>
    <cellStyle name="Followed Hyperlink 35" xfId="20094" hidden="1"/>
    <cellStyle name="Followed Hyperlink 35" xfId="20164" hidden="1"/>
    <cellStyle name="Followed Hyperlink 35" xfId="20234" hidden="1"/>
    <cellStyle name="Followed Hyperlink 35" xfId="20304" hidden="1"/>
    <cellStyle name="Followed Hyperlink 35" xfId="20407" hidden="1"/>
    <cellStyle name="Followed Hyperlink 35" xfId="20483" hidden="1"/>
    <cellStyle name="Followed Hyperlink 35" xfId="20553" hidden="1"/>
    <cellStyle name="Followed Hyperlink 35" xfId="20623" hidden="1"/>
    <cellStyle name="Followed Hyperlink 35" xfId="20693" hidden="1"/>
    <cellStyle name="Followed Hyperlink 35" xfId="20800" hidden="1"/>
    <cellStyle name="Followed Hyperlink 35" xfId="20876" hidden="1"/>
    <cellStyle name="Followed Hyperlink 35" xfId="20946" hidden="1"/>
    <cellStyle name="Followed Hyperlink 35" xfId="21016" hidden="1"/>
    <cellStyle name="Followed Hyperlink 35" xfId="21086" hidden="1"/>
    <cellStyle name="Followed Hyperlink 35" xfId="21189" hidden="1"/>
    <cellStyle name="Followed Hyperlink 35" xfId="21265" hidden="1"/>
    <cellStyle name="Followed Hyperlink 35" xfId="21335" hidden="1"/>
    <cellStyle name="Followed Hyperlink 35" xfId="21405" hidden="1"/>
    <cellStyle name="Followed Hyperlink 35" xfId="21475" hidden="1"/>
    <cellStyle name="Followed Hyperlink 35" xfId="21578" hidden="1"/>
    <cellStyle name="Followed Hyperlink 35" xfId="21654" hidden="1"/>
    <cellStyle name="Followed Hyperlink 35" xfId="21724" hidden="1"/>
    <cellStyle name="Followed Hyperlink 35" xfId="21794" hidden="1"/>
    <cellStyle name="Followed Hyperlink 35" xfId="21864" hidden="1"/>
    <cellStyle name="Followed Hyperlink 35" xfId="21959" hidden="1"/>
    <cellStyle name="Followed Hyperlink 35" xfId="22035" hidden="1"/>
    <cellStyle name="Followed Hyperlink 35" xfId="22105" hidden="1"/>
    <cellStyle name="Followed Hyperlink 35" xfId="22175" hidden="1"/>
    <cellStyle name="Followed Hyperlink 35" xfId="22245" hidden="1"/>
    <cellStyle name="Followed Hyperlink 35" xfId="22338" hidden="1"/>
    <cellStyle name="Followed Hyperlink 35" xfId="22414" hidden="1"/>
    <cellStyle name="Followed Hyperlink 35" xfId="22484" hidden="1"/>
    <cellStyle name="Followed Hyperlink 35" xfId="22554" hidden="1"/>
    <cellStyle name="Followed Hyperlink 35" xfId="22624" hidden="1"/>
    <cellStyle name="Followed Hyperlink 35" xfId="15452" hidden="1"/>
    <cellStyle name="Followed Hyperlink 35" xfId="15463" hidden="1"/>
    <cellStyle name="Followed Hyperlink 35" xfId="22649" hidden="1"/>
    <cellStyle name="Followed Hyperlink 35" xfId="22719" hidden="1"/>
    <cellStyle name="Followed Hyperlink 35" xfId="22789" hidden="1"/>
    <cellStyle name="Followed Hyperlink 35" xfId="22859" hidden="1"/>
    <cellStyle name="Followed Hyperlink 35" xfId="22990" hidden="1"/>
    <cellStyle name="Followed Hyperlink 35" xfId="23066" hidden="1"/>
    <cellStyle name="Followed Hyperlink 35" xfId="23136" hidden="1"/>
    <cellStyle name="Followed Hyperlink 35" xfId="23206" hidden="1"/>
    <cellStyle name="Followed Hyperlink 35" xfId="23276" hidden="1"/>
    <cellStyle name="Followed Hyperlink 35" xfId="23390" hidden="1"/>
    <cellStyle name="Followed Hyperlink 35" xfId="23466" hidden="1"/>
    <cellStyle name="Followed Hyperlink 35" xfId="23536" hidden="1"/>
    <cellStyle name="Followed Hyperlink 35" xfId="23606" hidden="1"/>
    <cellStyle name="Followed Hyperlink 35" xfId="23676" hidden="1"/>
    <cellStyle name="Followed Hyperlink 35" xfId="23810" hidden="1"/>
    <cellStyle name="Followed Hyperlink 35" xfId="23886" hidden="1"/>
    <cellStyle name="Followed Hyperlink 35" xfId="23956" hidden="1"/>
    <cellStyle name="Followed Hyperlink 35" xfId="24026" hidden="1"/>
    <cellStyle name="Followed Hyperlink 35" xfId="24096" hidden="1"/>
    <cellStyle name="Followed Hyperlink 35" xfId="24214" hidden="1"/>
    <cellStyle name="Followed Hyperlink 35" xfId="24290" hidden="1"/>
    <cellStyle name="Followed Hyperlink 35" xfId="24360" hidden="1"/>
    <cellStyle name="Followed Hyperlink 35" xfId="24430" hidden="1"/>
    <cellStyle name="Followed Hyperlink 35" xfId="24500" hidden="1"/>
    <cellStyle name="Followed Hyperlink 35" xfId="24610" hidden="1"/>
    <cellStyle name="Followed Hyperlink 35" xfId="24686" hidden="1"/>
    <cellStyle name="Followed Hyperlink 35" xfId="24756" hidden="1"/>
    <cellStyle name="Followed Hyperlink 35" xfId="24826" hidden="1"/>
    <cellStyle name="Followed Hyperlink 35" xfId="24896" hidden="1"/>
    <cellStyle name="Followed Hyperlink 35" xfId="25020" hidden="1"/>
    <cellStyle name="Followed Hyperlink 35" xfId="25096" hidden="1"/>
    <cellStyle name="Followed Hyperlink 35" xfId="25166" hidden="1"/>
    <cellStyle name="Followed Hyperlink 35" xfId="25236" hidden="1"/>
    <cellStyle name="Followed Hyperlink 35" xfId="25306" hidden="1"/>
    <cellStyle name="Followed Hyperlink 35" xfId="25424" hidden="1"/>
    <cellStyle name="Followed Hyperlink 35" xfId="25500" hidden="1"/>
    <cellStyle name="Followed Hyperlink 35" xfId="25570" hidden="1"/>
    <cellStyle name="Followed Hyperlink 35" xfId="25640" hidden="1"/>
    <cellStyle name="Followed Hyperlink 35" xfId="25710" hidden="1"/>
    <cellStyle name="Followed Hyperlink 35" xfId="25821" hidden="1"/>
    <cellStyle name="Followed Hyperlink 35" xfId="25897" hidden="1"/>
    <cellStyle name="Followed Hyperlink 35" xfId="25967" hidden="1"/>
    <cellStyle name="Followed Hyperlink 35" xfId="26037" hidden="1"/>
    <cellStyle name="Followed Hyperlink 35" xfId="26107" hidden="1"/>
    <cellStyle name="Followed Hyperlink 35" xfId="26226" hidden="1"/>
    <cellStyle name="Followed Hyperlink 35" xfId="26302" hidden="1"/>
    <cellStyle name="Followed Hyperlink 35" xfId="26372" hidden="1"/>
    <cellStyle name="Followed Hyperlink 35" xfId="26442" hidden="1"/>
    <cellStyle name="Followed Hyperlink 35" xfId="26512" hidden="1"/>
    <cellStyle name="Followed Hyperlink 35" xfId="26631" hidden="1"/>
    <cellStyle name="Followed Hyperlink 35" xfId="26707" hidden="1"/>
    <cellStyle name="Followed Hyperlink 35" xfId="26777" hidden="1"/>
    <cellStyle name="Followed Hyperlink 35" xfId="26847" hidden="1"/>
    <cellStyle name="Followed Hyperlink 35" xfId="26917" hidden="1"/>
    <cellStyle name="Followed Hyperlink 35" xfId="27030" hidden="1"/>
    <cellStyle name="Followed Hyperlink 35" xfId="27106" hidden="1"/>
    <cellStyle name="Followed Hyperlink 35" xfId="27176" hidden="1"/>
    <cellStyle name="Followed Hyperlink 35" xfId="27246" hidden="1"/>
    <cellStyle name="Followed Hyperlink 35" xfId="27316" hidden="1"/>
    <cellStyle name="Followed Hyperlink 35" xfId="27425" hidden="1"/>
    <cellStyle name="Followed Hyperlink 35" xfId="27501" hidden="1"/>
    <cellStyle name="Followed Hyperlink 35" xfId="27571" hidden="1"/>
    <cellStyle name="Followed Hyperlink 35" xfId="27641" hidden="1"/>
    <cellStyle name="Followed Hyperlink 35" xfId="27711" hidden="1"/>
    <cellStyle name="Followed Hyperlink 35" xfId="27829" hidden="1"/>
    <cellStyle name="Followed Hyperlink 35" xfId="27905" hidden="1"/>
    <cellStyle name="Followed Hyperlink 35" xfId="27975" hidden="1"/>
    <cellStyle name="Followed Hyperlink 35" xfId="28045" hidden="1"/>
    <cellStyle name="Followed Hyperlink 35" xfId="28115" hidden="1"/>
    <cellStyle name="Followed Hyperlink 35" xfId="28220" hidden="1"/>
    <cellStyle name="Followed Hyperlink 35" xfId="28296" hidden="1"/>
    <cellStyle name="Followed Hyperlink 35" xfId="28366" hidden="1"/>
    <cellStyle name="Followed Hyperlink 35" xfId="28436" hidden="1"/>
    <cellStyle name="Followed Hyperlink 35" xfId="28506" hidden="1"/>
    <cellStyle name="Followed Hyperlink 35" xfId="28613" hidden="1"/>
    <cellStyle name="Followed Hyperlink 35" xfId="28689" hidden="1"/>
    <cellStyle name="Followed Hyperlink 35" xfId="28759" hidden="1"/>
    <cellStyle name="Followed Hyperlink 35" xfId="28829" hidden="1"/>
    <cellStyle name="Followed Hyperlink 35" xfId="28899" hidden="1"/>
    <cellStyle name="Followed Hyperlink 35" xfId="28995" hidden="1"/>
    <cellStyle name="Followed Hyperlink 35" xfId="29071" hidden="1"/>
    <cellStyle name="Followed Hyperlink 35" xfId="29141" hidden="1"/>
    <cellStyle name="Followed Hyperlink 35" xfId="29211" hidden="1"/>
    <cellStyle name="Followed Hyperlink 35" xfId="29281" hidden="1"/>
    <cellStyle name="Followed Hyperlink 35" xfId="29374" hidden="1"/>
    <cellStyle name="Followed Hyperlink 35" xfId="29450" hidden="1"/>
    <cellStyle name="Followed Hyperlink 35" xfId="29520" hidden="1"/>
    <cellStyle name="Followed Hyperlink 35" xfId="29590" hidden="1"/>
    <cellStyle name="Followed Hyperlink 35" xfId="29660" hidden="1"/>
    <cellStyle name="Followed Hyperlink 35" xfId="29753" hidden="1"/>
    <cellStyle name="Followed Hyperlink 35" xfId="29829" hidden="1"/>
    <cellStyle name="Followed Hyperlink 35" xfId="29899" hidden="1"/>
    <cellStyle name="Followed Hyperlink 35" xfId="29969" hidden="1"/>
    <cellStyle name="Followed Hyperlink 35" xfId="30039" hidden="1"/>
    <cellStyle name="Followed Hyperlink 35" xfId="30196" hidden="1"/>
    <cellStyle name="Followed Hyperlink 35" xfId="30327" hidden="1"/>
    <cellStyle name="Followed Hyperlink 35" xfId="30403" hidden="1"/>
    <cellStyle name="Followed Hyperlink 35" xfId="30473" hidden="1"/>
    <cellStyle name="Followed Hyperlink 35" xfId="30543" hidden="1"/>
    <cellStyle name="Followed Hyperlink 35" xfId="30613" hidden="1"/>
    <cellStyle name="Followed Hyperlink 35" xfId="30718" hidden="1"/>
    <cellStyle name="Followed Hyperlink 35" xfId="30794" hidden="1"/>
    <cellStyle name="Followed Hyperlink 35" xfId="30864" hidden="1"/>
    <cellStyle name="Followed Hyperlink 35" xfId="30934" hidden="1"/>
    <cellStyle name="Followed Hyperlink 35" xfId="31004" hidden="1"/>
    <cellStyle name="Followed Hyperlink 35" xfId="31102" hidden="1"/>
    <cellStyle name="Followed Hyperlink 35" xfId="31178" hidden="1"/>
    <cellStyle name="Followed Hyperlink 35" xfId="31248" hidden="1"/>
    <cellStyle name="Followed Hyperlink 35" xfId="31318" hidden="1"/>
    <cellStyle name="Followed Hyperlink 35" xfId="31388" hidden="1"/>
    <cellStyle name="Followed Hyperlink 35" xfId="31492" hidden="1"/>
    <cellStyle name="Followed Hyperlink 35" xfId="31568" hidden="1"/>
    <cellStyle name="Followed Hyperlink 35" xfId="31638" hidden="1"/>
    <cellStyle name="Followed Hyperlink 35" xfId="31708" hidden="1"/>
    <cellStyle name="Followed Hyperlink 35" xfId="31778" hidden="1"/>
    <cellStyle name="Followed Hyperlink 35" xfId="31877" hidden="1"/>
    <cellStyle name="Followed Hyperlink 35" xfId="31953" hidden="1"/>
    <cellStyle name="Followed Hyperlink 35" xfId="32023" hidden="1"/>
    <cellStyle name="Followed Hyperlink 35" xfId="32093" hidden="1"/>
    <cellStyle name="Followed Hyperlink 35" xfId="32163" hidden="1"/>
    <cellStyle name="Followed Hyperlink 35" xfId="32257" hidden="1"/>
    <cellStyle name="Followed Hyperlink 35" xfId="32333" hidden="1"/>
    <cellStyle name="Followed Hyperlink 35" xfId="32403" hidden="1"/>
    <cellStyle name="Followed Hyperlink 35" xfId="32473" hidden="1"/>
    <cellStyle name="Followed Hyperlink 35" xfId="32543" hidden="1"/>
    <cellStyle name="Followed Hyperlink 35" xfId="32646" hidden="1"/>
    <cellStyle name="Followed Hyperlink 35" xfId="32722" hidden="1"/>
    <cellStyle name="Followed Hyperlink 35" xfId="32792" hidden="1"/>
    <cellStyle name="Followed Hyperlink 35" xfId="32862" hidden="1"/>
    <cellStyle name="Followed Hyperlink 35" xfId="32932" hidden="1"/>
    <cellStyle name="Followed Hyperlink 35" xfId="33032" hidden="1"/>
    <cellStyle name="Followed Hyperlink 35" xfId="33108" hidden="1"/>
    <cellStyle name="Followed Hyperlink 35" xfId="33178" hidden="1"/>
    <cellStyle name="Followed Hyperlink 35" xfId="33248" hidden="1"/>
    <cellStyle name="Followed Hyperlink 35" xfId="33318" hidden="1"/>
    <cellStyle name="Followed Hyperlink 35" xfId="33415" hidden="1"/>
    <cellStyle name="Followed Hyperlink 35" xfId="33491" hidden="1"/>
    <cellStyle name="Followed Hyperlink 35" xfId="33561" hidden="1"/>
    <cellStyle name="Followed Hyperlink 35" xfId="33631" hidden="1"/>
    <cellStyle name="Followed Hyperlink 35" xfId="33701" hidden="1"/>
    <cellStyle name="Followed Hyperlink 35" xfId="33802" hidden="1"/>
    <cellStyle name="Followed Hyperlink 35" xfId="33878" hidden="1"/>
    <cellStyle name="Followed Hyperlink 35" xfId="33948" hidden="1"/>
    <cellStyle name="Followed Hyperlink 35" xfId="34018" hidden="1"/>
    <cellStyle name="Followed Hyperlink 35" xfId="34088" hidden="1"/>
    <cellStyle name="Followed Hyperlink 35" xfId="34190" hidden="1"/>
    <cellStyle name="Followed Hyperlink 35" xfId="34266" hidden="1"/>
    <cellStyle name="Followed Hyperlink 35" xfId="34336" hidden="1"/>
    <cellStyle name="Followed Hyperlink 35" xfId="34406" hidden="1"/>
    <cellStyle name="Followed Hyperlink 35" xfId="34476" hidden="1"/>
    <cellStyle name="Followed Hyperlink 35" xfId="34576" hidden="1"/>
    <cellStyle name="Followed Hyperlink 35" xfId="34652" hidden="1"/>
    <cellStyle name="Followed Hyperlink 35" xfId="34722" hidden="1"/>
    <cellStyle name="Followed Hyperlink 35" xfId="34792" hidden="1"/>
    <cellStyle name="Followed Hyperlink 35" xfId="34862" hidden="1"/>
    <cellStyle name="Followed Hyperlink 35" xfId="34960" hidden="1"/>
    <cellStyle name="Followed Hyperlink 35" xfId="35036" hidden="1"/>
    <cellStyle name="Followed Hyperlink 35" xfId="35106" hidden="1"/>
    <cellStyle name="Followed Hyperlink 35" xfId="35176" hidden="1"/>
    <cellStyle name="Followed Hyperlink 35" xfId="35246" hidden="1"/>
    <cellStyle name="Followed Hyperlink 35" xfId="35348" hidden="1"/>
    <cellStyle name="Followed Hyperlink 35" xfId="35424" hidden="1"/>
    <cellStyle name="Followed Hyperlink 35" xfId="35494" hidden="1"/>
    <cellStyle name="Followed Hyperlink 35" xfId="35564" hidden="1"/>
    <cellStyle name="Followed Hyperlink 35" xfId="35634" hidden="1"/>
    <cellStyle name="Followed Hyperlink 35" xfId="35733" hidden="1"/>
    <cellStyle name="Followed Hyperlink 35" xfId="35809" hidden="1"/>
    <cellStyle name="Followed Hyperlink 35" xfId="35879" hidden="1"/>
    <cellStyle name="Followed Hyperlink 35" xfId="35949" hidden="1"/>
    <cellStyle name="Followed Hyperlink 35" xfId="36019" hidden="1"/>
    <cellStyle name="Followed Hyperlink 35" xfId="36117" hidden="1"/>
    <cellStyle name="Followed Hyperlink 35" xfId="36193" hidden="1"/>
    <cellStyle name="Followed Hyperlink 35" xfId="36263" hidden="1"/>
    <cellStyle name="Followed Hyperlink 35" xfId="36333" hidden="1"/>
    <cellStyle name="Followed Hyperlink 35" xfId="36403" hidden="1"/>
    <cellStyle name="Followed Hyperlink 35" xfId="36497" hidden="1"/>
    <cellStyle name="Followed Hyperlink 35" xfId="36573" hidden="1"/>
    <cellStyle name="Followed Hyperlink 35" xfId="36643" hidden="1"/>
    <cellStyle name="Followed Hyperlink 35" xfId="36713" hidden="1"/>
    <cellStyle name="Followed Hyperlink 35" xfId="36783" hidden="1"/>
    <cellStyle name="Followed Hyperlink 35" xfId="36876" hidden="1"/>
    <cellStyle name="Followed Hyperlink 35" xfId="36952" hidden="1"/>
    <cellStyle name="Followed Hyperlink 35" xfId="37022" hidden="1"/>
    <cellStyle name="Followed Hyperlink 35" xfId="37092" hidden="1"/>
    <cellStyle name="Followed Hyperlink 35" xfId="37162" hidden="1"/>
    <cellStyle name="Followed Hyperlink 35" xfId="37237" hidden="1"/>
    <cellStyle name="Followed Hyperlink 35" xfId="37440" hidden="1"/>
    <cellStyle name="Followed Hyperlink 35" xfId="37516" hidden="1"/>
    <cellStyle name="Followed Hyperlink 35" xfId="37586" hidden="1"/>
    <cellStyle name="Followed Hyperlink 35" xfId="37656" hidden="1"/>
    <cellStyle name="Followed Hyperlink 35" xfId="37726" hidden="1"/>
    <cellStyle name="Followed Hyperlink 35" xfId="37855" hidden="1"/>
    <cellStyle name="Followed Hyperlink 35" xfId="37931" hidden="1"/>
    <cellStyle name="Followed Hyperlink 35" xfId="38001" hidden="1"/>
    <cellStyle name="Followed Hyperlink 35" xfId="38071" hidden="1"/>
    <cellStyle name="Followed Hyperlink 35" xfId="38141" hidden="1"/>
    <cellStyle name="Followed Hyperlink 35" xfId="38254" hidden="1"/>
    <cellStyle name="Followed Hyperlink 35" xfId="38330" hidden="1"/>
    <cellStyle name="Followed Hyperlink 35" xfId="38400" hidden="1"/>
    <cellStyle name="Followed Hyperlink 35" xfId="38470" hidden="1"/>
    <cellStyle name="Followed Hyperlink 35" xfId="38540" hidden="1"/>
    <cellStyle name="Followed Hyperlink 35" xfId="38668" hidden="1"/>
    <cellStyle name="Followed Hyperlink 35" xfId="38744" hidden="1"/>
    <cellStyle name="Followed Hyperlink 35" xfId="38814" hidden="1"/>
    <cellStyle name="Followed Hyperlink 35" xfId="38884" hidden="1"/>
    <cellStyle name="Followed Hyperlink 35" xfId="38954" hidden="1"/>
    <cellStyle name="Followed Hyperlink 35" xfId="39068" hidden="1"/>
    <cellStyle name="Followed Hyperlink 35" xfId="39144" hidden="1"/>
    <cellStyle name="Followed Hyperlink 35" xfId="39214" hidden="1"/>
    <cellStyle name="Followed Hyperlink 35" xfId="39284" hidden="1"/>
    <cellStyle name="Followed Hyperlink 35" xfId="39354" hidden="1"/>
    <cellStyle name="Followed Hyperlink 35" xfId="39454" hidden="1"/>
    <cellStyle name="Followed Hyperlink 35" xfId="39530" hidden="1"/>
    <cellStyle name="Followed Hyperlink 35" xfId="39600" hidden="1"/>
    <cellStyle name="Followed Hyperlink 35" xfId="39670" hidden="1"/>
    <cellStyle name="Followed Hyperlink 35" xfId="39740" hidden="1"/>
    <cellStyle name="Followed Hyperlink 35" xfId="39858" hidden="1"/>
    <cellStyle name="Followed Hyperlink 35" xfId="39934" hidden="1"/>
    <cellStyle name="Followed Hyperlink 35" xfId="40004" hidden="1"/>
    <cellStyle name="Followed Hyperlink 35" xfId="40074" hidden="1"/>
    <cellStyle name="Followed Hyperlink 35" xfId="40144" hidden="1"/>
    <cellStyle name="Followed Hyperlink 35" xfId="40255" hidden="1"/>
    <cellStyle name="Followed Hyperlink 35" xfId="40331" hidden="1"/>
    <cellStyle name="Followed Hyperlink 35" xfId="40401" hidden="1"/>
    <cellStyle name="Followed Hyperlink 35" xfId="40471" hidden="1"/>
    <cellStyle name="Followed Hyperlink 35" xfId="40541" hidden="1"/>
    <cellStyle name="Followed Hyperlink 35" xfId="40645" hidden="1"/>
    <cellStyle name="Followed Hyperlink 35" xfId="40721" hidden="1"/>
    <cellStyle name="Followed Hyperlink 35" xfId="40791" hidden="1"/>
    <cellStyle name="Followed Hyperlink 35" xfId="40861" hidden="1"/>
    <cellStyle name="Followed Hyperlink 35" xfId="40931" hidden="1"/>
    <cellStyle name="Followed Hyperlink 35" xfId="41041" hidden="1"/>
    <cellStyle name="Followed Hyperlink 35" xfId="41117" hidden="1"/>
    <cellStyle name="Followed Hyperlink 35" xfId="41187" hidden="1"/>
    <cellStyle name="Followed Hyperlink 35" xfId="41257" hidden="1"/>
    <cellStyle name="Followed Hyperlink 35" xfId="41327" hidden="1"/>
    <cellStyle name="Followed Hyperlink 35" xfId="41435" hidden="1"/>
    <cellStyle name="Followed Hyperlink 35" xfId="41511" hidden="1"/>
    <cellStyle name="Followed Hyperlink 35" xfId="41581" hidden="1"/>
    <cellStyle name="Followed Hyperlink 35" xfId="41651" hidden="1"/>
    <cellStyle name="Followed Hyperlink 35" xfId="41721" hidden="1"/>
    <cellStyle name="Followed Hyperlink 35" xfId="41829" hidden="1"/>
    <cellStyle name="Followed Hyperlink 35" xfId="41905" hidden="1"/>
    <cellStyle name="Followed Hyperlink 35" xfId="41975" hidden="1"/>
    <cellStyle name="Followed Hyperlink 35" xfId="42045" hidden="1"/>
    <cellStyle name="Followed Hyperlink 35" xfId="42115" hidden="1"/>
    <cellStyle name="Followed Hyperlink 35" xfId="42218" hidden="1"/>
    <cellStyle name="Followed Hyperlink 35" xfId="42294" hidden="1"/>
    <cellStyle name="Followed Hyperlink 35" xfId="42364" hidden="1"/>
    <cellStyle name="Followed Hyperlink 35" xfId="42434" hidden="1"/>
    <cellStyle name="Followed Hyperlink 35" xfId="42504" hidden="1"/>
    <cellStyle name="Followed Hyperlink 35" xfId="42611" hidden="1"/>
    <cellStyle name="Followed Hyperlink 35" xfId="42687" hidden="1"/>
    <cellStyle name="Followed Hyperlink 35" xfId="42757" hidden="1"/>
    <cellStyle name="Followed Hyperlink 35" xfId="42827" hidden="1"/>
    <cellStyle name="Followed Hyperlink 35" xfId="42897" hidden="1"/>
    <cellStyle name="Followed Hyperlink 35" xfId="43000" hidden="1"/>
    <cellStyle name="Followed Hyperlink 35" xfId="43076" hidden="1"/>
    <cellStyle name="Followed Hyperlink 35" xfId="43146" hidden="1"/>
    <cellStyle name="Followed Hyperlink 35" xfId="43216" hidden="1"/>
    <cellStyle name="Followed Hyperlink 35" xfId="43286" hidden="1"/>
    <cellStyle name="Followed Hyperlink 35" xfId="43389" hidden="1"/>
    <cellStyle name="Followed Hyperlink 35" xfId="43465" hidden="1"/>
    <cellStyle name="Followed Hyperlink 35" xfId="43535" hidden="1"/>
    <cellStyle name="Followed Hyperlink 35" xfId="43605" hidden="1"/>
    <cellStyle name="Followed Hyperlink 35" xfId="43675" hidden="1"/>
    <cellStyle name="Followed Hyperlink 35" xfId="43770" hidden="1"/>
    <cellStyle name="Followed Hyperlink 35" xfId="43846" hidden="1"/>
    <cellStyle name="Followed Hyperlink 35" xfId="43916" hidden="1"/>
    <cellStyle name="Followed Hyperlink 35" xfId="43986" hidden="1"/>
    <cellStyle name="Followed Hyperlink 35" xfId="44056" hidden="1"/>
    <cellStyle name="Followed Hyperlink 35" xfId="44149" hidden="1"/>
    <cellStyle name="Followed Hyperlink 35" xfId="44225" hidden="1"/>
    <cellStyle name="Followed Hyperlink 35" xfId="44295" hidden="1"/>
    <cellStyle name="Followed Hyperlink 35" xfId="44365" hidden="1"/>
    <cellStyle name="Followed Hyperlink 35" xfId="44435" hidden="1"/>
    <cellStyle name="Followed Hyperlink 35" xfId="37263" hidden="1"/>
    <cellStyle name="Followed Hyperlink 35" xfId="37274" hidden="1"/>
    <cellStyle name="Followed Hyperlink 35" xfId="44460" hidden="1"/>
    <cellStyle name="Followed Hyperlink 35" xfId="44530" hidden="1"/>
    <cellStyle name="Followed Hyperlink 35" xfId="44600" hidden="1"/>
    <cellStyle name="Followed Hyperlink 35" xfId="44670" hidden="1"/>
    <cellStyle name="Followed Hyperlink 35" xfId="44801" hidden="1"/>
    <cellStyle name="Followed Hyperlink 35" xfId="44877" hidden="1"/>
    <cellStyle name="Followed Hyperlink 35" xfId="44947" hidden="1"/>
    <cellStyle name="Followed Hyperlink 35" xfId="45017" hidden="1"/>
    <cellStyle name="Followed Hyperlink 35" xfId="45087" hidden="1"/>
    <cellStyle name="Followed Hyperlink 35" xfId="45201" hidden="1"/>
    <cellStyle name="Followed Hyperlink 35" xfId="45277" hidden="1"/>
    <cellStyle name="Followed Hyperlink 35" xfId="45347" hidden="1"/>
    <cellStyle name="Followed Hyperlink 35" xfId="45417" hidden="1"/>
    <cellStyle name="Followed Hyperlink 35" xfId="45487" hidden="1"/>
    <cellStyle name="Followed Hyperlink 35" xfId="45621" hidden="1"/>
    <cellStyle name="Followed Hyperlink 35" xfId="45697" hidden="1"/>
    <cellStyle name="Followed Hyperlink 35" xfId="45767" hidden="1"/>
    <cellStyle name="Followed Hyperlink 35" xfId="45837" hidden="1"/>
    <cellStyle name="Followed Hyperlink 35" xfId="45907" hidden="1"/>
    <cellStyle name="Followed Hyperlink 35" xfId="46025" hidden="1"/>
    <cellStyle name="Followed Hyperlink 35" xfId="46101" hidden="1"/>
    <cellStyle name="Followed Hyperlink 35" xfId="46171" hidden="1"/>
    <cellStyle name="Followed Hyperlink 35" xfId="46241" hidden="1"/>
    <cellStyle name="Followed Hyperlink 35" xfId="46311" hidden="1"/>
    <cellStyle name="Followed Hyperlink 35" xfId="46421" hidden="1"/>
    <cellStyle name="Followed Hyperlink 35" xfId="46497" hidden="1"/>
    <cellStyle name="Followed Hyperlink 35" xfId="46567" hidden="1"/>
    <cellStyle name="Followed Hyperlink 35" xfId="46637" hidden="1"/>
    <cellStyle name="Followed Hyperlink 35" xfId="46707" hidden="1"/>
    <cellStyle name="Followed Hyperlink 35" xfId="46831" hidden="1"/>
    <cellStyle name="Followed Hyperlink 35" xfId="46907" hidden="1"/>
    <cellStyle name="Followed Hyperlink 35" xfId="46977" hidden="1"/>
    <cellStyle name="Followed Hyperlink 35" xfId="47047" hidden="1"/>
    <cellStyle name="Followed Hyperlink 35" xfId="47117" hidden="1"/>
    <cellStyle name="Followed Hyperlink 35" xfId="47235" hidden="1"/>
    <cellStyle name="Followed Hyperlink 35" xfId="47311" hidden="1"/>
    <cellStyle name="Followed Hyperlink 35" xfId="47381" hidden="1"/>
    <cellStyle name="Followed Hyperlink 35" xfId="47451" hidden="1"/>
    <cellStyle name="Followed Hyperlink 35" xfId="47521" hidden="1"/>
    <cellStyle name="Followed Hyperlink 35" xfId="47632" hidden="1"/>
    <cellStyle name="Followed Hyperlink 35" xfId="47708" hidden="1"/>
    <cellStyle name="Followed Hyperlink 35" xfId="47778" hidden="1"/>
    <cellStyle name="Followed Hyperlink 35" xfId="47848" hidden="1"/>
    <cellStyle name="Followed Hyperlink 35" xfId="47918" hidden="1"/>
    <cellStyle name="Followed Hyperlink 35" xfId="48037" hidden="1"/>
    <cellStyle name="Followed Hyperlink 35" xfId="48113" hidden="1"/>
    <cellStyle name="Followed Hyperlink 35" xfId="48183" hidden="1"/>
    <cellStyle name="Followed Hyperlink 35" xfId="48253" hidden="1"/>
    <cellStyle name="Followed Hyperlink 35" xfId="48323" hidden="1"/>
    <cellStyle name="Followed Hyperlink 35" xfId="48442" hidden="1"/>
    <cellStyle name="Followed Hyperlink 35" xfId="48518" hidden="1"/>
    <cellStyle name="Followed Hyperlink 35" xfId="48588" hidden="1"/>
    <cellStyle name="Followed Hyperlink 35" xfId="48658" hidden="1"/>
    <cellStyle name="Followed Hyperlink 35" xfId="48728" hidden="1"/>
    <cellStyle name="Followed Hyperlink 35" xfId="48841" hidden="1"/>
    <cellStyle name="Followed Hyperlink 35" xfId="48917" hidden="1"/>
    <cellStyle name="Followed Hyperlink 35" xfId="48987" hidden="1"/>
    <cellStyle name="Followed Hyperlink 35" xfId="49057" hidden="1"/>
    <cellStyle name="Followed Hyperlink 35" xfId="49127" hidden="1"/>
    <cellStyle name="Followed Hyperlink 35" xfId="49236" hidden="1"/>
    <cellStyle name="Followed Hyperlink 35" xfId="49312" hidden="1"/>
    <cellStyle name="Followed Hyperlink 35" xfId="49382" hidden="1"/>
    <cellStyle name="Followed Hyperlink 35" xfId="49452" hidden="1"/>
    <cellStyle name="Followed Hyperlink 35" xfId="49522" hidden="1"/>
    <cellStyle name="Followed Hyperlink 35" xfId="49640" hidden="1"/>
    <cellStyle name="Followed Hyperlink 35" xfId="49716" hidden="1"/>
    <cellStyle name="Followed Hyperlink 35" xfId="49786" hidden="1"/>
    <cellStyle name="Followed Hyperlink 35" xfId="49856" hidden="1"/>
    <cellStyle name="Followed Hyperlink 35" xfId="49926" hidden="1"/>
    <cellStyle name="Followed Hyperlink 35" xfId="50031" hidden="1"/>
    <cellStyle name="Followed Hyperlink 35" xfId="50107" hidden="1"/>
    <cellStyle name="Followed Hyperlink 35" xfId="50177" hidden="1"/>
    <cellStyle name="Followed Hyperlink 35" xfId="50247" hidden="1"/>
    <cellStyle name="Followed Hyperlink 35" xfId="50317" hidden="1"/>
    <cellStyle name="Followed Hyperlink 35" xfId="50424" hidden="1"/>
    <cellStyle name="Followed Hyperlink 35" xfId="50500" hidden="1"/>
    <cellStyle name="Followed Hyperlink 35" xfId="50570" hidden="1"/>
    <cellStyle name="Followed Hyperlink 35" xfId="50640" hidden="1"/>
    <cellStyle name="Followed Hyperlink 35" xfId="50710" hidden="1"/>
    <cellStyle name="Followed Hyperlink 35" xfId="50806" hidden="1"/>
    <cellStyle name="Followed Hyperlink 35" xfId="50882" hidden="1"/>
    <cellStyle name="Followed Hyperlink 35" xfId="50952" hidden="1"/>
    <cellStyle name="Followed Hyperlink 35" xfId="51022" hidden="1"/>
    <cellStyle name="Followed Hyperlink 35" xfId="51092" hidden="1"/>
    <cellStyle name="Followed Hyperlink 35" xfId="51185" hidden="1"/>
    <cellStyle name="Followed Hyperlink 35" xfId="51261" hidden="1"/>
    <cellStyle name="Followed Hyperlink 35" xfId="51331" hidden="1"/>
    <cellStyle name="Followed Hyperlink 35" xfId="51401" hidden="1"/>
    <cellStyle name="Followed Hyperlink 35" xfId="51471"/>
    <cellStyle name="Followed Hyperlink 36" xfId="182" hidden="1"/>
    <cellStyle name="Followed Hyperlink 36" xfId="385" hidden="1"/>
    <cellStyle name="Followed Hyperlink 36" xfId="461" hidden="1"/>
    <cellStyle name="Followed Hyperlink 36" xfId="531" hidden="1"/>
    <cellStyle name="Followed Hyperlink 36" xfId="601" hidden="1"/>
    <cellStyle name="Followed Hyperlink 36" xfId="671" hidden="1"/>
    <cellStyle name="Followed Hyperlink 36" xfId="802" hidden="1"/>
    <cellStyle name="Followed Hyperlink 36" xfId="878" hidden="1"/>
    <cellStyle name="Followed Hyperlink 36" xfId="948" hidden="1"/>
    <cellStyle name="Followed Hyperlink 36" xfId="1018" hidden="1"/>
    <cellStyle name="Followed Hyperlink 36" xfId="1088" hidden="1"/>
    <cellStyle name="Followed Hyperlink 36" xfId="1202" hidden="1"/>
    <cellStyle name="Followed Hyperlink 36" xfId="1278" hidden="1"/>
    <cellStyle name="Followed Hyperlink 36" xfId="1348" hidden="1"/>
    <cellStyle name="Followed Hyperlink 36" xfId="1418" hidden="1"/>
    <cellStyle name="Followed Hyperlink 36" xfId="1488" hidden="1"/>
    <cellStyle name="Followed Hyperlink 36" xfId="1622" hidden="1"/>
    <cellStyle name="Followed Hyperlink 36" xfId="1698" hidden="1"/>
    <cellStyle name="Followed Hyperlink 36" xfId="1768" hidden="1"/>
    <cellStyle name="Followed Hyperlink 36" xfId="1838" hidden="1"/>
    <cellStyle name="Followed Hyperlink 36" xfId="1908" hidden="1"/>
    <cellStyle name="Followed Hyperlink 36" xfId="2026" hidden="1"/>
    <cellStyle name="Followed Hyperlink 36" xfId="2102" hidden="1"/>
    <cellStyle name="Followed Hyperlink 36" xfId="2172" hidden="1"/>
    <cellStyle name="Followed Hyperlink 36" xfId="2242" hidden="1"/>
    <cellStyle name="Followed Hyperlink 36" xfId="2312" hidden="1"/>
    <cellStyle name="Followed Hyperlink 36" xfId="2422" hidden="1"/>
    <cellStyle name="Followed Hyperlink 36" xfId="2498" hidden="1"/>
    <cellStyle name="Followed Hyperlink 36" xfId="2568" hidden="1"/>
    <cellStyle name="Followed Hyperlink 36" xfId="2638" hidden="1"/>
    <cellStyle name="Followed Hyperlink 36" xfId="2708" hidden="1"/>
    <cellStyle name="Followed Hyperlink 36" xfId="2832" hidden="1"/>
    <cellStyle name="Followed Hyperlink 36" xfId="2908" hidden="1"/>
    <cellStyle name="Followed Hyperlink 36" xfId="2978" hidden="1"/>
    <cellStyle name="Followed Hyperlink 36" xfId="3048" hidden="1"/>
    <cellStyle name="Followed Hyperlink 36" xfId="3118" hidden="1"/>
    <cellStyle name="Followed Hyperlink 36" xfId="3236" hidden="1"/>
    <cellStyle name="Followed Hyperlink 36" xfId="3312" hidden="1"/>
    <cellStyle name="Followed Hyperlink 36" xfId="3382" hidden="1"/>
    <cellStyle name="Followed Hyperlink 36" xfId="3452" hidden="1"/>
    <cellStyle name="Followed Hyperlink 36" xfId="3522" hidden="1"/>
    <cellStyle name="Followed Hyperlink 36" xfId="3633" hidden="1"/>
    <cellStyle name="Followed Hyperlink 36" xfId="3709" hidden="1"/>
    <cellStyle name="Followed Hyperlink 36" xfId="3779" hidden="1"/>
    <cellStyle name="Followed Hyperlink 36" xfId="3849" hidden="1"/>
    <cellStyle name="Followed Hyperlink 36" xfId="3919" hidden="1"/>
    <cellStyle name="Followed Hyperlink 36" xfId="4038" hidden="1"/>
    <cellStyle name="Followed Hyperlink 36" xfId="4114" hidden="1"/>
    <cellStyle name="Followed Hyperlink 36" xfId="4184" hidden="1"/>
    <cellStyle name="Followed Hyperlink 36" xfId="4254" hidden="1"/>
    <cellStyle name="Followed Hyperlink 36" xfId="4324" hidden="1"/>
    <cellStyle name="Followed Hyperlink 36" xfId="4443" hidden="1"/>
    <cellStyle name="Followed Hyperlink 36" xfId="4519" hidden="1"/>
    <cellStyle name="Followed Hyperlink 36" xfId="4589" hidden="1"/>
    <cellStyle name="Followed Hyperlink 36" xfId="4659" hidden="1"/>
    <cellStyle name="Followed Hyperlink 36" xfId="4729" hidden="1"/>
    <cellStyle name="Followed Hyperlink 36" xfId="4842" hidden="1"/>
    <cellStyle name="Followed Hyperlink 36" xfId="4918" hidden="1"/>
    <cellStyle name="Followed Hyperlink 36" xfId="4988" hidden="1"/>
    <cellStyle name="Followed Hyperlink 36" xfId="5058" hidden="1"/>
    <cellStyle name="Followed Hyperlink 36" xfId="5128" hidden="1"/>
    <cellStyle name="Followed Hyperlink 36" xfId="5237" hidden="1"/>
    <cellStyle name="Followed Hyperlink 36" xfId="5313" hidden="1"/>
    <cellStyle name="Followed Hyperlink 36" xfId="5383" hidden="1"/>
    <cellStyle name="Followed Hyperlink 36" xfId="5453" hidden="1"/>
    <cellStyle name="Followed Hyperlink 36" xfId="5523" hidden="1"/>
    <cellStyle name="Followed Hyperlink 36" xfId="5641" hidden="1"/>
    <cellStyle name="Followed Hyperlink 36" xfId="5717" hidden="1"/>
    <cellStyle name="Followed Hyperlink 36" xfId="5787" hidden="1"/>
    <cellStyle name="Followed Hyperlink 36" xfId="5857" hidden="1"/>
    <cellStyle name="Followed Hyperlink 36" xfId="5927" hidden="1"/>
    <cellStyle name="Followed Hyperlink 36" xfId="6032" hidden="1"/>
    <cellStyle name="Followed Hyperlink 36" xfId="6108" hidden="1"/>
    <cellStyle name="Followed Hyperlink 36" xfId="6178" hidden="1"/>
    <cellStyle name="Followed Hyperlink 36" xfId="6248" hidden="1"/>
    <cellStyle name="Followed Hyperlink 36" xfId="6318" hidden="1"/>
    <cellStyle name="Followed Hyperlink 36" xfId="6425" hidden="1"/>
    <cellStyle name="Followed Hyperlink 36" xfId="6501" hidden="1"/>
    <cellStyle name="Followed Hyperlink 36" xfId="6571" hidden="1"/>
    <cellStyle name="Followed Hyperlink 36" xfId="6641" hidden="1"/>
    <cellStyle name="Followed Hyperlink 36" xfId="6711" hidden="1"/>
    <cellStyle name="Followed Hyperlink 36" xfId="6809" hidden="1"/>
    <cellStyle name="Followed Hyperlink 36" xfId="6885" hidden="1"/>
    <cellStyle name="Followed Hyperlink 36" xfId="6955" hidden="1"/>
    <cellStyle name="Followed Hyperlink 36" xfId="7025" hidden="1"/>
    <cellStyle name="Followed Hyperlink 36" xfId="7095" hidden="1"/>
    <cellStyle name="Followed Hyperlink 36" xfId="7188" hidden="1"/>
    <cellStyle name="Followed Hyperlink 36" xfId="7264" hidden="1"/>
    <cellStyle name="Followed Hyperlink 36" xfId="7334" hidden="1"/>
    <cellStyle name="Followed Hyperlink 36" xfId="7404" hidden="1"/>
    <cellStyle name="Followed Hyperlink 36" xfId="7474" hidden="1"/>
    <cellStyle name="Followed Hyperlink 36" xfId="7615" hidden="1"/>
    <cellStyle name="Followed Hyperlink 36" xfId="7691" hidden="1"/>
    <cellStyle name="Followed Hyperlink 36" xfId="7761" hidden="1"/>
    <cellStyle name="Followed Hyperlink 36" xfId="7831" hidden="1"/>
    <cellStyle name="Followed Hyperlink 36" xfId="7901" hidden="1"/>
    <cellStyle name="Followed Hyperlink 36" xfId="8063" hidden="1"/>
    <cellStyle name="Followed Hyperlink 36" xfId="8266" hidden="1"/>
    <cellStyle name="Followed Hyperlink 36" xfId="8342" hidden="1"/>
    <cellStyle name="Followed Hyperlink 36" xfId="8412" hidden="1"/>
    <cellStyle name="Followed Hyperlink 36" xfId="8482" hidden="1"/>
    <cellStyle name="Followed Hyperlink 36" xfId="8552" hidden="1"/>
    <cellStyle name="Followed Hyperlink 36" xfId="8683" hidden="1"/>
    <cellStyle name="Followed Hyperlink 36" xfId="8759" hidden="1"/>
    <cellStyle name="Followed Hyperlink 36" xfId="8829" hidden="1"/>
    <cellStyle name="Followed Hyperlink 36" xfId="8899" hidden="1"/>
    <cellStyle name="Followed Hyperlink 36" xfId="8969" hidden="1"/>
    <cellStyle name="Followed Hyperlink 36" xfId="9083" hidden="1"/>
    <cellStyle name="Followed Hyperlink 36" xfId="9159" hidden="1"/>
    <cellStyle name="Followed Hyperlink 36" xfId="9229" hidden="1"/>
    <cellStyle name="Followed Hyperlink 36" xfId="9299" hidden="1"/>
    <cellStyle name="Followed Hyperlink 36" xfId="9369" hidden="1"/>
    <cellStyle name="Followed Hyperlink 36" xfId="9503" hidden="1"/>
    <cellStyle name="Followed Hyperlink 36" xfId="9579" hidden="1"/>
    <cellStyle name="Followed Hyperlink 36" xfId="9649" hidden="1"/>
    <cellStyle name="Followed Hyperlink 36" xfId="9719" hidden="1"/>
    <cellStyle name="Followed Hyperlink 36" xfId="9789" hidden="1"/>
    <cellStyle name="Followed Hyperlink 36" xfId="9907" hidden="1"/>
    <cellStyle name="Followed Hyperlink 36" xfId="9983" hidden="1"/>
    <cellStyle name="Followed Hyperlink 36" xfId="10053" hidden="1"/>
    <cellStyle name="Followed Hyperlink 36" xfId="10123" hidden="1"/>
    <cellStyle name="Followed Hyperlink 36" xfId="10193" hidden="1"/>
    <cellStyle name="Followed Hyperlink 36" xfId="10303" hidden="1"/>
    <cellStyle name="Followed Hyperlink 36" xfId="10379" hidden="1"/>
    <cellStyle name="Followed Hyperlink 36" xfId="10449" hidden="1"/>
    <cellStyle name="Followed Hyperlink 36" xfId="10519" hidden="1"/>
    <cellStyle name="Followed Hyperlink 36" xfId="10589" hidden="1"/>
    <cellStyle name="Followed Hyperlink 36" xfId="10713" hidden="1"/>
    <cellStyle name="Followed Hyperlink 36" xfId="10789" hidden="1"/>
    <cellStyle name="Followed Hyperlink 36" xfId="10859" hidden="1"/>
    <cellStyle name="Followed Hyperlink 36" xfId="10929" hidden="1"/>
    <cellStyle name="Followed Hyperlink 36" xfId="10999" hidden="1"/>
    <cellStyle name="Followed Hyperlink 36" xfId="11117" hidden="1"/>
    <cellStyle name="Followed Hyperlink 36" xfId="11193" hidden="1"/>
    <cellStyle name="Followed Hyperlink 36" xfId="11263" hidden="1"/>
    <cellStyle name="Followed Hyperlink 36" xfId="11333" hidden="1"/>
    <cellStyle name="Followed Hyperlink 36" xfId="11403" hidden="1"/>
    <cellStyle name="Followed Hyperlink 36" xfId="11514" hidden="1"/>
    <cellStyle name="Followed Hyperlink 36" xfId="11590" hidden="1"/>
    <cellStyle name="Followed Hyperlink 36" xfId="11660" hidden="1"/>
    <cellStyle name="Followed Hyperlink 36" xfId="11730" hidden="1"/>
    <cellStyle name="Followed Hyperlink 36" xfId="11800" hidden="1"/>
    <cellStyle name="Followed Hyperlink 36" xfId="11919" hidden="1"/>
    <cellStyle name="Followed Hyperlink 36" xfId="11995" hidden="1"/>
    <cellStyle name="Followed Hyperlink 36" xfId="12065" hidden="1"/>
    <cellStyle name="Followed Hyperlink 36" xfId="12135" hidden="1"/>
    <cellStyle name="Followed Hyperlink 36" xfId="12205" hidden="1"/>
    <cellStyle name="Followed Hyperlink 36" xfId="12324" hidden="1"/>
    <cellStyle name="Followed Hyperlink 36" xfId="12400" hidden="1"/>
    <cellStyle name="Followed Hyperlink 36" xfId="12470" hidden="1"/>
    <cellStyle name="Followed Hyperlink 36" xfId="12540" hidden="1"/>
    <cellStyle name="Followed Hyperlink 36" xfId="12610" hidden="1"/>
    <cellStyle name="Followed Hyperlink 36" xfId="12723" hidden="1"/>
    <cellStyle name="Followed Hyperlink 36" xfId="12799" hidden="1"/>
    <cellStyle name="Followed Hyperlink 36" xfId="12869" hidden="1"/>
    <cellStyle name="Followed Hyperlink 36" xfId="12939" hidden="1"/>
    <cellStyle name="Followed Hyperlink 36" xfId="13009" hidden="1"/>
    <cellStyle name="Followed Hyperlink 36" xfId="13118" hidden="1"/>
    <cellStyle name="Followed Hyperlink 36" xfId="13194" hidden="1"/>
    <cellStyle name="Followed Hyperlink 36" xfId="13264" hidden="1"/>
    <cellStyle name="Followed Hyperlink 36" xfId="13334" hidden="1"/>
    <cellStyle name="Followed Hyperlink 36" xfId="13404" hidden="1"/>
    <cellStyle name="Followed Hyperlink 36" xfId="13522" hidden="1"/>
    <cellStyle name="Followed Hyperlink 36" xfId="13598" hidden="1"/>
    <cellStyle name="Followed Hyperlink 36" xfId="13668" hidden="1"/>
    <cellStyle name="Followed Hyperlink 36" xfId="13738" hidden="1"/>
    <cellStyle name="Followed Hyperlink 36" xfId="13808" hidden="1"/>
    <cellStyle name="Followed Hyperlink 36" xfId="13913" hidden="1"/>
    <cellStyle name="Followed Hyperlink 36" xfId="13989" hidden="1"/>
    <cellStyle name="Followed Hyperlink 36" xfId="14059" hidden="1"/>
    <cellStyle name="Followed Hyperlink 36" xfId="14129" hidden="1"/>
    <cellStyle name="Followed Hyperlink 36" xfId="14199" hidden="1"/>
    <cellStyle name="Followed Hyperlink 36" xfId="14306" hidden="1"/>
    <cellStyle name="Followed Hyperlink 36" xfId="14382" hidden="1"/>
    <cellStyle name="Followed Hyperlink 36" xfId="14452" hidden="1"/>
    <cellStyle name="Followed Hyperlink 36" xfId="14522" hidden="1"/>
    <cellStyle name="Followed Hyperlink 36" xfId="14592" hidden="1"/>
    <cellStyle name="Followed Hyperlink 36" xfId="14688" hidden="1"/>
    <cellStyle name="Followed Hyperlink 36" xfId="14764" hidden="1"/>
    <cellStyle name="Followed Hyperlink 36" xfId="14834" hidden="1"/>
    <cellStyle name="Followed Hyperlink 36" xfId="14904" hidden="1"/>
    <cellStyle name="Followed Hyperlink 36" xfId="14974" hidden="1"/>
    <cellStyle name="Followed Hyperlink 36" xfId="15067" hidden="1"/>
    <cellStyle name="Followed Hyperlink 36" xfId="15143" hidden="1"/>
    <cellStyle name="Followed Hyperlink 36" xfId="15213" hidden="1"/>
    <cellStyle name="Followed Hyperlink 36" xfId="15283" hidden="1"/>
    <cellStyle name="Followed Hyperlink 36" xfId="15353" hidden="1"/>
    <cellStyle name="Followed Hyperlink 36" xfId="15428" hidden="1"/>
    <cellStyle name="Followed Hyperlink 36" xfId="15631" hidden="1"/>
    <cellStyle name="Followed Hyperlink 36" xfId="15707" hidden="1"/>
    <cellStyle name="Followed Hyperlink 36" xfId="15777" hidden="1"/>
    <cellStyle name="Followed Hyperlink 36" xfId="15847" hidden="1"/>
    <cellStyle name="Followed Hyperlink 36" xfId="15917" hidden="1"/>
    <cellStyle name="Followed Hyperlink 36" xfId="16046" hidden="1"/>
    <cellStyle name="Followed Hyperlink 36" xfId="16122" hidden="1"/>
    <cellStyle name="Followed Hyperlink 36" xfId="16192" hidden="1"/>
    <cellStyle name="Followed Hyperlink 36" xfId="16262" hidden="1"/>
    <cellStyle name="Followed Hyperlink 36" xfId="16332" hidden="1"/>
    <cellStyle name="Followed Hyperlink 36" xfId="16445" hidden="1"/>
    <cellStyle name="Followed Hyperlink 36" xfId="16521" hidden="1"/>
    <cellStyle name="Followed Hyperlink 36" xfId="16591" hidden="1"/>
    <cellStyle name="Followed Hyperlink 36" xfId="16661" hidden="1"/>
    <cellStyle name="Followed Hyperlink 36" xfId="16731" hidden="1"/>
    <cellStyle name="Followed Hyperlink 36" xfId="16859" hidden="1"/>
    <cellStyle name="Followed Hyperlink 36" xfId="16935" hidden="1"/>
    <cellStyle name="Followed Hyperlink 36" xfId="17005" hidden="1"/>
    <cellStyle name="Followed Hyperlink 36" xfId="17075" hidden="1"/>
    <cellStyle name="Followed Hyperlink 36" xfId="17145" hidden="1"/>
    <cellStyle name="Followed Hyperlink 36" xfId="17259" hidden="1"/>
    <cellStyle name="Followed Hyperlink 36" xfId="17335" hidden="1"/>
    <cellStyle name="Followed Hyperlink 36" xfId="17405" hidden="1"/>
    <cellStyle name="Followed Hyperlink 36" xfId="17475" hidden="1"/>
    <cellStyle name="Followed Hyperlink 36" xfId="17545" hidden="1"/>
    <cellStyle name="Followed Hyperlink 36" xfId="17645" hidden="1"/>
    <cellStyle name="Followed Hyperlink 36" xfId="17721" hidden="1"/>
    <cellStyle name="Followed Hyperlink 36" xfId="17791" hidden="1"/>
    <cellStyle name="Followed Hyperlink 36" xfId="17861" hidden="1"/>
    <cellStyle name="Followed Hyperlink 36" xfId="17931" hidden="1"/>
    <cellStyle name="Followed Hyperlink 36" xfId="18049" hidden="1"/>
    <cellStyle name="Followed Hyperlink 36" xfId="18125" hidden="1"/>
    <cellStyle name="Followed Hyperlink 36" xfId="18195" hidden="1"/>
    <cellStyle name="Followed Hyperlink 36" xfId="18265" hidden="1"/>
    <cellStyle name="Followed Hyperlink 36" xfId="18335" hidden="1"/>
    <cellStyle name="Followed Hyperlink 36" xfId="18446" hidden="1"/>
    <cellStyle name="Followed Hyperlink 36" xfId="18522" hidden="1"/>
    <cellStyle name="Followed Hyperlink 36" xfId="18592" hidden="1"/>
    <cellStyle name="Followed Hyperlink 36" xfId="18662" hidden="1"/>
    <cellStyle name="Followed Hyperlink 36" xfId="18732" hidden="1"/>
    <cellStyle name="Followed Hyperlink 36" xfId="18836" hidden="1"/>
    <cellStyle name="Followed Hyperlink 36" xfId="18912" hidden="1"/>
    <cellStyle name="Followed Hyperlink 36" xfId="18982" hidden="1"/>
    <cellStyle name="Followed Hyperlink 36" xfId="19052" hidden="1"/>
    <cellStyle name="Followed Hyperlink 36" xfId="19122" hidden="1"/>
    <cellStyle name="Followed Hyperlink 36" xfId="19232" hidden="1"/>
    <cellStyle name="Followed Hyperlink 36" xfId="19308" hidden="1"/>
    <cellStyle name="Followed Hyperlink 36" xfId="19378" hidden="1"/>
    <cellStyle name="Followed Hyperlink 36" xfId="19448" hidden="1"/>
    <cellStyle name="Followed Hyperlink 36" xfId="19518" hidden="1"/>
    <cellStyle name="Followed Hyperlink 36" xfId="19626" hidden="1"/>
    <cellStyle name="Followed Hyperlink 36" xfId="19702" hidden="1"/>
    <cellStyle name="Followed Hyperlink 36" xfId="19772" hidden="1"/>
    <cellStyle name="Followed Hyperlink 36" xfId="19842" hidden="1"/>
    <cellStyle name="Followed Hyperlink 36" xfId="19912" hidden="1"/>
    <cellStyle name="Followed Hyperlink 36" xfId="20020" hidden="1"/>
    <cellStyle name="Followed Hyperlink 36" xfId="20096" hidden="1"/>
    <cellStyle name="Followed Hyperlink 36" xfId="20166" hidden="1"/>
    <cellStyle name="Followed Hyperlink 36" xfId="20236" hidden="1"/>
    <cellStyle name="Followed Hyperlink 36" xfId="20306" hidden="1"/>
    <cellStyle name="Followed Hyperlink 36" xfId="20409" hidden="1"/>
    <cellStyle name="Followed Hyperlink 36" xfId="20485" hidden="1"/>
    <cellStyle name="Followed Hyperlink 36" xfId="20555" hidden="1"/>
    <cellStyle name="Followed Hyperlink 36" xfId="20625" hidden="1"/>
    <cellStyle name="Followed Hyperlink 36" xfId="20695" hidden="1"/>
    <cellStyle name="Followed Hyperlink 36" xfId="20802" hidden="1"/>
    <cellStyle name="Followed Hyperlink 36" xfId="20878" hidden="1"/>
    <cellStyle name="Followed Hyperlink 36" xfId="20948" hidden="1"/>
    <cellStyle name="Followed Hyperlink 36" xfId="21018" hidden="1"/>
    <cellStyle name="Followed Hyperlink 36" xfId="21088" hidden="1"/>
    <cellStyle name="Followed Hyperlink 36" xfId="21191" hidden="1"/>
    <cellStyle name="Followed Hyperlink 36" xfId="21267" hidden="1"/>
    <cellStyle name="Followed Hyperlink 36" xfId="21337" hidden="1"/>
    <cellStyle name="Followed Hyperlink 36" xfId="21407" hidden="1"/>
    <cellStyle name="Followed Hyperlink 36" xfId="21477" hidden="1"/>
    <cellStyle name="Followed Hyperlink 36" xfId="21580" hidden="1"/>
    <cellStyle name="Followed Hyperlink 36" xfId="21656" hidden="1"/>
    <cellStyle name="Followed Hyperlink 36" xfId="21726" hidden="1"/>
    <cellStyle name="Followed Hyperlink 36" xfId="21796" hidden="1"/>
    <cellStyle name="Followed Hyperlink 36" xfId="21866" hidden="1"/>
    <cellStyle name="Followed Hyperlink 36" xfId="21961" hidden="1"/>
    <cellStyle name="Followed Hyperlink 36" xfId="22037" hidden="1"/>
    <cellStyle name="Followed Hyperlink 36" xfId="22107" hidden="1"/>
    <cellStyle name="Followed Hyperlink 36" xfId="22177" hidden="1"/>
    <cellStyle name="Followed Hyperlink 36" xfId="22247" hidden="1"/>
    <cellStyle name="Followed Hyperlink 36" xfId="22340" hidden="1"/>
    <cellStyle name="Followed Hyperlink 36" xfId="22416" hidden="1"/>
    <cellStyle name="Followed Hyperlink 36" xfId="22486" hidden="1"/>
    <cellStyle name="Followed Hyperlink 36" xfId="22556" hidden="1"/>
    <cellStyle name="Followed Hyperlink 36" xfId="22626" hidden="1"/>
    <cellStyle name="Followed Hyperlink 36" xfId="15429" hidden="1"/>
    <cellStyle name="Followed Hyperlink 36" xfId="15460" hidden="1"/>
    <cellStyle name="Followed Hyperlink 36" xfId="22651" hidden="1"/>
    <cellStyle name="Followed Hyperlink 36" xfId="22721" hidden="1"/>
    <cellStyle name="Followed Hyperlink 36" xfId="22791" hidden="1"/>
    <cellStyle name="Followed Hyperlink 36" xfId="22861" hidden="1"/>
    <cellStyle name="Followed Hyperlink 36" xfId="22992" hidden="1"/>
    <cellStyle name="Followed Hyperlink 36" xfId="23068" hidden="1"/>
    <cellStyle name="Followed Hyperlink 36" xfId="23138" hidden="1"/>
    <cellStyle name="Followed Hyperlink 36" xfId="23208" hidden="1"/>
    <cellStyle name="Followed Hyperlink 36" xfId="23278" hidden="1"/>
    <cellStyle name="Followed Hyperlink 36" xfId="23392" hidden="1"/>
    <cellStyle name="Followed Hyperlink 36" xfId="23468" hidden="1"/>
    <cellStyle name="Followed Hyperlink 36" xfId="23538" hidden="1"/>
    <cellStyle name="Followed Hyperlink 36" xfId="23608" hidden="1"/>
    <cellStyle name="Followed Hyperlink 36" xfId="23678" hidden="1"/>
    <cellStyle name="Followed Hyperlink 36" xfId="23812" hidden="1"/>
    <cellStyle name="Followed Hyperlink 36" xfId="23888" hidden="1"/>
    <cellStyle name="Followed Hyperlink 36" xfId="23958" hidden="1"/>
    <cellStyle name="Followed Hyperlink 36" xfId="24028" hidden="1"/>
    <cellStyle name="Followed Hyperlink 36" xfId="24098" hidden="1"/>
    <cellStyle name="Followed Hyperlink 36" xfId="24216" hidden="1"/>
    <cellStyle name="Followed Hyperlink 36" xfId="24292" hidden="1"/>
    <cellStyle name="Followed Hyperlink 36" xfId="24362" hidden="1"/>
    <cellStyle name="Followed Hyperlink 36" xfId="24432" hidden="1"/>
    <cellStyle name="Followed Hyperlink 36" xfId="24502" hidden="1"/>
    <cellStyle name="Followed Hyperlink 36" xfId="24612" hidden="1"/>
    <cellStyle name="Followed Hyperlink 36" xfId="24688" hidden="1"/>
    <cellStyle name="Followed Hyperlink 36" xfId="24758" hidden="1"/>
    <cellStyle name="Followed Hyperlink 36" xfId="24828" hidden="1"/>
    <cellStyle name="Followed Hyperlink 36" xfId="24898" hidden="1"/>
    <cellStyle name="Followed Hyperlink 36" xfId="25022" hidden="1"/>
    <cellStyle name="Followed Hyperlink 36" xfId="25098" hidden="1"/>
    <cellStyle name="Followed Hyperlink 36" xfId="25168" hidden="1"/>
    <cellStyle name="Followed Hyperlink 36" xfId="25238" hidden="1"/>
    <cellStyle name="Followed Hyperlink 36" xfId="25308" hidden="1"/>
    <cellStyle name="Followed Hyperlink 36" xfId="25426" hidden="1"/>
    <cellStyle name="Followed Hyperlink 36" xfId="25502" hidden="1"/>
    <cellStyle name="Followed Hyperlink 36" xfId="25572" hidden="1"/>
    <cellStyle name="Followed Hyperlink 36" xfId="25642" hidden="1"/>
    <cellStyle name="Followed Hyperlink 36" xfId="25712" hidden="1"/>
    <cellStyle name="Followed Hyperlink 36" xfId="25823" hidden="1"/>
    <cellStyle name="Followed Hyperlink 36" xfId="25899" hidden="1"/>
    <cellStyle name="Followed Hyperlink 36" xfId="25969" hidden="1"/>
    <cellStyle name="Followed Hyperlink 36" xfId="26039" hidden="1"/>
    <cellStyle name="Followed Hyperlink 36" xfId="26109" hidden="1"/>
    <cellStyle name="Followed Hyperlink 36" xfId="26228" hidden="1"/>
    <cellStyle name="Followed Hyperlink 36" xfId="26304" hidden="1"/>
    <cellStyle name="Followed Hyperlink 36" xfId="26374" hidden="1"/>
    <cellStyle name="Followed Hyperlink 36" xfId="26444" hidden="1"/>
    <cellStyle name="Followed Hyperlink 36" xfId="26514" hidden="1"/>
    <cellStyle name="Followed Hyperlink 36" xfId="26633" hidden="1"/>
    <cellStyle name="Followed Hyperlink 36" xfId="26709" hidden="1"/>
    <cellStyle name="Followed Hyperlink 36" xfId="26779" hidden="1"/>
    <cellStyle name="Followed Hyperlink 36" xfId="26849" hidden="1"/>
    <cellStyle name="Followed Hyperlink 36" xfId="26919" hidden="1"/>
    <cellStyle name="Followed Hyperlink 36" xfId="27032" hidden="1"/>
    <cellStyle name="Followed Hyperlink 36" xfId="27108" hidden="1"/>
    <cellStyle name="Followed Hyperlink 36" xfId="27178" hidden="1"/>
    <cellStyle name="Followed Hyperlink 36" xfId="27248" hidden="1"/>
    <cellStyle name="Followed Hyperlink 36" xfId="27318" hidden="1"/>
    <cellStyle name="Followed Hyperlink 36" xfId="27427" hidden="1"/>
    <cellStyle name="Followed Hyperlink 36" xfId="27503" hidden="1"/>
    <cellStyle name="Followed Hyperlink 36" xfId="27573" hidden="1"/>
    <cellStyle name="Followed Hyperlink 36" xfId="27643" hidden="1"/>
    <cellStyle name="Followed Hyperlink 36" xfId="27713" hidden="1"/>
    <cellStyle name="Followed Hyperlink 36" xfId="27831" hidden="1"/>
    <cellStyle name="Followed Hyperlink 36" xfId="27907" hidden="1"/>
    <cellStyle name="Followed Hyperlink 36" xfId="27977" hidden="1"/>
    <cellStyle name="Followed Hyperlink 36" xfId="28047" hidden="1"/>
    <cellStyle name="Followed Hyperlink 36" xfId="28117" hidden="1"/>
    <cellStyle name="Followed Hyperlink 36" xfId="28222" hidden="1"/>
    <cellStyle name="Followed Hyperlink 36" xfId="28298" hidden="1"/>
    <cellStyle name="Followed Hyperlink 36" xfId="28368" hidden="1"/>
    <cellStyle name="Followed Hyperlink 36" xfId="28438" hidden="1"/>
    <cellStyle name="Followed Hyperlink 36" xfId="28508" hidden="1"/>
    <cellStyle name="Followed Hyperlink 36" xfId="28615" hidden="1"/>
    <cellStyle name="Followed Hyperlink 36" xfId="28691" hidden="1"/>
    <cellStyle name="Followed Hyperlink 36" xfId="28761" hidden="1"/>
    <cellStyle name="Followed Hyperlink 36" xfId="28831" hidden="1"/>
    <cellStyle name="Followed Hyperlink 36" xfId="28901" hidden="1"/>
    <cellStyle name="Followed Hyperlink 36" xfId="28997" hidden="1"/>
    <cellStyle name="Followed Hyperlink 36" xfId="29073" hidden="1"/>
    <cellStyle name="Followed Hyperlink 36" xfId="29143" hidden="1"/>
    <cellStyle name="Followed Hyperlink 36" xfId="29213" hidden="1"/>
    <cellStyle name="Followed Hyperlink 36" xfId="29283" hidden="1"/>
    <cellStyle name="Followed Hyperlink 36" xfId="29376" hidden="1"/>
    <cellStyle name="Followed Hyperlink 36" xfId="29452" hidden="1"/>
    <cellStyle name="Followed Hyperlink 36" xfId="29522" hidden="1"/>
    <cellStyle name="Followed Hyperlink 36" xfId="29592" hidden="1"/>
    <cellStyle name="Followed Hyperlink 36" xfId="29662" hidden="1"/>
    <cellStyle name="Followed Hyperlink 36" xfId="29755" hidden="1"/>
    <cellStyle name="Followed Hyperlink 36" xfId="29831" hidden="1"/>
    <cellStyle name="Followed Hyperlink 36" xfId="29901" hidden="1"/>
    <cellStyle name="Followed Hyperlink 36" xfId="29971" hidden="1"/>
    <cellStyle name="Followed Hyperlink 36" xfId="30041" hidden="1"/>
    <cellStyle name="Followed Hyperlink 36" xfId="30198" hidden="1"/>
    <cellStyle name="Followed Hyperlink 36" xfId="30329" hidden="1"/>
    <cellStyle name="Followed Hyperlink 36" xfId="30405" hidden="1"/>
    <cellStyle name="Followed Hyperlink 36" xfId="30475" hidden="1"/>
    <cellStyle name="Followed Hyperlink 36" xfId="30545" hidden="1"/>
    <cellStyle name="Followed Hyperlink 36" xfId="30615" hidden="1"/>
    <cellStyle name="Followed Hyperlink 36" xfId="30720" hidden="1"/>
    <cellStyle name="Followed Hyperlink 36" xfId="30796" hidden="1"/>
    <cellStyle name="Followed Hyperlink 36" xfId="30866" hidden="1"/>
    <cellStyle name="Followed Hyperlink 36" xfId="30936" hidden="1"/>
    <cellStyle name="Followed Hyperlink 36" xfId="31006" hidden="1"/>
    <cellStyle name="Followed Hyperlink 36" xfId="31104" hidden="1"/>
    <cellStyle name="Followed Hyperlink 36" xfId="31180" hidden="1"/>
    <cellStyle name="Followed Hyperlink 36" xfId="31250" hidden="1"/>
    <cellStyle name="Followed Hyperlink 36" xfId="31320" hidden="1"/>
    <cellStyle name="Followed Hyperlink 36" xfId="31390" hidden="1"/>
    <cellStyle name="Followed Hyperlink 36" xfId="31494" hidden="1"/>
    <cellStyle name="Followed Hyperlink 36" xfId="31570" hidden="1"/>
    <cellStyle name="Followed Hyperlink 36" xfId="31640" hidden="1"/>
    <cellStyle name="Followed Hyperlink 36" xfId="31710" hidden="1"/>
    <cellStyle name="Followed Hyperlink 36" xfId="31780" hidden="1"/>
    <cellStyle name="Followed Hyperlink 36" xfId="31879" hidden="1"/>
    <cellStyle name="Followed Hyperlink 36" xfId="31955" hidden="1"/>
    <cellStyle name="Followed Hyperlink 36" xfId="32025" hidden="1"/>
    <cellStyle name="Followed Hyperlink 36" xfId="32095" hidden="1"/>
    <cellStyle name="Followed Hyperlink 36" xfId="32165" hidden="1"/>
    <cellStyle name="Followed Hyperlink 36" xfId="32259" hidden="1"/>
    <cellStyle name="Followed Hyperlink 36" xfId="32335" hidden="1"/>
    <cellStyle name="Followed Hyperlink 36" xfId="32405" hidden="1"/>
    <cellStyle name="Followed Hyperlink 36" xfId="32475" hidden="1"/>
    <cellStyle name="Followed Hyperlink 36" xfId="32545" hidden="1"/>
    <cellStyle name="Followed Hyperlink 36" xfId="32648" hidden="1"/>
    <cellStyle name="Followed Hyperlink 36" xfId="32724" hidden="1"/>
    <cellStyle name="Followed Hyperlink 36" xfId="32794" hidden="1"/>
    <cellStyle name="Followed Hyperlink 36" xfId="32864" hidden="1"/>
    <cellStyle name="Followed Hyperlink 36" xfId="32934" hidden="1"/>
    <cellStyle name="Followed Hyperlink 36" xfId="33034" hidden="1"/>
    <cellStyle name="Followed Hyperlink 36" xfId="33110" hidden="1"/>
    <cellStyle name="Followed Hyperlink 36" xfId="33180" hidden="1"/>
    <cellStyle name="Followed Hyperlink 36" xfId="33250" hidden="1"/>
    <cellStyle name="Followed Hyperlink 36" xfId="33320" hidden="1"/>
    <cellStyle name="Followed Hyperlink 36" xfId="33417" hidden="1"/>
    <cellStyle name="Followed Hyperlink 36" xfId="33493" hidden="1"/>
    <cellStyle name="Followed Hyperlink 36" xfId="33563" hidden="1"/>
    <cellStyle name="Followed Hyperlink 36" xfId="33633" hidden="1"/>
    <cellStyle name="Followed Hyperlink 36" xfId="33703" hidden="1"/>
    <cellStyle name="Followed Hyperlink 36" xfId="33804" hidden="1"/>
    <cellStyle name="Followed Hyperlink 36" xfId="33880" hidden="1"/>
    <cellStyle name="Followed Hyperlink 36" xfId="33950" hidden="1"/>
    <cellStyle name="Followed Hyperlink 36" xfId="34020" hidden="1"/>
    <cellStyle name="Followed Hyperlink 36" xfId="34090" hidden="1"/>
    <cellStyle name="Followed Hyperlink 36" xfId="34192" hidden="1"/>
    <cellStyle name="Followed Hyperlink 36" xfId="34268" hidden="1"/>
    <cellStyle name="Followed Hyperlink 36" xfId="34338" hidden="1"/>
    <cellStyle name="Followed Hyperlink 36" xfId="34408" hidden="1"/>
    <cellStyle name="Followed Hyperlink 36" xfId="34478" hidden="1"/>
    <cellStyle name="Followed Hyperlink 36" xfId="34578" hidden="1"/>
    <cellStyle name="Followed Hyperlink 36" xfId="34654" hidden="1"/>
    <cellStyle name="Followed Hyperlink 36" xfId="34724" hidden="1"/>
    <cellStyle name="Followed Hyperlink 36" xfId="34794" hidden="1"/>
    <cellStyle name="Followed Hyperlink 36" xfId="34864" hidden="1"/>
    <cellStyle name="Followed Hyperlink 36" xfId="34962" hidden="1"/>
    <cellStyle name="Followed Hyperlink 36" xfId="35038" hidden="1"/>
    <cellStyle name="Followed Hyperlink 36" xfId="35108" hidden="1"/>
    <cellStyle name="Followed Hyperlink 36" xfId="35178" hidden="1"/>
    <cellStyle name="Followed Hyperlink 36" xfId="35248" hidden="1"/>
    <cellStyle name="Followed Hyperlink 36" xfId="35350" hidden="1"/>
    <cellStyle name="Followed Hyperlink 36" xfId="35426" hidden="1"/>
    <cellStyle name="Followed Hyperlink 36" xfId="35496" hidden="1"/>
    <cellStyle name="Followed Hyperlink 36" xfId="35566" hidden="1"/>
    <cellStyle name="Followed Hyperlink 36" xfId="35636" hidden="1"/>
    <cellStyle name="Followed Hyperlink 36" xfId="35735" hidden="1"/>
    <cellStyle name="Followed Hyperlink 36" xfId="35811" hidden="1"/>
    <cellStyle name="Followed Hyperlink 36" xfId="35881" hidden="1"/>
    <cellStyle name="Followed Hyperlink 36" xfId="35951" hidden="1"/>
    <cellStyle name="Followed Hyperlink 36" xfId="36021" hidden="1"/>
    <cellStyle name="Followed Hyperlink 36" xfId="36119" hidden="1"/>
    <cellStyle name="Followed Hyperlink 36" xfId="36195" hidden="1"/>
    <cellStyle name="Followed Hyperlink 36" xfId="36265" hidden="1"/>
    <cellStyle name="Followed Hyperlink 36" xfId="36335" hidden="1"/>
    <cellStyle name="Followed Hyperlink 36" xfId="36405" hidden="1"/>
    <cellStyle name="Followed Hyperlink 36" xfId="36499" hidden="1"/>
    <cellStyle name="Followed Hyperlink 36" xfId="36575" hidden="1"/>
    <cellStyle name="Followed Hyperlink 36" xfId="36645" hidden="1"/>
    <cellStyle name="Followed Hyperlink 36" xfId="36715" hidden="1"/>
    <cellStyle name="Followed Hyperlink 36" xfId="36785" hidden="1"/>
    <cellStyle name="Followed Hyperlink 36" xfId="36878" hidden="1"/>
    <cellStyle name="Followed Hyperlink 36" xfId="36954" hidden="1"/>
    <cellStyle name="Followed Hyperlink 36" xfId="37024" hidden="1"/>
    <cellStyle name="Followed Hyperlink 36" xfId="37094" hidden="1"/>
    <cellStyle name="Followed Hyperlink 36" xfId="37164" hidden="1"/>
    <cellStyle name="Followed Hyperlink 36" xfId="37239" hidden="1"/>
    <cellStyle name="Followed Hyperlink 36" xfId="37442" hidden="1"/>
    <cellStyle name="Followed Hyperlink 36" xfId="37518" hidden="1"/>
    <cellStyle name="Followed Hyperlink 36" xfId="37588" hidden="1"/>
    <cellStyle name="Followed Hyperlink 36" xfId="37658" hidden="1"/>
    <cellStyle name="Followed Hyperlink 36" xfId="37728" hidden="1"/>
    <cellStyle name="Followed Hyperlink 36" xfId="37857" hidden="1"/>
    <cellStyle name="Followed Hyperlink 36" xfId="37933" hidden="1"/>
    <cellStyle name="Followed Hyperlink 36" xfId="38003" hidden="1"/>
    <cellStyle name="Followed Hyperlink 36" xfId="38073" hidden="1"/>
    <cellStyle name="Followed Hyperlink 36" xfId="38143" hidden="1"/>
    <cellStyle name="Followed Hyperlink 36" xfId="38256" hidden="1"/>
    <cellStyle name="Followed Hyperlink 36" xfId="38332" hidden="1"/>
    <cellStyle name="Followed Hyperlink 36" xfId="38402" hidden="1"/>
    <cellStyle name="Followed Hyperlink 36" xfId="38472" hidden="1"/>
    <cellStyle name="Followed Hyperlink 36" xfId="38542" hidden="1"/>
    <cellStyle name="Followed Hyperlink 36" xfId="38670" hidden="1"/>
    <cellStyle name="Followed Hyperlink 36" xfId="38746" hidden="1"/>
    <cellStyle name="Followed Hyperlink 36" xfId="38816" hidden="1"/>
    <cellStyle name="Followed Hyperlink 36" xfId="38886" hidden="1"/>
    <cellStyle name="Followed Hyperlink 36" xfId="38956" hidden="1"/>
    <cellStyle name="Followed Hyperlink 36" xfId="39070" hidden="1"/>
    <cellStyle name="Followed Hyperlink 36" xfId="39146" hidden="1"/>
    <cellStyle name="Followed Hyperlink 36" xfId="39216" hidden="1"/>
    <cellStyle name="Followed Hyperlink 36" xfId="39286" hidden="1"/>
    <cellStyle name="Followed Hyperlink 36" xfId="39356" hidden="1"/>
    <cellStyle name="Followed Hyperlink 36" xfId="39456" hidden="1"/>
    <cellStyle name="Followed Hyperlink 36" xfId="39532" hidden="1"/>
    <cellStyle name="Followed Hyperlink 36" xfId="39602" hidden="1"/>
    <cellStyle name="Followed Hyperlink 36" xfId="39672" hidden="1"/>
    <cellStyle name="Followed Hyperlink 36" xfId="39742" hidden="1"/>
    <cellStyle name="Followed Hyperlink 36" xfId="39860" hidden="1"/>
    <cellStyle name="Followed Hyperlink 36" xfId="39936" hidden="1"/>
    <cellStyle name="Followed Hyperlink 36" xfId="40006" hidden="1"/>
    <cellStyle name="Followed Hyperlink 36" xfId="40076" hidden="1"/>
    <cellStyle name="Followed Hyperlink 36" xfId="40146" hidden="1"/>
    <cellStyle name="Followed Hyperlink 36" xfId="40257" hidden="1"/>
    <cellStyle name="Followed Hyperlink 36" xfId="40333" hidden="1"/>
    <cellStyle name="Followed Hyperlink 36" xfId="40403" hidden="1"/>
    <cellStyle name="Followed Hyperlink 36" xfId="40473" hidden="1"/>
    <cellStyle name="Followed Hyperlink 36" xfId="40543" hidden="1"/>
    <cellStyle name="Followed Hyperlink 36" xfId="40647" hidden="1"/>
    <cellStyle name="Followed Hyperlink 36" xfId="40723" hidden="1"/>
    <cellStyle name="Followed Hyperlink 36" xfId="40793" hidden="1"/>
    <cellStyle name="Followed Hyperlink 36" xfId="40863" hidden="1"/>
    <cellStyle name="Followed Hyperlink 36" xfId="40933" hidden="1"/>
    <cellStyle name="Followed Hyperlink 36" xfId="41043" hidden="1"/>
    <cellStyle name="Followed Hyperlink 36" xfId="41119" hidden="1"/>
    <cellStyle name="Followed Hyperlink 36" xfId="41189" hidden="1"/>
    <cellStyle name="Followed Hyperlink 36" xfId="41259" hidden="1"/>
    <cellStyle name="Followed Hyperlink 36" xfId="41329" hidden="1"/>
    <cellStyle name="Followed Hyperlink 36" xfId="41437" hidden="1"/>
    <cellStyle name="Followed Hyperlink 36" xfId="41513" hidden="1"/>
    <cellStyle name="Followed Hyperlink 36" xfId="41583" hidden="1"/>
    <cellStyle name="Followed Hyperlink 36" xfId="41653" hidden="1"/>
    <cellStyle name="Followed Hyperlink 36" xfId="41723" hidden="1"/>
    <cellStyle name="Followed Hyperlink 36" xfId="41831" hidden="1"/>
    <cellStyle name="Followed Hyperlink 36" xfId="41907" hidden="1"/>
    <cellStyle name="Followed Hyperlink 36" xfId="41977" hidden="1"/>
    <cellStyle name="Followed Hyperlink 36" xfId="42047" hidden="1"/>
    <cellStyle name="Followed Hyperlink 36" xfId="42117" hidden="1"/>
    <cellStyle name="Followed Hyperlink 36" xfId="42220" hidden="1"/>
    <cellStyle name="Followed Hyperlink 36" xfId="42296" hidden="1"/>
    <cellStyle name="Followed Hyperlink 36" xfId="42366" hidden="1"/>
    <cellStyle name="Followed Hyperlink 36" xfId="42436" hidden="1"/>
    <cellStyle name="Followed Hyperlink 36" xfId="42506" hidden="1"/>
    <cellStyle name="Followed Hyperlink 36" xfId="42613" hidden="1"/>
    <cellStyle name="Followed Hyperlink 36" xfId="42689" hidden="1"/>
    <cellStyle name="Followed Hyperlink 36" xfId="42759" hidden="1"/>
    <cellStyle name="Followed Hyperlink 36" xfId="42829" hidden="1"/>
    <cellStyle name="Followed Hyperlink 36" xfId="42899" hidden="1"/>
    <cellStyle name="Followed Hyperlink 36" xfId="43002" hidden="1"/>
    <cellStyle name="Followed Hyperlink 36" xfId="43078" hidden="1"/>
    <cellStyle name="Followed Hyperlink 36" xfId="43148" hidden="1"/>
    <cellStyle name="Followed Hyperlink 36" xfId="43218" hidden="1"/>
    <cellStyle name="Followed Hyperlink 36" xfId="43288" hidden="1"/>
    <cellStyle name="Followed Hyperlink 36" xfId="43391" hidden="1"/>
    <cellStyle name="Followed Hyperlink 36" xfId="43467" hidden="1"/>
    <cellStyle name="Followed Hyperlink 36" xfId="43537" hidden="1"/>
    <cellStyle name="Followed Hyperlink 36" xfId="43607" hidden="1"/>
    <cellStyle name="Followed Hyperlink 36" xfId="43677" hidden="1"/>
    <cellStyle name="Followed Hyperlink 36" xfId="43772" hidden="1"/>
    <cellStyle name="Followed Hyperlink 36" xfId="43848" hidden="1"/>
    <cellStyle name="Followed Hyperlink 36" xfId="43918" hidden="1"/>
    <cellStyle name="Followed Hyperlink 36" xfId="43988" hidden="1"/>
    <cellStyle name="Followed Hyperlink 36" xfId="44058" hidden="1"/>
    <cellStyle name="Followed Hyperlink 36" xfId="44151" hidden="1"/>
    <cellStyle name="Followed Hyperlink 36" xfId="44227" hidden="1"/>
    <cellStyle name="Followed Hyperlink 36" xfId="44297" hidden="1"/>
    <cellStyle name="Followed Hyperlink 36" xfId="44367" hidden="1"/>
    <cellStyle name="Followed Hyperlink 36" xfId="44437" hidden="1"/>
    <cellStyle name="Followed Hyperlink 36" xfId="37240" hidden="1"/>
    <cellStyle name="Followed Hyperlink 36" xfId="37271" hidden="1"/>
    <cellStyle name="Followed Hyperlink 36" xfId="44462" hidden="1"/>
    <cellStyle name="Followed Hyperlink 36" xfId="44532" hidden="1"/>
    <cellStyle name="Followed Hyperlink 36" xfId="44602" hidden="1"/>
    <cellStyle name="Followed Hyperlink 36" xfId="44672" hidden="1"/>
    <cellStyle name="Followed Hyperlink 36" xfId="44803" hidden="1"/>
    <cellStyle name="Followed Hyperlink 36" xfId="44879" hidden="1"/>
    <cellStyle name="Followed Hyperlink 36" xfId="44949" hidden="1"/>
    <cellStyle name="Followed Hyperlink 36" xfId="45019" hidden="1"/>
    <cellStyle name="Followed Hyperlink 36" xfId="45089" hidden="1"/>
    <cellStyle name="Followed Hyperlink 36" xfId="45203" hidden="1"/>
    <cellStyle name="Followed Hyperlink 36" xfId="45279" hidden="1"/>
    <cellStyle name="Followed Hyperlink 36" xfId="45349" hidden="1"/>
    <cellStyle name="Followed Hyperlink 36" xfId="45419" hidden="1"/>
    <cellStyle name="Followed Hyperlink 36" xfId="45489" hidden="1"/>
    <cellStyle name="Followed Hyperlink 36" xfId="45623" hidden="1"/>
    <cellStyle name="Followed Hyperlink 36" xfId="45699" hidden="1"/>
    <cellStyle name="Followed Hyperlink 36" xfId="45769" hidden="1"/>
    <cellStyle name="Followed Hyperlink 36" xfId="45839" hidden="1"/>
    <cellStyle name="Followed Hyperlink 36" xfId="45909" hidden="1"/>
    <cellStyle name="Followed Hyperlink 36" xfId="46027" hidden="1"/>
    <cellStyle name="Followed Hyperlink 36" xfId="46103" hidden="1"/>
    <cellStyle name="Followed Hyperlink 36" xfId="46173" hidden="1"/>
    <cellStyle name="Followed Hyperlink 36" xfId="46243" hidden="1"/>
    <cellStyle name="Followed Hyperlink 36" xfId="46313" hidden="1"/>
    <cellStyle name="Followed Hyperlink 36" xfId="46423" hidden="1"/>
    <cellStyle name="Followed Hyperlink 36" xfId="46499" hidden="1"/>
    <cellStyle name="Followed Hyperlink 36" xfId="46569" hidden="1"/>
    <cellStyle name="Followed Hyperlink 36" xfId="46639" hidden="1"/>
    <cellStyle name="Followed Hyperlink 36" xfId="46709" hidden="1"/>
    <cellStyle name="Followed Hyperlink 36" xfId="46833" hidden="1"/>
    <cellStyle name="Followed Hyperlink 36" xfId="46909" hidden="1"/>
    <cellStyle name="Followed Hyperlink 36" xfId="46979" hidden="1"/>
    <cellStyle name="Followed Hyperlink 36" xfId="47049" hidden="1"/>
    <cellStyle name="Followed Hyperlink 36" xfId="47119" hidden="1"/>
    <cellStyle name="Followed Hyperlink 36" xfId="47237" hidden="1"/>
    <cellStyle name="Followed Hyperlink 36" xfId="47313" hidden="1"/>
    <cellStyle name="Followed Hyperlink 36" xfId="47383" hidden="1"/>
    <cellStyle name="Followed Hyperlink 36" xfId="47453" hidden="1"/>
    <cellStyle name="Followed Hyperlink 36" xfId="47523" hidden="1"/>
    <cellStyle name="Followed Hyperlink 36" xfId="47634" hidden="1"/>
    <cellStyle name="Followed Hyperlink 36" xfId="47710" hidden="1"/>
    <cellStyle name="Followed Hyperlink 36" xfId="47780" hidden="1"/>
    <cellStyle name="Followed Hyperlink 36" xfId="47850" hidden="1"/>
    <cellStyle name="Followed Hyperlink 36" xfId="47920" hidden="1"/>
    <cellStyle name="Followed Hyperlink 36" xfId="48039" hidden="1"/>
    <cellStyle name="Followed Hyperlink 36" xfId="48115" hidden="1"/>
    <cellStyle name="Followed Hyperlink 36" xfId="48185" hidden="1"/>
    <cellStyle name="Followed Hyperlink 36" xfId="48255" hidden="1"/>
    <cellStyle name="Followed Hyperlink 36" xfId="48325" hidden="1"/>
    <cellStyle name="Followed Hyperlink 36" xfId="48444" hidden="1"/>
    <cellStyle name="Followed Hyperlink 36" xfId="48520" hidden="1"/>
    <cellStyle name="Followed Hyperlink 36" xfId="48590" hidden="1"/>
    <cellStyle name="Followed Hyperlink 36" xfId="48660" hidden="1"/>
    <cellStyle name="Followed Hyperlink 36" xfId="48730" hidden="1"/>
    <cellStyle name="Followed Hyperlink 36" xfId="48843" hidden="1"/>
    <cellStyle name="Followed Hyperlink 36" xfId="48919" hidden="1"/>
    <cellStyle name="Followed Hyperlink 36" xfId="48989" hidden="1"/>
    <cellStyle name="Followed Hyperlink 36" xfId="49059" hidden="1"/>
    <cellStyle name="Followed Hyperlink 36" xfId="49129" hidden="1"/>
    <cellStyle name="Followed Hyperlink 36" xfId="49238" hidden="1"/>
    <cellStyle name="Followed Hyperlink 36" xfId="49314" hidden="1"/>
    <cellStyle name="Followed Hyperlink 36" xfId="49384" hidden="1"/>
    <cellStyle name="Followed Hyperlink 36" xfId="49454" hidden="1"/>
    <cellStyle name="Followed Hyperlink 36" xfId="49524" hidden="1"/>
    <cellStyle name="Followed Hyperlink 36" xfId="49642" hidden="1"/>
    <cellStyle name="Followed Hyperlink 36" xfId="49718" hidden="1"/>
    <cellStyle name="Followed Hyperlink 36" xfId="49788" hidden="1"/>
    <cellStyle name="Followed Hyperlink 36" xfId="49858" hidden="1"/>
    <cellStyle name="Followed Hyperlink 36" xfId="49928" hidden="1"/>
    <cellStyle name="Followed Hyperlink 36" xfId="50033" hidden="1"/>
    <cellStyle name="Followed Hyperlink 36" xfId="50109" hidden="1"/>
    <cellStyle name="Followed Hyperlink 36" xfId="50179" hidden="1"/>
    <cellStyle name="Followed Hyperlink 36" xfId="50249" hidden="1"/>
    <cellStyle name="Followed Hyperlink 36" xfId="50319" hidden="1"/>
    <cellStyle name="Followed Hyperlink 36" xfId="50426" hidden="1"/>
    <cellStyle name="Followed Hyperlink 36" xfId="50502" hidden="1"/>
    <cellStyle name="Followed Hyperlink 36" xfId="50572" hidden="1"/>
    <cellStyle name="Followed Hyperlink 36" xfId="50642" hidden="1"/>
    <cellStyle name="Followed Hyperlink 36" xfId="50712" hidden="1"/>
    <cellStyle name="Followed Hyperlink 36" xfId="50808" hidden="1"/>
    <cellStyle name="Followed Hyperlink 36" xfId="50884" hidden="1"/>
    <cellStyle name="Followed Hyperlink 36" xfId="50954" hidden="1"/>
    <cellStyle name="Followed Hyperlink 36" xfId="51024" hidden="1"/>
    <cellStyle name="Followed Hyperlink 36" xfId="51094" hidden="1"/>
    <cellStyle name="Followed Hyperlink 36" xfId="51187" hidden="1"/>
    <cellStyle name="Followed Hyperlink 36" xfId="51263" hidden="1"/>
    <cellStyle name="Followed Hyperlink 36" xfId="51333" hidden="1"/>
    <cellStyle name="Followed Hyperlink 36" xfId="51403" hidden="1"/>
    <cellStyle name="Followed Hyperlink 36" xfId="51473"/>
    <cellStyle name="Followed Hyperlink 37" xfId="299" hidden="1"/>
    <cellStyle name="Followed Hyperlink 37" xfId="204" hidden="1"/>
    <cellStyle name="Followed Hyperlink 37" xfId="277" hidden="1"/>
    <cellStyle name="Followed Hyperlink 37" xfId="200" hidden="1"/>
    <cellStyle name="Followed Hyperlink 37" xfId="697" hidden="1"/>
    <cellStyle name="Followed Hyperlink 37" xfId="683" hidden="1"/>
    <cellStyle name="Followed Hyperlink 37" xfId="1099" hidden="1"/>
    <cellStyle name="Followed Hyperlink 37" xfId="224" hidden="1"/>
    <cellStyle name="Followed Hyperlink 37" xfId="1516" hidden="1"/>
    <cellStyle name="Followed Hyperlink 37" xfId="1512" hidden="1"/>
    <cellStyle name="Followed Hyperlink 37" xfId="1919" hidden="1"/>
    <cellStyle name="Followed Hyperlink 37" xfId="1940" hidden="1"/>
    <cellStyle name="Followed Hyperlink 37" xfId="2320" hidden="1"/>
    <cellStyle name="Followed Hyperlink 37" xfId="1507" hidden="1"/>
    <cellStyle name="Followed Hyperlink 37" xfId="2727" hidden="1"/>
    <cellStyle name="Followed Hyperlink 37" xfId="2748" hidden="1"/>
    <cellStyle name="Followed Hyperlink 37" xfId="3128" hidden="1"/>
    <cellStyle name="Followed Hyperlink 37" xfId="3149" hidden="1"/>
    <cellStyle name="Followed Hyperlink 37" xfId="3530" hidden="1"/>
    <cellStyle name="Followed Hyperlink 37" xfId="2749" hidden="1"/>
    <cellStyle name="Followed Hyperlink 37" xfId="3934" hidden="1"/>
    <cellStyle name="Followed Hyperlink 37" xfId="3924" hidden="1"/>
    <cellStyle name="Followed Hyperlink 37" xfId="4338" hidden="1"/>
    <cellStyle name="Followed Hyperlink 37" xfId="4359" hidden="1"/>
    <cellStyle name="Followed Hyperlink 37" xfId="4739" hidden="1"/>
    <cellStyle name="Followed Hyperlink 37" xfId="4732" hidden="1"/>
    <cellStyle name="Followed Hyperlink 37" xfId="5139" hidden="1"/>
    <cellStyle name="Followed Hyperlink 37" xfId="3525" hidden="1"/>
    <cellStyle name="Followed Hyperlink 37" xfId="5538" hidden="1"/>
    <cellStyle name="Followed Hyperlink 37" xfId="5559" hidden="1"/>
    <cellStyle name="Followed Hyperlink 37" xfId="5933" hidden="1"/>
    <cellStyle name="Followed Hyperlink 37" xfId="5954" hidden="1"/>
    <cellStyle name="Followed Hyperlink 37" xfId="6325" hidden="1"/>
    <cellStyle name="Followed Hyperlink 37" xfId="6322" hidden="1"/>
    <cellStyle name="Followed Hyperlink 37" xfId="6716" hidden="1"/>
    <cellStyle name="Followed Hyperlink 37" xfId="5568" hidden="1"/>
    <cellStyle name="Followed Hyperlink 37" xfId="7098" hidden="1"/>
    <cellStyle name="Followed Hyperlink 37" xfId="7483" hidden="1"/>
    <cellStyle name="Followed Hyperlink 37" xfId="7519" hidden="1"/>
    <cellStyle name="Followed Hyperlink 37" xfId="8180" hidden="1"/>
    <cellStyle name="Followed Hyperlink 37" xfId="8085" hidden="1"/>
    <cellStyle name="Followed Hyperlink 37" xfId="8158" hidden="1"/>
    <cellStyle name="Followed Hyperlink 37" xfId="8081" hidden="1"/>
    <cellStyle name="Followed Hyperlink 37" xfId="8578" hidden="1"/>
    <cellStyle name="Followed Hyperlink 37" xfId="8564" hidden="1"/>
    <cellStyle name="Followed Hyperlink 37" xfId="8980" hidden="1"/>
    <cellStyle name="Followed Hyperlink 37" xfId="8105" hidden="1"/>
    <cellStyle name="Followed Hyperlink 37" xfId="9397" hidden="1"/>
    <cellStyle name="Followed Hyperlink 37" xfId="9393" hidden="1"/>
    <cellStyle name="Followed Hyperlink 37" xfId="9800" hidden="1"/>
    <cellStyle name="Followed Hyperlink 37" xfId="9821" hidden="1"/>
    <cellStyle name="Followed Hyperlink 37" xfId="10201" hidden="1"/>
    <cellStyle name="Followed Hyperlink 37" xfId="9388" hidden="1"/>
    <cellStyle name="Followed Hyperlink 37" xfId="10608" hidden="1"/>
    <cellStyle name="Followed Hyperlink 37" xfId="10629" hidden="1"/>
    <cellStyle name="Followed Hyperlink 37" xfId="11009" hidden="1"/>
    <cellStyle name="Followed Hyperlink 37" xfId="11030" hidden="1"/>
    <cellStyle name="Followed Hyperlink 37" xfId="11411" hidden="1"/>
    <cellStyle name="Followed Hyperlink 37" xfId="10630" hidden="1"/>
    <cellStyle name="Followed Hyperlink 37" xfId="11815" hidden="1"/>
    <cellStyle name="Followed Hyperlink 37" xfId="11805" hidden="1"/>
    <cellStyle name="Followed Hyperlink 37" xfId="12219" hidden="1"/>
    <cellStyle name="Followed Hyperlink 37" xfId="12240" hidden="1"/>
    <cellStyle name="Followed Hyperlink 37" xfId="12620" hidden="1"/>
    <cellStyle name="Followed Hyperlink 37" xfId="12613" hidden="1"/>
    <cellStyle name="Followed Hyperlink 37" xfId="13020" hidden="1"/>
    <cellStyle name="Followed Hyperlink 37" xfId="11406" hidden="1"/>
    <cellStyle name="Followed Hyperlink 37" xfId="13419" hidden="1"/>
    <cellStyle name="Followed Hyperlink 37" xfId="13440" hidden="1"/>
    <cellStyle name="Followed Hyperlink 37" xfId="13814" hidden="1"/>
    <cellStyle name="Followed Hyperlink 37" xfId="13835" hidden="1"/>
    <cellStyle name="Followed Hyperlink 37" xfId="14206" hidden="1"/>
    <cellStyle name="Followed Hyperlink 37" xfId="14203" hidden="1"/>
    <cellStyle name="Followed Hyperlink 37" xfId="14597" hidden="1"/>
    <cellStyle name="Followed Hyperlink 37" xfId="13449" hidden="1"/>
    <cellStyle name="Followed Hyperlink 37" xfId="14977" hidden="1"/>
    <cellStyle name="Followed Hyperlink 37" xfId="15545" hidden="1"/>
    <cellStyle name="Followed Hyperlink 37" xfId="15450" hidden="1"/>
    <cellStyle name="Followed Hyperlink 37" xfId="15523" hidden="1"/>
    <cellStyle name="Followed Hyperlink 37" xfId="15446" hidden="1"/>
    <cellStyle name="Followed Hyperlink 37" xfId="15943" hidden="1"/>
    <cellStyle name="Followed Hyperlink 37" xfId="15929" hidden="1"/>
    <cellStyle name="Followed Hyperlink 37" xfId="16342" hidden="1"/>
    <cellStyle name="Followed Hyperlink 37" xfId="15470" hidden="1"/>
    <cellStyle name="Followed Hyperlink 37" xfId="16757" hidden="1"/>
    <cellStyle name="Followed Hyperlink 37" xfId="16753" hidden="1"/>
    <cellStyle name="Followed Hyperlink 37" xfId="17155" hidden="1"/>
    <cellStyle name="Followed Hyperlink 37" xfId="17176" hidden="1"/>
    <cellStyle name="Followed Hyperlink 37" xfId="17549" hidden="1"/>
    <cellStyle name="Followed Hyperlink 37" xfId="16749" hidden="1"/>
    <cellStyle name="Followed Hyperlink 37" xfId="17946" hidden="1"/>
    <cellStyle name="Followed Hyperlink 37" xfId="17967" hidden="1"/>
    <cellStyle name="Followed Hyperlink 37" xfId="18343" hidden="1"/>
    <cellStyle name="Followed Hyperlink 37" xfId="18364" hidden="1"/>
    <cellStyle name="Followed Hyperlink 37" xfId="18739" hidden="1"/>
    <cellStyle name="Followed Hyperlink 37" xfId="17968" hidden="1"/>
    <cellStyle name="Followed Hyperlink 37" xfId="19131" hidden="1"/>
    <cellStyle name="Followed Hyperlink 37" xfId="19125" hidden="1"/>
    <cellStyle name="Followed Hyperlink 37" xfId="19526" hidden="1"/>
    <cellStyle name="Followed Hyperlink 37" xfId="19547" hidden="1"/>
    <cellStyle name="Followed Hyperlink 37" xfId="19921" hidden="1"/>
    <cellStyle name="Followed Hyperlink 37" xfId="19915" hidden="1"/>
    <cellStyle name="Followed Hyperlink 37" xfId="20314" hidden="1"/>
    <cellStyle name="Followed Hyperlink 37" xfId="18735" hidden="1"/>
    <cellStyle name="Followed Hyperlink 37" xfId="20703" hidden="1"/>
    <cellStyle name="Followed Hyperlink 37" xfId="20724" hidden="1"/>
    <cellStyle name="Followed Hyperlink 37" xfId="21093" hidden="1"/>
    <cellStyle name="Followed Hyperlink 37" xfId="21114" hidden="1"/>
    <cellStyle name="Followed Hyperlink 37" xfId="21483" hidden="1"/>
    <cellStyle name="Followed Hyperlink 37" xfId="21480" hidden="1"/>
    <cellStyle name="Followed Hyperlink 37" xfId="21871" hidden="1"/>
    <cellStyle name="Followed Hyperlink 37" xfId="20730" hidden="1"/>
    <cellStyle name="Followed Hyperlink 37" xfId="22250" hidden="1"/>
    <cellStyle name="Followed Hyperlink 37" xfId="19157" hidden="1"/>
    <cellStyle name="Followed Hyperlink 37" xfId="7988" hidden="1"/>
    <cellStyle name="Followed Hyperlink 37" xfId="16372" hidden="1"/>
    <cellStyle name="Followed Hyperlink 37" xfId="7937" hidden="1"/>
    <cellStyle name="Followed Hyperlink 37" xfId="22887" hidden="1"/>
    <cellStyle name="Followed Hyperlink 37" xfId="22873" hidden="1"/>
    <cellStyle name="Followed Hyperlink 37" xfId="23289" hidden="1"/>
    <cellStyle name="Followed Hyperlink 37" xfId="7972" hidden="1"/>
    <cellStyle name="Followed Hyperlink 37" xfId="23706" hidden="1"/>
    <cellStyle name="Followed Hyperlink 37" xfId="23702" hidden="1"/>
    <cellStyle name="Followed Hyperlink 37" xfId="24109" hidden="1"/>
    <cellStyle name="Followed Hyperlink 37" xfId="24130" hidden="1"/>
    <cellStyle name="Followed Hyperlink 37" xfId="24510" hidden="1"/>
    <cellStyle name="Followed Hyperlink 37" xfId="23697" hidden="1"/>
    <cellStyle name="Followed Hyperlink 37" xfId="24917" hidden="1"/>
    <cellStyle name="Followed Hyperlink 37" xfId="24938" hidden="1"/>
    <cellStyle name="Followed Hyperlink 37" xfId="25318" hidden="1"/>
    <cellStyle name="Followed Hyperlink 37" xfId="25339" hidden="1"/>
    <cellStyle name="Followed Hyperlink 37" xfId="25720" hidden="1"/>
    <cellStyle name="Followed Hyperlink 37" xfId="24939" hidden="1"/>
    <cellStyle name="Followed Hyperlink 37" xfId="26124" hidden="1"/>
    <cellStyle name="Followed Hyperlink 37" xfId="26114" hidden="1"/>
    <cellStyle name="Followed Hyperlink 37" xfId="26528" hidden="1"/>
    <cellStyle name="Followed Hyperlink 37" xfId="26549" hidden="1"/>
    <cellStyle name="Followed Hyperlink 37" xfId="26929" hidden="1"/>
    <cellStyle name="Followed Hyperlink 37" xfId="26922" hidden="1"/>
    <cellStyle name="Followed Hyperlink 37" xfId="27329" hidden="1"/>
    <cellStyle name="Followed Hyperlink 37" xfId="25715" hidden="1"/>
    <cellStyle name="Followed Hyperlink 37" xfId="27728" hidden="1"/>
    <cellStyle name="Followed Hyperlink 37" xfId="27749" hidden="1"/>
    <cellStyle name="Followed Hyperlink 37" xfId="28123" hidden="1"/>
    <cellStyle name="Followed Hyperlink 37" xfId="28144" hidden="1"/>
    <cellStyle name="Followed Hyperlink 37" xfId="28515" hidden="1"/>
    <cellStyle name="Followed Hyperlink 37" xfId="28512" hidden="1"/>
    <cellStyle name="Followed Hyperlink 37" xfId="28906" hidden="1"/>
    <cellStyle name="Followed Hyperlink 37" xfId="27758" hidden="1"/>
    <cellStyle name="Followed Hyperlink 37" xfId="29286" hidden="1"/>
    <cellStyle name="Followed Hyperlink 37" xfId="7516" hidden="1"/>
    <cellStyle name="Followed Hyperlink 37" xfId="29665" hidden="1"/>
    <cellStyle name="Followed Hyperlink 37" xfId="30243" hidden="1"/>
    <cellStyle name="Followed Hyperlink 37" xfId="30205" hidden="1"/>
    <cellStyle name="Followed Hyperlink 37" xfId="30221" hidden="1"/>
    <cellStyle name="Followed Hyperlink 37" xfId="30202" hidden="1"/>
    <cellStyle name="Followed Hyperlink 37" xfId="30625" hidden="1"/>
    <cellStyle name="Followed Hyperlink 37" xfId="30621" hidden="1"/>
    <cellStyle name="Followed Hyperlink 37" xfId="31011" hidden="1"/>
    <cellStyle name="Followed Hyperlink 37" xfId="30208" hidden="1"/>
    <cellStyle name="Followed Hyperlink 37" xfId="31397" hidden="1"/>
    <cellStyle name="Followed Hyperlink 37" xfId="31393" hidden="1"/>
    <cellStyle name="Followed Hyperlink 37" xfId="31783" hidden="1"/>
    <cellStyle name="Followed Hyperlink 37" xfId="31804" hidden="1"/>
    <cellStyle name="Followed Hyperlink 37" xfId="32169" hidden="1"/>
    <cellStyle name="Followed Hyperlink 37" xfId="31392" hidden="1"/>
    <cellStyle name="Followed Hyperlink 37" xfId="32549" hidden="1"/>
    <cellStyle name="Followed Hyperlink 37" xfId="32570" hidden="1"/>
    <cellStyle name="Followed Hyperlink 37" xfId="32937" hidden="1"/>
    <cellStyle name="Followed Hyperlink 37" xfId="32958" hidden="1"/>
    <cellStyle name="Followed Hyperlink 37" xfId="33326" hidden="1"/>
    <cellStyle name="Followed Hyperlink 37" xfId="32571" hidden="1"/>
    <cellStyle name="Followed Hyperlink 37" xfId="33710" hidden="1"/>
    <cellStyle name="Followed Hyperlink 37" xfId="33705" hidden="1"/>
    <cellStyle name="Followed Hyperlink 37" xfId="34095" hidden="1"/>
    <cellStyle name="Followed Hyperlink 37" xfId="34116" hidden="1"/>
    <cellStyle name="Followed Hyperlink 37" xfId="34484" hidden="1"/>
    <cellStyle name="Followed Hyperlink 37" xfId="34480" hidden="1"/>
    <cellStyle name="Followed Hyperlink 37" xfId="34870" hidden="1"/>
    <cellStyle name="Followed Hyperlink 37" xfId="33322" hidden="1"/>
    <cellStyle name="Followed Hyperlink 37" xfId="35253" hidden="1"/>
    <cellStyle name="Followed Hyperlink 37" xfId="35274" hidden="1"/>
    <cellStyle name="Followed Hyperlink 37" xfId="35639" hidden="1"/>
    <cellStyle name="Followed Hyperlink 37" xfId="35660" hidden="1"/>
    <cellStyle name="Followed Hyperlink 37" xfId="36025" hidden="1"/>
    <cellStyle name="Followed Hyperlink 37" xfId="36022" hidden="1"/>
    <cellStyle name="Followed Hyperlink 37" xfId="36409" hidden="1"/>
    <cellStyle name="Followed Hyperlink 37" xfId="35279" hidden="1"/>
    <cellStyle name="Followed Hyperlink 37" xfId="36788" hidden="1"/>
    <cellStyle name="Followed Hyperlink 37" xfId="37356" hidden="1"/>
    <cellStyle name="Followed Hyperlink 37" xfId="37261" hidden="1"/>
    <cellStyle name="Followed Hyperlink 37" xfId="37334" hidden="1"/>
    <cellStyle name="Followed Hyperlink 37" xfId="37257" hidden="1"/>
    <cellStyle name="Followed Hyperlink 37" xfId="37754" hidden="1"/>
    <cellStyle name="Followed Hyperlink 37" xfId="37740" hidden="1"/>
    <cellStyle name="Followed Hyperlink 37" xfId="38153" hidden="1"/>
    <cellStyle name="Followed Hyperlink 37" xfId="37281" hidden="1"/>
    <cellStyle name="Followed Hyperlink 37" xfId="38568" hidden="1"/>
    <cellStyle name="Followed Hyperlink 37" xfId="38564" hidden="1"/>
    <cellStyle name="Followed Hyperlink 37" xfId="38966" hidden="1"/>
    <cellStyle name="Followed Hyperlink 37" xfId="38987" hidden="1"/>
    <cellStyle name="Followed Hyperlink 37" xfId="39360" hidden="1"/>
    <cellStyle name="Followed Hyperlink 37" xfId="38560" hidden="1"/>
    <cellStyle name="Followed Hyperlink 37" xfId="39757" hidden="1"/>
    <cellStyle name="Followed Hyperlink 37" xfId="39778" hidden="1"/>
    <cellStyle name="Followed Hyperlink 37" xfId="40154" hidden="1"/>
    <cellStyle name="Followed Hyperlink 37" xfId="40175" hidden="1"/>
    <cellStyle name="Followed Hyperlink 37" xfId="40550" hidden="1"/>
    <cellStyle name="Followed Hyperlink 37" xfId="39779" hidden="1"/>
    <cellStyle name="Followed Hyperlink 37" xfId="40942" hidden="1"/>
    <cellStyle name="Followed Hyperlink 37" xfId="40936" hidden="1"/>
    <cellStyle name="Followed Hyperlink 37" xfId="41337" hidden="1"/>
    <cellStyle name="Followed Hyperlink 37" xfId="41358" hidden="1"/>
    <cellStyle name="Followed Hyperlink 37" xfId="41732" hidden="1"/>
    <cellStyle name="Followed Hyperlink 37" xfId="41726" hidden="1"/>
    <cellStyle name="Followed Hyperlink 37" xfId="42125" hidden="1"/>
    <cellStyle name="Followed Hyperlink 37" xfId="40546" hidden="1"/>
    <cellStyle name="Followed Hyperlink 37" xfId="42514" hidden="1"/>
    <cellStyle name="Followed Hyperlink 37" xfId="42535" hidden="1"/>
    <cellStyle name="Followed Hyperlink 37" xfId="42904" hidden="1"/>
    <cellStyle name="Followed Hyperlink 37" xfId="42925" hidden="1"/>
    <cellStyle name="Followed Hyperlink 37" xfId="43294" hidden="1"/>
    <cellStyle name="Followed Hyperlink 37" xfId="43291" hidden="1"/>
    <cellStyle name="Followed Hyperlink 37" xfId="43682" hidden="1"/>
    <cellStyle name="Followed Hyperlink 37" xfId="42541" hidden="1"/>
    <cellStyle name="Followed Hyperlink 37" xfId="44061" hidden="1"/>
    <cellStyle name="Followed Hyperlink 37" xfId="40968" hidden="1"/>
    <cellStyle name="Followed Hyperlink 37" xfId="30123" hidden="1"/>
    <cellStyle name="Followed Hyperlink 37" xfId="38183" hidden="1"/>
    <cellStyle name="Followed Hyperlink 37" xfId="30072" hidden="1"/>
    <cellStyle name="Followed Hyperlink 37" xfId="44698" hidden="1"/>
    <cellStyle name="Followed Hyperlink 37" xfId="44684" hidden="1"/>
    <cellStyle name="Followed Hyperlink 37" xfId="45100" hidden="1"/>
    <cellStyle name="Followed Hyperlink 37" xfId="30107" hidden="1"/>
    <cellStyle name="Followed Hyperlink 37" xfId="45517" hidden="1"/>
    <cellStyle name="Followed Hyperlink 37" xfId="45513" hidden="1"/>
    <cellStyle name="Followed Hyperlink 37" xfId="45920" hidden="1"/>
    <cellStyle name="Followed Hyperlink 37" xfId="45941" hidden="1"/>
    <cellStyle name="Followed Hyperlink 37" xfId="46321" hidden="1"/>
    <cellStyle name="Followed Hyperlink 37" xfId="45508" hidden="1"/>
    <cellStyle name="Followed Hyperlink 37" xfId="46728" hidden="1"/>
    <cellStyle name="Followed Hyperlink 37" xfId="46749" hidden="1"/>
    <cellStyle name="Followed Hyperlink 37" xfId="47129" hidden="1"/>
    <cellStyle name="Followed Hyperlink 37" xfId="47150" hidden="1"/>
    <cellStyle name="Followed Hyperlink 37" xfId="47531" hidden="1"/>
    <cellStyle name="Followed Hyperlink 37" xfId="46750" hidden="1"/>
    <cellStyle name="Followed Hyperlink 37" xfId="47935" hidden="1"/>
    <cellStyle name="Followed Hyperlink 37" xfId="47925" hidden="1"/>
    <cellStyle name="Followed Hyperlink 37" xfId="48339" hidden="1"/>
    <cellStyle name="Followed Hyperlink 37" xfId="48360" hidden="1"/>
    <cellStyle name="Followed Hyperlink 37" xfId="48740" hidden="1"/>
    <cellStyle name="Followed Hyperlink 37" xfId="48733" hidden="1"/>
    <cellStyle name="Followed Hyperlink 37" xfId="49140" hidden="1"/>
    <cellStyle name="Followed Hyperlink 37" xfId="47526" hidden="1"/>
    <cellStyle name="Followed Hyperlink 37" xfId="49539" hidden="1"/>
    <cellStyle name="Followed Hyperlink 37" xfId="49560" hidden="1"/>
    <cellStyle name="Followed Hyperlink 37" xfId="49934" hidden="1"/>
    <cellStyle name="Followed Hyperlink 37" xfId="49955" hidden="1"/>
    <cellStyle name="Followed Hyperlink 37" xfId="50326" hidden="1"/>
    <cellStyle name="Followed Hyperlink 37" xfId="50323" hidden="1"/>
    <cellStyle name="Followed Hyperlink 37" xfId="50717" hidden="1"/>
    <cellStyle name="Followed Hyperlink 37" xfId="49569" hidden="1"/>
    <cellStyle name="Followed Hyperlink 37" xfId="51097"/>
    <cellStyle name="Followed Hyperlink 38" xfId="302" hidden="1"/>
    <cellStyle name="Followed Hyperlink 38" xfId="278" hidden="1"/>
    <cellStyle name="Followed Hyperlink 38" xfId="282" hidden="1"/>
    <cellStyle name="Followed Hyperlink 38" xfId="698" hidden="1"/>
    <cellStyle name="Followed Hyperlink 38" xfId="702" hidden="1"/>
    <cellStyle name="Followed Hyperlink 38" xfId="1100" hidden="1"/>
    <cellStyle name="Followed Hyperlink 38" xfId="1104" hidden="1"/>
    <cellStyle name="Followed Hyperlink 38" xfId="1517" hidden="1"/>
    <cellStyle name="Followed Hyperlink 38" xfId="1521" hidden="1"/>
    <cellStyle name="Followed Hyperlink 38" xfId="1920" hidden="1"/>
    <cellStyle name="Followed Hyperlink 38" xfId="1924" hidden="1"/>
    <cellStyle name="Followed Hyperlink 38" xfId="2321" hidden="1"/>
    <cellStyle name="Followed Hyperlink 38" xfId="2325" hidden="1"/>
    <cellStyle name="Followed Hyperlink 38" xfId="2728" hidden="1"/>
    <cellStyle name="Followed Hyperlink 38" xfId="2732" hidden="1"/>
    <cellStyle name="Followed Hyperlink 38" xfId="3129" hidden="1"/>
    <cellStyle name="Followed Hyperlink 38" xfId="3133" hidden="1"/>
    <cellStyle name="Followed Hyperlink 38" xfId="3531" hidden="1"/>
    <cellStyle name="Followed Hyperlink 38" xfId="3535" hidden="1"/>
    <cellStyle name="Followed Hyperlink 38" xfId="3935" hidden="1"/>
    <cellStyle name="Followed Hyperlink 38" xfId="3939" hidden="1"/>
    <cellStyle name="Followed Hyperlink 38" xfId="4339" hidden="1"/>
    <cellStyle name="Followed Hyperlink 38" xfId="4343" hidden="1"/>
    <cellStyle name="Followed Hyperlink 38" xfId="4740" hidden="1"/>
    <cellStyle name="Followed Hyperlink 38" xfId="4744" hidden="1"/>
    <cellStyle name="Followed Hyperlink 38" xfId="5140" hidden="1"/>
    <cellStyle name="Followed Hyperlink 38" xfId="5144" hidden="1"/>
    <cellStyle name="Followed Hyperlink 38" xfId="5539" hidden="1"/>
    <cellStyle name="Followed Hyperlink 38" xfId="5543" hidden="1"/>
    <cellStyle name="Followed Hyperlink 38" xfId="5934" hidden="1"/>
    <cellStyle name="Followed Hyperlink 38" xfId="5938" hidden="1"/>
    <cellStyle name="Followed Hyperlink 38" xfId="6326" hidden="1"/>
    <cellStyle name="Followed Hyperlink 38" xfId="6330" hidden="1"/>
    <cellStyle name="Followed Hyperlink 38" xfId="6717" hidden="1"/>
    <cellStyle name="Followed Hyperlink 38" xfId="6721" hidden="1"/>
    <cellStyle name="Followed Hyperlink 38" xfId="7099" hidden="1"/>
    <cellStyle name="Followed Hyperlink 38" xfId="7103" hidden="1"/>
    <cellStyle name="Followed Hyperlink 38" xfId="7520" hidden="1"/>
    <cellStyle name="Followed Hyperlink 38" xfId="7524" hidden="1"/>
    <cellStyle name="Followed Hyperlink 38" xfId="8183" hidden="1"/>
    <cellStyle name="Followed Hyperlink 38" xfId="8159" hidden="1"/>
    <cellStyle name="Followed Hyperlink 38" xfId="8163" hidden="1"/>
    <cellStyle name="Followed Hyperlink 38" xfId="8579" hidden="1"/>
    <cellStyle name="Followed Hyperlink 38" xfId="8583" hidden="1"/>
    <cellStyle name="Followed Hyperlink 38" xfId="8981" hidden="1"/>
    <cellStyle name="Followed Hyperlink 38" xfId="8985" hidden="1"/>
    <cellStyle name="Followed Hyperlink 38" xfId="9398" hidden="1"/>
    <cellStyle name="Followed Hyperlink 38" xfId="9402" hidden="1"/>
    <cellStyle name="Followed Hyperlink 38" xfId="9801" hidden="1"/>
    <cellStyle name="Followed Hyperlink 38" xfId="9805" hidden="1"/>
    <cellStyle name="Followed Hyperlink 38" xfId="10202" hidden="1"/>
    <cellStyle name="Followed Hyperlink 38" xfId="10206" hidden="1"/>
    <cellStyle name="Followed Hyperlink 38" xfId="10609" hidden="1"/>
    <cellStyle name="Followed Hyperlink 38" xfId="10613" hidden="1"/>
    <cellStyle name="Followed Hyperlink 38" xfId="11010" hidden="1"/>
    <cellStyle name="Followed Hyperlink 38" xfId="11014" hidden="1"/>
    <cellStyle name="Followed Hyperlink 38" xfId="11412" hidden="1"/>
    <cellStyle name="Followed Hyperlink 38" xfId="11416" hidden="1"/>
    <cellStyle name="Followed Hyperlink 38" xfId="11816" hidden="1"/>
    <cellStyle name="Followed Hyperlink 38" xfId="11820" hidden="1"/>
    <cellStyle name="Followed Hyperlink 38" xfId="12220" hidden="1"/>
    <cellStyle name="Followed Hyperlink 38" xfId="12224" hidden="1"/>
    <cellStyle name="Followed Hyperlink 38" xfId="12621" hidden="1"/>
    <cellStyle name="Followed Hyperlink 38" xfId="12625" hidden="1"/>
    <cellStyle name="Followed Hyperlink 38" xfId="13021" hidden="1"/>
    <cellStyle name="Followed Hyperlink 38" xfId="13025" hidden="1"/>
    <cellStyle name="Followed Hyperlink 38" xfId="13420" hidden="1"/>
    <cellStyle name="Followed Hyperlink 38" xfId="13424" hidden="1"/>
    <cellStyle name="Followed Hyperlink 38" xfId="13815" hidden="1"/>
    <cellStyle name="Followed Hyperlink 38" xfId="13819" hidden="1"/>
    <cellStyle name="Followed Hyperlink 38" xfId="14207" hidden="1"/>
    <cellStyle name="Followed Hyperlink 38" xfId="14211" hidden="1"/>
    <cellStyle name="Followed Hyperlink 38" xfId="14598" hidden="1"/>
    <cellStyle name="Followed Hyperlink 38" xfId="14602" hidden="1"/>
    <cellStyle name="Followed Hyperlink 38" xfId="14978" hidden="1"/>
    <cellStyle name="Followed Hyperlink 38" xfId="14982" hidden="1"/>
    <cellStyle name="Followed Hyperlink 38" xfId="15548" hidden="1"/>
    <cellStyle name="Followed Hyperlink 38" xfId="15524" hidden="1"/>
    <cellStyle name="Followed Hyperlink 38" xfId="15528" hidden="1"/>
    <cellStyle name="Followed Hyperlink 38" xfId="15944" hidden="1"/>
    <cellStyle name="Followed Hyperlink 38" xfId="15948" hidden="1"/>
    <cellStyle name="Followed Hyperlink 38" xfId="16343" hidden="1"/>
    <cellStyle name="Followed Hyperlink 38" xfId="16347" hidden="1"/>
    <cellStyle name="Followed Hyperlink 38" xfId="16758" hidden="1"/>
    <cellStyle name="Followed Hyperlink 38" xfId="16762" hidden="1"/>
    <cellStyle name="Followed Hyperlink 38" xfId="17156" hidden="1"/>
    <cellStyle name="Followed Hyperlink 38" xfId="17160" hidden="1"/>
    <cellStyle name="Followed Hyperlink 38" xfId="17550" hidden="1"/>
    <cellStyle name="Followed Hyperlink 38" xfId="17554" hidden="1"/>
    <cellStyle name="Followed Hyperlink 38" xfId="17947" hidden="1"/>
    <cellStyle name="Followed Hyperlink 38" xfId="17951" hidden="1"/>
    <cellStyle name="Followed Hyperlink 38" xfId="18344" hidden="1"/>
    <cellStyle name="Followed Hyperlink 38" xfId="18348" hidden="1"/>
    <cellStyle name="Followed Hyperlink 38" xfId="18740" hidden="1"/>
    <cellStyle name="Followed Hyperlink 38" xfId="18744" hidden="1"/>
    <cellStyle name="Followed Hyperlink 38" xfId="19132" hidden="1"/>
    <cellStyle name="Followed Hyperlink 38" xfId="19136" hidden="1"/>
    <cellStyle name="Followed Hyperlink 38" xfId="19527" hidden="1"/>
    <cellStyle name="Followed Hyperlink 38" xfId="19531" hidden="1"/>
    <cellStyle name="Followed Hyperlink 38" xfId="19922" hidden="1"/>
    <cellStyle name="Followed Hyperlink 38" xfId="19926" hidden="1"/>
    <cellStyle name="Followed Hyperlink 38" xfId="20315" hidden="1"/>
    <cellStyle name="Followed Hyperlink 38" xfId="20319" hidden="1"/>
    <cellStyle name="Followed Hyperlink 38" xfId="20704" hidden="1"/>
    <cellStyle name="Followed Hyperlink 38" xfId="20708" hidden="1"/>
    <cellStyle name="Followed Hyperlink 38" xfId="21094" hidden="1"/>
    <cellStyle name="Followed Hyperlink 38" xfId="21098" hidden="1"/>
    <cellStyle name="Followed Hyperlink 38" xfId="21484" hidden="1"/>
    <cellStyle name="Followed Hyperlink 38" xfId="21488" hidden="1"/>
    <cellStyle name="Followed Hyperlink 38" xfId="21872" hidden="1"/>
    <cellStyle name="Followed Hyperlink 38" xfId="21876" hidden="1"/>
    <cellStyle name="Followed Hyperlink 38" xfId="22251" hidden="1"/>
    <cellStyle name="Followed Hyperlink 38" xfId="22255" hidden="1"/>
    <cellStyle name="Followed Hyperlink 38" xfId="18337" hidden="1"/>
    <cellStyle name="Followed Hyperlink 38" xfId="18763" hidden="1"/>
    <cellStyle name="Followed Hyperlink 38" xfId="18339" hidden="1"/>
    <cellStyle name="Followed Hyperlink 38" xfId="22888" hidden="1"/>
    <cellStyle name="Followed Hyperlink 38" xfId="22892" hidden="1"/>
    <cellStyle name="Followed Hyperlink 38" xfId="23290" hidden="1"/>
    <cellStyle name="Followed Hyperlink 38" xfId="23294" hidden="1"/>
    <cellStyle name="Followed Hyperlink 38" xfId="23707" hidden="1"/>
    <cellStyle name="Followed Hyperlink 38" xfId="23711" hidden="1"/>
    <cellStyle name="Followed Hyperlink 38" xfId="24110" hidden="1"/>
    <cellStyle name="Followed Hyperlink 38" xfId="24114" hidden="1"/>
    <cellStyle name="Followed Hyperlink 38" xfId="24511" hidden="1"/>
    <cellStyle name="Followed Hyperlink 38" xfId="24515" hidden="1"/>
    <cellStyle name="Followed Hyperlink 38" xfId="24918" hidden="1"/>
    <cellStyle name="Followed Hyperlink 38" xfId="24922" hidden="1"/>
    <cellStyle name="Followed Hyperlink 38" xfId="25319" hidden="1"/>
    <cellStyle name="Followed Hyperlink 38" xfId="25323" hidden="1"/>
    <cellStyle name="Followed Hyperlink 38" xfId="25721" hidden="1"/>
    <cellStyle name="Followed Hyperlink 38" xfId="25725" hidden="1"/>
    <cellStyle name="Followed Hyperlink 38" xfId="26125" hidden="1"/>
    <cellStyle name="Followed Hyperlink 38" xfId="26129" hidden="1"/>
    <cellStyle name="Followed Hyperlink 38" xfId="26529" hidden="1"/>
    <cellStyle name="Followed Hyperlink 38" xfId="26533" hidden="1"/>
    <cellStyle name="Followed Hyperlink 38" xfId="26930" hidden="1"/>
    <cellStyle name="Followed Hyperlink 38" xfId="26934" hidden="1"/>
    <cellStyle name="Followed Hyperlink 38" xfId="27330" hidden="1"/>
    <cellStyle name="Followed Hyperlink 38" xfId="27334" hidden="1"/>
    <cellStyle name="Followed Hyperlink 38" xfId="27729" hidden="1"/>
    <cellStyle name="Followed Hyperlink 38" xfId="27733" hidden="1"/>
    <cellStyle name="Followed Hyperlink 38" xfId="28124" hidden="1"/>
    <cellStyle name="Followed Hyperlink 38" xfId="28128" hidden="1"/>
    <cellStyle name="Followed Hyperlink 38" xfId="28516" hidden="1"/>
    <cellStyle name="Followed Hyperlink 38" xfId="28520" hidden="1"/>
    <cellStyle name="Followed Hyperlink 38" xfId="28907" hidden="1"/>
    <cellStyle name="Followed Hyperlink 38" xfId="28911" hidden="1"/>
    <cellStyle name="Followed Hyperlink 38" xfId="29287" hidden="1"/>
    <cellStyle name="Followed Hyperlink 38" xfId="29291" hidden="1"/>
    <cellStyle name="Followed Hyperlink 38" xfId="29666" hidden="1"/>
    <cellStyle name="Followed Hyperlink 38" xfId="29670" hidden="1"/>
    <cellStyle name="Followed Hyperlink 38" xfId="30246" hidden="1"/>
    <cellStyle name="Followed Hyperlink 38" xfId="30222" hidden="1"/>
    <cellStyle name="Followed Hyperlink 38" xfId="30226" hidden="1"/>
    <cellStyle name="Followed Hyperlink 38" xfId="30626" hidden="1"/>
    <cellStyle name="Followed Hyperlink 38" xfId="30630" hidden="1"/>
    <cellStyle name="Followed Hyperlink 38" xfId="31012" hidden="1"/>
    <cellStyle name="Followed Hyperlink 38" xfId="31016" hidden="1"/>
    <cellStyle name="Followed Hyperlink 38" xfId="31398" hidden="1"/>
    <cellStyle name="Followed Hyperlink 38" xfId="31402" hidden="1"/>
    <cellStyle name="Followed Hyperlink 38" xfId="31784" hidden="1"/>
    <cellStyle name="Followed Hyperlink 38" xfId="31788" hidden="1"/>
    <cellStyle name="Followed Hyperlink 38" xfId="32170" hidden="1"/>
    <cellStyle name="Followed Hyperlink 38" xfId="32174" hidden="1"/>
    <cellStyle name="Followed Hyperlink 38" xfId="32550" hidden="1"/>
    <cellStyle name="Followed Hyperlink 38" xfId="32554" hidden="1"/>
    <cellStyle name="Followed Hyperlink 38" xfId="32938" hidden="1"/>
    <cellStyle name="Followed Hyperlink 38" xfId="32942" hidden="1"/>
    <cellStyle name="Followed Hyperlink 38" xfId="33327" hidden="1"/>
    <cellStyle name="Followed Hyperlink 38" xfId="33331" hidden="1"/>
    <cellStyle name="Followed Hyperlink 38" xfId="33711" hidden="1"/>
    <cellStyle name="Followed Hyperlink 38" xfId="33715" hidden="1"/>
    <cellStyle name="Followed Hyperlink 38" xfId="34096" hidden="1"/>
    <cellStyle name="Followed Hyperlink 38" xfId="34100" hidden="1"/>
    <cellStyle name="Followed Hyperlink 38" xfId="34485" hidden="1"/>
    <cellStyle name="Followed Hyperlink 38" xfId="34489" hidden="1"/>
    <cellStyle name="Followed Hyperlink 38" xfId="34871" hidden="1"/>
    <cellStyle name="Followed Hyperlink 38" xfId="34875" hidden="1"/>
    <cellStyle name="Followed Hyperlink 38" xfId="35254" hidden="1"/>
    <cellStyle name="Followed Hyperlink 38" xfId="35258" hidden="1"/>
    <cellStyle name="Followed Hyperlink 38" xfId="35640" hidden="1"/>
    <cellStyle name="Followed Hyperlink 38" xfId="35644" hidden="1"/>
    <cellStyle name="Followed Hyperlink 38" xfId="36026" hidden="1"/>
    <cellStyle name="Followed Hyperlink 38" xfId="36030" hidden="1"/>
    <cellStyle name="Followed Hyperlink 38" xfId="36410" hidden="1"/>
    <cellStyle name="Followed Hyperlink 38" xfId="36414" hidden="1"/>
    <cellStyle name="Followed Hyperlink 38" xfId="36789" hidden="1"/>
    <cellStyle name="Followed Hyperlink 38" xfId="36793" hidden="1"/>
    <cellStyle name="Followed Hyperlink 38" xfId="37359" hidden="1"/>
    <cellStyle name="Followed Hyperlink 38" xfId="37335" hidden="1"/>
    <cellStyle name="Followed Hyperlink 38" xfId="37339" hidden="1"/>
    <cellStyle name="Followed Hyperlink 38" xfId="37755" hidden="1"/>
    <cellStyle name="Followed Hyperlink 38" xfId="37759" hidden="1"/>
    <cellStyle name="Followed Hyperlink 38" xfId="38154" hidden="1"/>
    <cellStyle name="Followed Hyperlink 38" xfId="38158" hidden="1"/>
    <cellStyle name="Followed Hyperlink 38" xfId="38569" hidden="1"/>
    <cellStyle name="Followed Hyperlink 38" xfId="38573" hidden="1"/>
    <cellStyle name="Followed Hyperlink 38" xfId="38967" hidden="1"/>
    <cellStyle name="Followed Hyperlink 38" xfId="38971" hidden="1"/>
    <cellStyle name="Followed Hyperlink 38" xfId="39361" hidden="1"/>
    <cellStyle name="Followed Hyperlink 38" xfId="39365" hidden="1"/>
    <cellStyle name="Followed Hyperlink 38" xfId="39758" hidden="1"/>
    <cellStyle name="Followed Hyperlink 38" xfId="39762" hidden="1"/>
    <cellStyle name="Followed Hyperlink 38" xfId="40155" hidden="1"/>
    <cellStyle name="Followed Hyperlink 38" xfId="40159" hidden="1"/>
    <cellStyle name="Followed Hyperlink 38" xfId="40551" hidden="1"/>
    <cellStyle name="Followed Hyperlink 38" xfId="40555" hidden="1"/>
    <cellStyle name="Followed Hyperlink 38" xfId="40943" hidden="1"/>
    <cellStyle name="Followed Hyperlink 38" xfId="40947" hidden="1"/>
    <cellStyle name="Followed Hyperlink 38" xfId="41338" hidden="1"/>
    <cellStyle name="Followed Hyperlink 38" xfId="41342" hidden="1"/>
    <cellStyle name="Followed Hyperlink 38" xfId="41733" hidden="1"/>
    <cellStyle name="Followed Hyperlink 38" xfId="41737" hidden="1"/>
    <cellStyle name="Followed Hyperlink 38" xfId="42126" hidden="1"/>
    <cellStyle name="Followed Hyperlink 38" xfId="42130" hidden="1"/>
    <cellStyle name="Followed Hyperlink 38" xfId="42515" hidden="1"/>
    <cellStyle name="Followed Hyperlink 38" xfId="42519" hidden="1"/>
    <cellStyle name="Followed Hyperlink 38" xfId="42905" hidden="1"/>
    <cellStyle name="Followed Hyperlink 38" xfId="42909" hidden="1"/>
    <cellStyle name="Followed Hyperlink 38" xfId="43295" hidden="1"/>
    <cellStyle name="Followed Hyperlink 38" xfId="43299" hidden="1"/>
    <cellStyle name="Followed Hyperlink 38" xfId="43683" hidden="1"/>
    <cellStyle name="Followed Hyperlink 38" xfId="43687" hidden="1"/>
    <cellStyle name="Followed Hyperlink 38" xfId="44062" hidden="1"/>
    <cellStyle name="Followed Hyperlink 38" xfId="44066" hidden="1"/>
    <cellStyle name="Followed Hyperlink 38" xfId="40148" hidden="1"/>
    <cellStyle name="Followed Hyperlink 38" xfId="40574" hidden="1"/>
    <cellStyle name="Followed Hyperlink 38" xfId="40150" hidden="1"/>
    <cellStyle name="Followed Hyperlink 38" xfId="44699" hidden="1"/>
    <cellStyle name="Followed Hyperlink 38" xfId="44703" hidden="1"/>
    <cellStyle name="Followed Hyperlink 38" xfId="45101" hidden="1"/>
    <cellStyle name="Followed Hyperlink 38" xfId="45105" hidden="1"/>
    <cellStyle name="Followed Hyperlink 38" xfId="45518" hidden="1"/>
    <cellStyle name="Followed Hyperlink 38" xfId="45522" hidden="1"/>
    <cellStyle name="Followed Hyperlink 38" xfId="45921" hidden="1"/>
    <cellStyle name="Followed Hyperlink 38" xfId="45925" hidden="1"/>
    <cellStyle name="Followed Hyperlink 38" xfId="46322" hidden="1"/>
    <cellStyle name="Followed Hyperlink 38" xfId="46326" hidden="1"/>
    <cellStyle name="Followed Hyperlink 38" xfId="46729" hidden="1"/>
    <cellStyle name="Followed Hyperlink 38" xfId="46733" hidden="1"/>
    <cellStyle name="Followed Hyperlink 38" xfId="47130" hidden="1"/>
    <cellStyle name="Followed Hyperlink 38" xfId="47134" hidden="1"/>
    <cellStyle name="Followed Hyperlink 38" xfId="47532" hidden="1"/>
    <cellStyle name="Followed Hyperlink 38" xfId="47536" hidden="1"/>
    <cellStyle name="Followed Hyperlink 38" xfId="47936" hidden="1"/>
    <cellStyle name="Followed Hyperlink 38" xfId="47940" hidden="1"/>
    <cellStyle name="Followed Hyperlink 38" xfId="48340" hidden="1"/>
    <cellStyle name="Followed Hyperlink 38" xfId="48344" hidden="1"/>
    <cellStyle name="Followed Hyperlink 38" xfId="48741" hidden="1"/>
    <cellStyle name="Followed Hyperlink 38" xfId="48745" hidden="1"/>
    <cellStyle name="Followed Hyperlink 38" xfId="49141" hidden="1"/>
    <cellStyle name="Followed Hyperlink 38" xfId="49145" hidden="1"/>
    <cellStyle name="Followed Hyperlink 38" xfId="49540" hidden="1"/>
    <cellStyle name="Followed Hyperlink 38" xfId="49544" hidden="1"/>
    <cellStyle name="Followed Hyperlink 38" xfId="49935" hidden="1"/>
    <cellStyle name="Followed Hyperlink 38" xfId="49939" hidden="1"/>
    <cellStyle name="Followed Hyperlink 38" xfId="50327" hidden="1"/>
    <cellStyle name="Followed Hyperlink 38" xfId="50331" hidden="1"/>
    <cellStyle name="Followed Hyperlink 38" xfId="50718" hidden="1"/>
    <cellStyle name="Followed Hyperlink 38" xfId="50722" hidden="1"/>
    <cellStyle name="Followed Hyperlink 38" xfId="51098" hidden="1"/>
    <cellStyle name="Followed Hyperlink 38" xfId="51102"/>
    <cellStyle name="Followed Hyperlink 39" xfId="308" hidden="1"/>
    <cellStyle name="Followed Hyperlink 39" xfId="287" hidden="1"/>
    <cellStyle name="Followed Hyperlink 39" xfId="392" hidden="1"/>
    <cellStyle name="Followed Hyperlink 39" xfId="707" hidden="1"/>
    <cellStyle name="Followed Hyperlink 39" xfId="809" hidden="1"/>
    <cellStyle name="Followed Hyperlink 39" xfId="1109" hidden="1"/>
    <cellStyle name="Followed Hyperlink 39" xfId="1209" hidden="1"/>
    <cellStyle name="Followed Hyperlink 39" xfId="1526" hidden="1"/>
    <cellStyle name="Followed Hyperlink 39" xfId="1629" hidden="1"/>
    <cellStyle name="Followed Hyperlink 39" xfId="1929" hidden="1"/>
    <cellStyle name="Followed Hyperlink 39" xfId="2033" hidden="1"/>
    <cellStyle name="Followed Hyperlink 39" xfId="2330" hidden="1"/>
    <cellStyle name="Followed Hyperlink 39" xfId="2429" hidden="1"/>
    <cellStyle name="Followed Hyperlink 39" xfId="2737" hidden="1"/>
    <cellStyle name="Followed Hyperlink 39" xfId="2839" hidden="1"/>
    <cellStyle name="Followed Hyperlink 39" xfId="3138" hidden="1"/>
    <cellStyle name="Followed Hyperlink 39" xfId="3243" hidden="1"/>
    <cellStyle name="Followed Hyperlink 39" xfId="3540" hidden="1"/>
    <cellStyle name="Followed Hyperlink 39" xfId="3640" hidden="1"/>
    <cellStyle name="Followed Hyperlink 39" xfId="3944" hidden="1"/>
    <cellStyle name="Followed Hyperlink 39" xfId="4045" hidden="1"/>
    <cellStyle name="Followed Hyperlink 39" xfId="4348" hidden="1"/>
    <cellStyle name="Followed Hyperlink 39" xfId="4450" hidden="1"/>
    <cellStyle name="Followed Hyperlink 39" xfId="4749" hidden="1"/>
    <cellStyle name="Followed Hyperlink 39" xfId="4849" hidden="1"/>
    <cellStyle name="Followed Hyperlink 39" xfId="5149" hidden="1"/>
    <cellStyle name="Followed Hyperlink 39" xfId="5244" hidden="1"/>
    <cellStyle name="Followed Hyperlink 39" xfId="5548" hidden="1"/>
    <cellStyle name="Followed Hyperlink 39" xfId="5648" hidden="1"/>
    <cellStyle name="Followed Hyperlink 39" xfId="5943" hidden="1"/>
    <cellStyle name="Followed Hyperlink 39" xfId="6039" hidden="1"/>
    <cellStyle name="Followed Hyperlink 39" xfId="6335" hidden="1"/>
    <cellStyle name="Followed Hyperlink 39" xfId="6432" hidden="1"/>
    <cellStyle name="Followed Hyperlink 39" xfId="6726" hidden="1"/>
    <cellStyle name="Followed Hyperlink 39" xfId="6816" hidden="1"/>
    <cellStyle name="Followed Hyperlink 39" xfId="7108" hidden="1"/>
    <cellStyle name="Followed Hyperlink 39" xfId="7195" hidden="1"/>
    <cellStyle name="Followed Hyperlink 39" xfId="7529" hidden="1"/>
    <cellStyle name="Followed Hyperlink 39" xfId="7622" hidden="1"/>
    <cellStyle name="Followed Hyperlink 39" xfId="8189" hidden="1"/>
    <cellStyle name="Followed Hyperlink 39" xfId="8168" hidden="1"/>
    <cellStyle name="Followed Hyperlink 39" xfId="8273" hidden="1"/>
    <cellStyle name="Followed Hyperlink 39" xfId="8588" hidden="1"/>
    <cellStyle name="Followed Hyperlink 39" xfId="8690" hidden="1"/>
    <cellStyle name="Followed Hyperlink 39" xfId="8990" hidden="1"/>
    <cellStyle name="Followed Hyperlink 39" xfId="9090" hidden="1"/>
    <cellStyle name="Followed Hyperlink 39" xfId="9407" hidden="1"/>
    <cellStyle name="Followed Hyperlink 39" xfId="9510" hidden="1"/>
    <cellStyle name="Followed Hyperlink 39" xfId="9810" hidden="1"/>
    <cellStyle name="Followed Hyperlink 39" xfId="9914" hidden="1"/>
    <cellStyle name="Followed Hyperlink 39" xfId="10211" hidden="1"/>
    <cellStyle name="Followed Hyperlink 39" xfId="10310" hidden="1"/>
    <cellStyle name="Followed Hyperlink 39" xfId="10618" hidden="1"/>
    <cellStyle name="Followed Hyperlink 39" xfId="10720" hidden="1"/>
    <cellStyle name="Followed Hyperlink 39" xfId="11019" hidden="1"/>
    <cellStyle name="Followed Hyperlink 39" xfId="11124" hidden="1"/>
    <cellStyle name="Followed Hyperlink 39" xfId="11421" hidden="1"/>
    <cellStyle name="Followed Hyperlink 39" xfId="11521" hidden="1"/>
    <cellStyle name="Followed Hyperlink 39" xfId="11825" hidden="1"/>
    <cellStyle name="Followed Hyperlink 39" xfId="11926" hidden="1"/>
    <cellStyle name="Followed Hyperlink 39" xfId="12229" hidden="1"/>
    <cellStyle name="Followed Hyperlink 39" xfId="12331" hidden="1"/>
    <cellStyle name="Followed Hyperlink 39" xfId="12630" hidden="1"/>
    <cellStyle name="Followed Hyperlink 39" xfId="12730" hidden="1"/>
    <cellStyle name="Followed Hyperlink 39" xfId="13030" hidden="1"/>
    <cellStyle name="Followed Hyperlink 39" xfId="13125" hidden="1"/>
    <cellStyle name="Followed Hyperlink 39" xfId="13429" hidden="1"/>
    <cellStyle name="Followed Hyperlink 39" xfId="13529" hidden="1"/>
    <cellStyle name="Followed Hyperlink 39" xfId="13824" hidden="1"/>
    <cellStyle name="Followed Hyperlink 39" xfId="13920" hidden="1"/>
    <cellStyle name="Followed Hyperlink 39" xfId="14216" hidden="1"/>
    <cellStyle name="Followed Hyperlink 39" xfId="14313" hidden="1"/>
    <cellStyle name="Followed Hyperlink 39" xfId="14607" hidden="1"/>
    <cellStyle name="Followed Hyperlink 39" xfId="14695" hidden="1"/>
    <cellStyle name="Followed Hyperlink 39" xfId="14987" hidden="1"/>
    <cellStyle name="Followed Hyperlink 39" xfId="15074" hidden="1"/>
    <cellStyle name="Followed Hyperlink 39" xfId="15554" hidden="1"/>
    <cellStyle name="Followed Hyperlink 39" xfId="15533" hidden="1"/>
    <cellStyle name="Followed Hyperlink 39" xfId="15638" hidden="1"/>
    <cellStyle name="Followed Hyperlink 39" xfId="15953" hidden="1"/>
    <cellStyle name="Followed Hyperlink 39" xfId="16053" hidden="1"/>
    <cellStyle name="Followed Hyperlink 39" xfId="16352" hidden="1"/>
    <cellStyle name="Followed Hyperlink 39" xfId="16452" hidden="1"/>
    <cellStyle name="Followed Hyperlink 39" xfId="16767" hidden="1"/>
    <cellStyle name="Followed Hyperlink 39" xfId="16866" hidden="1"/>
    <cellStyle name="Followed Hyperlink 39" xfId="17165" hidden="1"/>
    <cellStyle name="Followed Hyperlink 39" xfId="17266" hidden="1"/>
    <cellStyle name="Followed Hyperlink 39" xfId="17559" hidden="1"/>
    <cellStyle name="Followed Hyperlink 39" xfId="17652" hidden="1"/>
    <cellStyle name="Followed Hyperlink 39" xfId="17956" hidden="1"/>
    <cellStyle name="Followed Hyperlink 39" xfId="18056" hidden="1"/>
    <cellStyle name="Followed Hyperlink 39" xfId="18353" hidden="1"/>
    <cellStyle name="Followed Hyperlink 39" xfId="18453" hidden="1"/>
    <cellStyle name="Followed Hyperlink 39" xfId="18749" hidden="1"/>
    <cellStyle name="Followed Hyperlink 39" xfId="18843" hidden="1"/>
    <cellStyle name="Followed Hyperlink 39" xfId="19141" hidden="1"/>
    <cellStyle name="Followed Hyperlink 39" xfId="19239" hidden="1"/>
    <cellStyle name="Followed Hyperlink 39" xfId="19536" hidden="1"/>
    <cellStyle name="Followed Hyperlink 39" xfId="19633" hidden="1"/>
    <cellStyle name="Followed Hyperlink 39" xfId="19931" hidden="1"/>
    <cellStyle name="Followed Hyperlink 39" xfId="20027" hidden="1"/>
    <cellStyle name="Followed Hyperlink 39" xfId="20324" hidden="1"/>
    <cellStyle name="Followed Hyperlink 39" xfId="20416" hidden="1"/>
    <cellStyle name="Followed Hyperlink 39" xfId="20713" hidden="1"/>
    <cellStyle name="Followed Hyperlink 39" xfId="20809" hidden="1"/>
    <cellStyle name="Followed Hyperlink 39" xfId="21103" hidden="1"/>
    <cellStyle name="Followed Hyperlink 39" xfId="21198" hidden="1"/>
    <cellStyle name="Followed Hyperlink 39" xfId="21493" hidden="1"/>
    <cellStyle name="Followed Hyperlink 39" xfId="21587" hidden="1"/>
    <cellStyle name="Followed Hyperlink 39" xfId="21881" hidden="1"/>
    <cellStyle name="Followed Hyperlink 39" xfId="21968" hidden="1"/>
    <cellStyle name="Followed Hyperlink 39" xfId="22260" hidden="1"/>
    <cellStyle name="Followed Hyperlink 39" xfId="22347" hidden="1"/>
    <cellStyle name="Followed Hyperlink 39" xfId="18762" hidden="1"/>
    <cellStyle name="Followed Hyperlink 39" xfId="19128" hidden="1"/>
    <cellStyle name="Followed Hyperlink 39" xfId="15356" hidden="1"/>
    <cellStyle name="Followed Hyperlink 39" xfId="22897" hidden="1"/>
    <cellStyle name="Followed Hyperlink 39" xfId="22999" hidden="1"/>
    <cellStyle name="Followed Hyperlink 39" xfId="23299" hidden="1"/>
    <cellStyle name="Followed Hyperlink 39" xfId="23399" hidden="1"/>
    <cellStyle name="Followed Hyperlink 39" xfId="23716" hidden="1"/>
    <cellStyle name="Followed Hyperlink 39" xfId="23819" hidden="1"/>
    <cellStyle name="Followed Hyperlink 39" xfId="24119" hidden="1"/>
    <cellStyle name="Followed Hyperlink 39" xfId="24223" hidden="1"/>
    <cellStyle name="Followed Hyperlink 39" xfId="24520" hidden="1"/>
    <cellStyle name="Followed Hyperlink 39" xfId="24619" hidden="1"/>
    <cellStyle name="Followed Hyperlink 39" xfId="24927" hidden="1"/>
    <cellStyle name="Followed Hyperlink 39" xfId="25029" hidden="1"/>
    <cellStyle name="Followed Hyperlink 39" xfId="25328" hidden="1"/>
    <cellStyle name="Followed Hyperlink 39" xfId="25433" hidden="1"/>
    <cellStyle name="Followed Hyperlink 39" xfId="25730" hidden="1"/>
    <cellStyle name="Followed Hyperlink 39" xfId="25830" hidden="1"/>
    <cellStyle name="Followed Hyperlink 39" xfId="26134" hidden="1"/>
    <cellStyle name="Followed Hyperlink 39" xfId="26235" hidden="1"/>
    <cellStyle name="Followed Hyperlink 39" xfId="26538" hidden="1"/>
    <cellStyle name="Followed Hyperlink 39" xfId="26640" hidden="1"/>
    <cellStyle name="Followed Hyperlink 39" xfId="26939" hidden="1"/>
    <cellStyle name="Followed Hyperlink 39" xfId="27039" hidden="1"/>
    <cellStyle name="Followed Hyperlink 39" xfId="27339" hidden="1"/>
    <cellStyle name="Followed Hyperlink 39" xfId="27434" hidden="1"/>
    <cellStyle name="Followed Hyperlink 39" xfId="27738" hidden="1"/>
    <cellStyle name="Followed Hyperlink 39" xfId="27838" hidden="1"/>
    <cellStyle name="Followed Hyperlink 39" xfId="28133" hidden="1"/>
    <cellStyle name="Followed Hyperlink 39" xfId="28229" hidden="1"/>
    <cellStyle name="Followed Hyperlink 39" xfId="28525" hidden="1"/>
    <cellStyle name="Followed Hyperlink 39" xfId="28622" hidden="1"/>
    <cellStyle name="Followed Hyperlink 39" xfId="28916" hidden="1"/>
    <cellStyle name="Followed Hyperlink 39" xfId="29004" hidden="1"/>
    <cellStyle name="Followed Hyperlink 39" xfId="29296" hidden="1"/>
    <cellStyle name="Followed Hyperlink 39" xfId="29383" hidden="1"/>
    <cellStyle name="Followed Hyperlink 39" xfId="29675" hidden="1"/>
    <cellStyle name="Followed Hyperlink 39" xfId="29762" hidden="1"/>
    <cellStyle name="Followed Hyperlink 39" xfId="30252" hidden="1"/>
    <cellStyle name="Followed Hyperlink 39" xfId="30231" hidden="1"/>
    <cellStyle name="Followed Hyperlink 39" xfId="30336" hidden="1"/>
    <cellStyle name="Followed Hyperlink 39" xfId="30635" hidden="1"/>
    <cellStyle name="Followed Hyperlink 39" xfId="30727" hidden="1"/>
    <cellStyle name="Followed Hyperlink 39" xfId="31021" hidden="1"/>
    <cellStyle name="Followed Hyperlink 39" xfId="31111" hidden="1"/>
    <cellStyle name="Followed Hyperlink 39" xfId="31407" hidden="1"/>
    <cellStyle name="Followed Hyperlink 39" xfId="31501" hidden="1"/>
    <cellStyle name="Followed Hyperlink 39" xfId="31793" hidden="1"/>
    <cellStyle name="Followed Hyperlink 39" xfId="31886" hidden="1"/>
    <cellStyle name="Followed Hyperlink 39" xfId="32179" hidden="1"/>
    <cellStyle name="Followed Hyperlink 39" xfId="32266" hidden="1"/>
    <cellStyle name="Followed Hyperlink 39" xfId="32559" hidden="1"/>
    <cellStyle name="Followed Hyperlink 39" xfId="32655" hidden="1"/>
    <cellStyle name="Followed Hyperlink 39" xfId="32947" hidden="1"/>
    <cellStyle name="Followed Hyperlink 39" xfId="33041" hidden="1"/>
    <cellStyle name="Followed Hyperlink 39" xfId="33336" hidden="1"/>
    <cellStyle name="Followed Hyperlink 39" xfId="33424" hidden="1"/>
    <cellStyle name="Followed Hyperlink 39" xfId="33720" hidden="1"/>
    <cellStyle name="Followed Hyperlink 39" xfId="33811" hidden="1"/>
    <cellStyle name="Followed Hyperlink 39" xfId="34105" hidden="1"/>
    <cellStyle name="Followed Hyperlink 39" xfId="34199" hidden="1"/>
    <cellStyle name="Followed Hyperlink 39" xfId="34494" hidden="1"/>
    <cellStyle name="Followed Hyperlink 39" xfId="34585" hidden="1"/>
    <cellStyle name="Followed Hyperlink 39" xfId="34880" hidden="1"/>
    <cellStyle name="Followed Hyperlink 39" xfId="34969" hidden="1"/>
    <cellStyle name="Followed Hyperlink 39" xfId="35263" hidden="1"/>
    <cellStyle name="Followed Hyperlink 39" xfId="35357" hidden="1"/>
    <cellStyle name="Followed Hyperlink 39" xfId="35649" hidden="1"/>
    <cellStyle name="Followed Hyperlink 39" xfId="35742" hidden="1"/>
    <cellStyle name="Followed Hyperlink 39" xfId="36035" hidden="1"/>
    <cellStyle name="Followed Hyperlink 39" xfId="36126" hidden="1"/>
    <cellStyle name="Followed Hyperlink 39" xfId="36419" hidden="1"/>
    <cellStyle name="Followed Hyperlink 39" xfId="36506" hidden="1"/>
    <cellStyle name="Followed Hyperlink 39" xfId="36798" hidden="1"/>
    <cellStyle name="Followed Hyperlink 39" xfId="36885" hidden="1"/>
    <cellStyle name="Followed Hyperlink 39" xfId="37365" hidden="1"/>
    <cellStyle name="Followed Hyperlink 39" xfId="37344" hidden="1"/>
    <cellStyle name="Followed Hyperlink 39" xfId="37449" hidden="1"/>
    <cellStyle name="Followed Hyperlink 39" xfId="37764" hidden="1"/>
    <cellStyle name="Followed Hyperlink 39" xfId="37864" hidden="1"/>
    <cellStyle name="Followed Hyperlink 39" xfId="38163" hidden="1"/>
    <cellStyle name="Followed Hyperlink 39" xfId="38263" hidden="1"/>
    <cellStyle name="Followed Hyperlink 39" xfId="38578" hidden="1"/>
    <cellStyle name="Followed Hyperlink 39" xfId="38677" hidden="1"/>
    <cellStyle name="Followed Hyperlink 39" xfId="38976" hidden="1"/>
    <cellStyle name="Followed Hyperlink 39" xfId="39077" hidden="1"/>
    <cellStyle name="Followed Hyperlink 39" xfId="39370" hidden="1"/>
    <cellStyle name="Followed Hyperlink 39" xfId="39463" hidden="1"/>
    <cellStyle name="Followed Hyperlink 39" xfId="39767" hidden="1"/>
    <cellStyle name="Followed Hyperlink 39" xfId="39867" hidden="1"/>
    <cellStyle name="Followed Hyperlink 39" xfId="40164" hidden="1"/>
    <cellStyle name="Followed Hyperlink 39" xfId="40264" hidden="1"/>
    <cellStyle name="Followed Hyperlink 39" xfId="40560" hidden="1"/>
    <cellStyle name="Followed Hyperlink 39" xfId="40654" hidden="1"/>
    <cellStyle name="Followed Hyperlink 39" xfId="40952" hidden="1"/>
    <cellStyle name="Followed Hyperlink 39" xfId="41050" hidden="1"/>
    <cellStyle name="Followed Hyperlink 39" xfId="41347" hidden="1"/>
    <cellStyle name="Followed Hyperlink 39" xfId="41444" hidden="1"/>
    <cellStyle name="Followed Hyperlink 39" xfId="41742" hidden="1"/>
    <cellStyle name="Followed Hyperlink 39" xfId="41838" hidden="1"/>
    <cellStyle name="Followed Hyperlink 39" xfId="42135" hidden="1"/>
    <cellStyle name="Followed Hyperlink 39" xfId="42227" hidden="1"/>
    <cellStyle name="Followed Hyperlink 39" xfId="42524" hidden="1"/>
    <cellStyle name="Followed Hyperlink 39" xfId="42620" hidden="1"/>
    <cellStyle name="Followed Hyperlink 39" xfId="42914" hidden="1"/>
    <cellStyle name="Followed Hyperlink 39" xfId="43009" hidden="1"/>
    <cellStyle name="Followed Hyperlink 39" xfId="43304" hidden="1"/>
    <cellStyle name="Followed Hyperlink 39" xfId="43398" hidden="1"/>
    <cellStyle name="Followed Hyperlink 39" xfId="43692" hidden="1"/>
    <cellStyle name="Followed Hyperlink 39" xfId="43779" hidden="1"/>
    <cellStyle name="Followed Hyperlink 39" xfId="44071" hidden="1"/>
    <cellStyle name="Followed Hyperlink 39" xfId="44158" hidden="1"/>
    <cellStyle name="Followed Hyperlink 39" xfId="40573" hidden="1"/>
    <cellStyle name="Followed Hyperlink 39" xfId="40939" hidden="1"/>
    <cellStyle name="Followed Hyperlink 39" xfId="37167" hidden="1"/>
    <cellStyle name="Followed Hyperlink 39" xfId="44708" hidden="1"/>
    <cellStyle name="Followed Hyperlink 39" xfId="44810" hidden="1"/>
    <cellStyle name="Followed Hyperlink 39" xfId="45110" hidden="1"/>
    <cellStyle name="Followed Hyperlink 39" xfId="45210" hidden="1"/>
    <cellStyle name="Followed Hyperlink 39" xfId="45527" hidden="1"/>
    <cellStyle name="Followed Hyperlink 39" xfId="45630" hidden="1"/>
    <cellStyle name="Followed Hyperlink 39" xfId="45930" hidden="1"/>
    <cellStyle name="Followed Hyperlink 39" xfId="46034" hidden="1"/>
    <cellStyle name="Followed Hyperlink 39" xfId="46331" hidden="1"/>
    <cellStyle name="Followed Hyperlink 39" xfId="46430" hidden="1"/>
    <cellStyle name="Followed Hyperlink 39" xfId="46738" hidden="1"/>
    <cellStyle name="Followed Hyperlink 39" xfId="46840" hidden="1"/>
    <cellStyle name="Followed Hyperlink 39" xfId="47139" hidden="1"/>
    <cellStyle name="Followed Hyperlink 39" xfId="47244" hidden="1"/>
    <cellStyle name="Followed Hyperlink 39" xfId="47541" hidden="1"/>
    <cellStyle name="Followed Hyperlink 39" xfId="47641" hidden="1"/>
    <cellStyle name="Followed Hyperlink 39" xfId="47945" hidden="1"/>
    <cellStyle name="Followed Hyperlink 39" xfId="48046" hidden="1"/>
    <cellStyle name="Followed Hyperlink 39" xfId="48349" hidden="1"/>
    <cellStyle name="Followed Hyperlink 39" xfId="48451" hidden="1"/>
    <cellStyle name="Followed Hyperlink 39" xfId="48750" hidden="1"/>
    <cellStyle name="Followed Hyperlink 39" xfId="48850" hidden="1"/>
    <cellStyle name="Followed Hyperlink 39" xfId="49150" hidden="1"/>
    <cellStyle name="Followed Hyperlink 39" xfId="49245" hidden="1"/>
    <cellStyle name="Followed Hyperlink 39" xfId="49549" hidden="1"/>
    <cellStyle name="Followed Hyperlink 39" xfId="49649" hidden="1"/>
    <cellStyle name="Followed Hyperlink 39" xfId="49944" hidden="1"/>
    <cellStyle name="Followed Hyperlink 39" xfId="50040" hidden="1"/>
    <cellStyle name="Followed Hyperlink 39" xfId="50336" hidden="1"/>
    <cellStyle name="Followed Hyperlink 39" xfId="50433" hidden="1"/>
    <cellStyle name="Followed Hyperlink 39" xfId="50727" hidden="1"/>
    <cellStyle name="Followed Hyperlink 39" xfId="50815" hidden="1"/>
    <cellStyle name="Followed Hyperlink 39" xfId="51107" hidden="1"/>
    <cellStyle name="Followed Hyperlink 39" xfId="51194"/>
    <cellStyle name="Followed Hyperlink 4" xfId="121" hidden="1"/>
    <cellStyle name="Followed Hyperlink 4" xfId="324" hidden="1"/>
    <cellStyle name="Followed Hyperlink 4" xfId="400" hidden="1"/>
    <cellStyle name="Followed Hyperlink 4" xfId="470" hidden="1"/>
    <cellStyle name="Followed Hyperlink 4" xfId="540" hidden="1"/>
    <cellStyle name="Followed Hyperlink 4" xfId="610" hidden="1"/>
    <cellStyle name="Followed Hyperlink 4" xfId="741" hidden="1"/>
    <cellStyle name="Followed Hyperlink 4" xfId="817" hidden="1"/>
    <cellStyle name="Followed Hyperlink 4" xfId="887" hidden="1"/>
    <cellStyle name="Followed Hyperlink 4" xfId="957" hidden="1"/>
    <cellStyle name="Followed Hyperlink 4" xfId="1027" hidden="1"/>
    <cellStyle name="Followed Hyperlink 4" xfId="1141" hidden="1"/>
    <cellStyle name="Followed Hyperlink 4" xfId="1217" hidden="1"/>
    <cellStyle name="Followed Hyperlink 4" xfId="1287" hidden="1"/>
    <cellStyle name="Followed Hyperlink 4" xfId="1357" hidden="1"/>
    <cellStyle name="Followed Hyperlink 4" xfId="1427" hidden="1"/>
    <cellStyle name="Followed Hyperlink 4" xfId="1561" hidden="1"/>
    <cellStyle name="Followed Hyperlink 4" xfId="1637" hidden="1"/>
    <cellStyle name="Followed Hyperlink 4" xfId="1707" hidden="1"/>
    <cellStyle name="Followed Hyperlink 4" xfId="1777" hidden="1"/>
    <cellStyle name="Followed Hyperlink 4" xfId="1847" hidden="1"/>
    <cellStyle name="Followed Hyperlink 4" xfId="1965" hidden="1"/>
    <cellStyle name="Followed Hyperlink 4" xfId="2041" hidden="1"/>
    <cellStyle name="Followed Hyperlink 4" xfId="2111" hidden="1"/>
    <cellStyle name="Followed Hyperlink 4" xfId="2181" hidden="1"/>
    <cellStyle name="Followed Hyperlink 4" xfId="2251" hidden="1"/>
    <cellStyle name="Followed Hyperlink 4" xfId="2361" hidden="1"/>
    <cellStyle name="Followed Hyperlink 4" xfId="2437" hidden="1"/>
    <cellStyle name="Followed Hyperlink 4" xfId="2507" hidden="1"/>
    <cellStyle name="Followed Hyperlink 4" xfId="2577" hidden="1"/>
    <cellStyle name="Followed Hyperlink 4" xfId="2647" hidden="1"/>
    <cellStyle name="Followed Hyperlink 4" xfId="2771" hidden="1"/>
    <cellStyle name="Followed Hyperlink 4" xfId="2847" hidden="1"/>
    <cellStyle name="Followed Hyperlink 4" xfId="2917" hidden="1"/>
    <cellStyle name="Followed Hyperlink 4" xfId="2987" hidden="1"/>
    <cellStyle name="Followed Hyperlink 4" xfId="3057" hidden="1"/>
    <cellStyle name="Followed Hyperlink 4" xfId="3175" hidden="1"/>
    <cellStyle name="Followed Hyperlink 4" xfId="3251" hidden="1"/>
    <cellStyle name="Followed Hyperlink 4" xfId="3321" hidden="1"/>
    <cellStyle name="Followed Hyperlink 4" xfId="3391" hidden="1"/>
    <cellStyle name="Followed Hyperlink 4" xfId="3461" hidden="1"/>
    <cellStyle name="Followed Hyperlink 4" xfId="3572" hidden="1"/>
    <cellStyle name="Followed Hyperlink 4" xfId="3648" hidden="1"/>
    <cellStyle name="Followed Hyperlink 4" xfId="3718" hidden="1"/>
    <cellStyle name="Followed Hyperlink 4" xfId="3788" hidden="1"/>
    <cellStyle name="Followed Hyperlink 4" xfId="3858" hidden="1"/>
    <cellStyle name="Followed Hyperlink 4" xfId="3977" hidden="1"/>
    <cellStyle name="Followed Hyperlink 4" xfId="4053" hidden="1"/>
    <cellStyle name="Followed Hyperlink 4" xfId="4123" hidden="1"/>
    <cellStyle name="Followed Hyperlink 4" xfId="4193" hidden="1"/>
    <cellStyle name="Followed Hyperlink 4" xfId="4263" hidden="1"/>
    <cellStyle name="Followed Hyperlink 4" xfId="4382" hidden="1"/>
    <cellStyle name="Followed Hyperlink 4" xfId="4458" hidden="1"/>
    <cellStyle name="Followed Hyperlink 4" xfId="4528" hidden="1"/>
    <cellStyle name="Followed Hyperlink 4" xfId="4598" hidden="1"/>
    <cellStyle name="Followed Hyperlink 4" xfId="4668" hidden="1"/>
    <cellStyle name="Followed Hyperlink 4" xfId="4781" hidden="1"/>
    <cellStyle name="Followed Hyperlink 4" xfId="4857" hidden="1"/>
    <cellStyle name="Followed Hyperlink 4" xfId="4927" hidden="1"/>
    <cellStyle name="Followed Hyperlink 4" xfId="4997" hidden="1"/>
    <cellStyle name="Followed Hyperlink 4" xfId="5067" hidden="1"/>
    <cellStyle name="Followed Hyperlink 4" xfId="5176" hidden="1"/>
    <cellStyle name="Followed Hyperlink 4" xfId="5252" hidden="1"/>
    <cellStyle name="Followed Hyperlink 4" xfId="5322" hidden="1"/>
    <cellStyle name="Followed Hyperlink 4" xfId="5392" hidden="1"/>
    <cellStyle name="Followed Hyperlink 4" xfId="5462" hidden="1"/>
    <cellStyle name="Followed Hyperlink 4" xfId="5580" hidden="1"/>
    <cellStyle name="Followed Hyperlink 4" xfId="5656" hidden="1"/>
    <cellStyle name="Followed Hyperlink 4" xfId="5726" hidden="1"/>
    <cellStyle name="Followed Hyperlink 4" xfId="5796" hidden="1"/>
    <cellStyle name="Followed Hyperlink 4" xfId="5866" hidden="1"/>
    <cellStyle name="Followed Hyperlink 4" xfId="5971" hidden="1"/>
    <cellStyle name="Followed Hyperlink 4" xfId="6047" hidden="1"/>
    <cellStyle name="Followed Hyperlink 4" xfId="6117" hidden="1"/>
    <cellStyle name="Followed Hyperlink 4" xfId="6187" hidden="1"/>
    <cellStyle name="Followed Hyperlink 4" xfId="6257" hidden="1"/>
    <cellStyle name="Followed Hyperlink 4" xfId="6364" hidden="1"/>
    <cellStyle name="Followed Hyperlink 4" xfId="6440" hidden="1"/>
    <cellStyle name="Followed Hyperlink 4" xfId="6510" hidden="1"/>
    <cellStyle name="Followed Hyperlink 4" xfId="6580" hidden="1"/>
    <cellStyle name="Followed Hyperlink 4" xfId="6650" hidden="1"/>
    <cellStyle name="Followed Hyperlink 4" xfId="6748" hidden="1"/>
    <cellStyle name="Followed Hyperlink 4" xfId="6824" hidden="1"/>
    <cellStyle name="Followed Hyperlink 4" xfId="6894" hidden="1"/>
    <cellStyle name="Followed Hyperlink 4" xfId="6964" hidden="1"/>
    <cellStyle name="Followed Hyperlink 4" xfId="7034" hidden="1"/>
    <cellStyle name="Followed Hyperlink 4" xfId="7127" hidden="1"/>
    <cellStyle name="Followed Hyperlink 4" xfId="7203" hidden="1"/>
    <cellStyle name="Followed Hyperlink 4" xfId="7273" hidden="1"/>
    <cellStyle name="Followed Hyperlink 4" xfId="7343" hidden="1"/>
    <cellStyle name="Followed Hyperlink 4" xfId="7413" hidden="1"/>
    <cellStyle name="Followed Hyperlink 4" xfId="7554" hidden="1"/>
    <cellStyle name="Followed Hyperlink 4" xfId="7630" hidden="1"/>
    <cellStyle name="Followed Hyperlink 4" xfId="7700" hidden="1"/>
    <cellStyle name="Followed Hyperlink 4" xfId="7770" hidden="1"/>
    <cellStyle name="Followed Hyperlink 4" xfId="7840" hidden="1"/>
    <cellStyle name="Followed Hyperlink 4" xfId="8002" hidden="1"/>
    <cellStyle name="Followed Hyperlink 4" xfId="8205" hidden="1"/>
    <cellStyle name="Followed Hyperlink 4" xfId="8281" hidden="1"/>
    <cellStyle name="Followed Hyperlink 4" xfId="8351" hidden="1"/>
    <cellStyle name="Followed Hyperlink 4" xfId="8421" hidden="1"/>
    <cellStyle name="Followed Hyperlink 4" xfId="8491" hidden="1"/>
    <cellStyle name="Followed Hyperlink 4" xfId="8622" hidden="1"/>
    <cellStyle name="Followed Hyperlink 4" xfId="8698" hidden="1"/>
    <cellStyle name="Followed Hyperlink 4" xfId="8768" hidden="1"/>
    <cellStyle name="Followed Hyperlink 4" xfId="8838" hidden="1"/>
    <cellStyle name="Followed Hyperlink 4" xfId="8908" hidden="1"/>
    <cellStyle name="Followed Hyperlink 4" xfId="9022" hidden="1"/>
    <cellStyle name="Followed Hyperlink 4" xfId="9098" hidden="1"/>
    <cellStyle name="Followed Hyperlink 4" xfId="9168" hidden="1"/>
    <cellStyle name="Followed Hyperlink 4" xfId="9238" hidden="1"/>
    <cellStyle name="Followed Hyperlink 4" xfId="9308" hidden="1"/>
    <cellStyle name="Followed Hyperlink 4" xfId="9442" hidden="1"/>
    <cellStyle name="Followed Hyperlink 4" xfId="9518" hidden="1"/>
    <cellStyle name="Followed Hyperlink 4" xfId="9588" hidden="1"/>
    <cellStyle name="Followed Hyperlink 4" xfId="9658" hidden="1"/>
    <cellStyle name="Followed Hyperlink 4" xfId="9728" hidden="1"/>
    <cellStyle name="Followed Hyperlink 4" xfId="9846" hidden="1"/>
    <cellStyle name="Followed Hyperlink 4" xfId="9922" hidden="1"/>
    <cellStyle name="Followed Hyperlink 4" xfId="9992" hidden="1"/>
    <cellStyle name="Followed Hyperlink 4" xfId="10062" hidden="1"/>
    <cellStyle name="Followed Hyperlink 4" xfId="10132" hidden="1"/>
    <cellStyle name="Followed Hyperlink 4" xfId="10242" hidden="1"/>
    <cellStyle name="Followed Hyperlink 4" xfId="10318" hidden="1"/>
    <cellStyle name="Followed Hyperlink 4" xfId="10388" hidden="1"/>
    <cellStyle name="Followed Hyperlink 4" xfId="10458" hidden="1"/>
    <cellStyle name="Followed Hyperlink 4" xfId="10528" hidden="1"/>
    <cellStyle name="Followed Hyperlink 4" xfId="10652" hidden="1"/>
    <cellStyle name="Followed Hyperlink 4" xfId="10728" hidden="1"/>
    <cellStyle name="Followed Hyperlink 4" xfId="10798" hidden="1"/>
    <cellStyle name="Followed Hyperlink 4" xfId="10868" hidden="1"/>
    <cellStyle name="Followed Hyperlink 4" xfId="10938" hidden="1"/>
    <cellStyle name="Followed Hyperlink 4" xfId="11056" hidden="1"/>
    <cellStyle name="Followed Hyperlink 4" xfId="11132" hidden="1"/>
    <cellStyle name="Followed Hyperlink 4" xfId="11202" hidden="1"/>
    <cellStyle name="Followed Hyperlink 4" xfId="11272" hidden="1"/>
    <cellStyle name="Followed Hyperlink 4" xfId="11342" hidden="1"/>
    <cellStyle name="Followed Hyperlink 4" xfId="11453" hidden="1"/>
    <cellStyle name="Followed Hyperlink 4" xfId="11529" hidden="1"/>
    <cellStyle name="Followed Hyperlink 4" xfId="11599" hidden="1"/>
    <cellStyle name="Followed Hyperlink 4" xfId="11669" hidden="1"/>
    <cellStyle name="Followed Hyperlink 4" xfId="11739" hidden="1"/>
    <cellStyle name="Followed Hyperlink 4" xfId="11858" hidden="1"/>
    <cellStyle name="Followed Hyperlink 4" xfId="11934" hidden="1"/>
    <cellStyle name="Followed Hyperlink 4" xfId="12004" hidden="1"/>
    <cellStyle name="Followed Hyperlink 4" xfId="12074" hidden="1"/>
    <cellStyle name="Followed Hyperlink 4" xfId="12144" hidden="1"/>
    <cellStyle name="Followed Hyperlink 4" xfId="12263" hidden="1"/>
    <cellStyle name="Followed Hyperlink 4" xfId="12339" hidden="1"/>
    <cellStyle name="Followed Hyperlink 4" xfId="12409" hidden="1"/>
    <cellStyle name="Followed Hyperlink 4" xfId="12479" hidden="1"/>
    <cellStyle name="Followed Hyperlink 4" xfId="12549" hidden="1"/>
    <cellStyle name="Followed Hyperlink 4" xfId="12662" hidden="1"/>
    <cellStyle name="Followed Hyperlink 4" xfId="12738" hidden="1"/>
    <cellStyle name="Followed Hyperlink 4" xfId="12808" hidden="1"/>
    <cellStyle name="Followed Hyperlink 4" xfId="12878" hidden="1"/>
    <cellStyle name="Followed Hyperlink 4" xfId="12948" hidden="1"/>
    <cellStyle name="Followed Hyperlink 4" xfId="13057" hidden="1"/>
    <cellStyle name="Followed Hyperlink 4" xfId="13133" hidden="1"/>
    <cellStyle name="Followed Hyperlink 4" xfId="13203" hidden="1"/>
    <cellStyle name="Followed Hyperlink 4" xfId="13273" hidden="1"/>
    <cellStyle name="Followed Hyperlink 4" xfId="13343" hidden="1"/>
    <cellStyle name="Followed Hyperlink 4" xfId="13461" hidden="1"/>
    <cellStyle name="Followed Hyperlink 4" xfId="13537" hidden="1"/>
    <cellStyle name="Followed Hyperlink 4" xfId="13607" hidden="1"/>
    <cellStyle name="Followed Hyperlink 4" xfId="13677" hidden="1"/>
    <cellStyle name="Followed Hyperlink 4" xfId="13747" hidden="1"/>
    <cellStyle name="Followed Hyperlink 4" xfId="13852" hidden="1"/>
    <cellStyle name="Followed Hyperlink 4" xfId="13928" hidden="1"/>
    <cellStyle name="Followed Hyperlink 4" xfId="13998" hidden="1"/>
    <cellStyle name="Followed Hyperlink 4" xfId="14068" hidden="1"/>
    <cellStyle name="Followed Hyperlink 4" xfId="14138" hidden="1"/>
    <cellStyle name="Followed Hyperlink 4" xfId="14245" hidden="1"/>
    <cellStyle name="Followed Hyperlink 4" xfId="14321" hidden="1"/>
    <cellStyle name="Followed Hyperlink 4" xfId="14391" hidden="1"/>
    <cellStyle name="Followed Hyperlink 4" xfId="14461" hidden="1"/>
    <cellStyle name="Followed Hyperlink 4" xfId="14531" hidden="1"/>
    <cellStyle name="Followed Hyperlink 4" xfId="14627" hidden="1"/>
    <cellStyle name="Followed Hyperlink 4" xfId="14703" hidden="1"/>
    <cellStyle name="Followed Hyperlink 4" xfId="14773" hidden="1"/>
    <cellStyle name="Followed Hyperlink 4" xfId="14843" hidden="1"/>
    <cellStyle name="Followed Hyperlink 4" xfId="14913" hidden="1"/>
    <cellStyle name="Followed Hyperlink 4" xfId="15006" hidden="1"/>
    <cellStyle name="Followed Hyperlink 4" xfId="15082" hidden="1"/>
    <cellStyle name="Followed Hyperlink 4" xfId="15152" hidden="1"/>
    <cellStyle name="Followed Hyperlink 4" xfId="15222" hidden="1"/>
    <cellStyle name="Followed Hyperlink 4" xfId="15292" hidden="1"/>
    <cellStyle name="Followed Hyperlink 4" xfId="15367" hidden="1"/>
    <cellStyle name="Followed Hyperlink 4" xfId="15570" hidden="1"/>
    <cellStyle name="Followed Hyperlink 4" xfId="15646" hidden="1"/>
    <cellStyle name="Followed Hyperlink 4" xfId="15716" hidden="1"/>
    <cellStyle name="Followed Hyperlink 4" xfId="15786" hidden="1"/>
    <cellStyle name="Followed Hyperlink 4" xfId="15856" hidden="1"/>
    <cellStyle name="Followed Hyperlink 4" xfId="15985" hidden="1"/>
    <cellStyle name="Followed Hyperlink 4" xfId="16061" hidden="1"/>
    <cellStyle name="Followed Hyperlink 4" xfId="16131" hidden="1"/>
    <cellStyle name="Followed Hyperlink 4" xfId="16201" hidden="1"/>
    <cellStyle name="Followed Hyperlink 4" xfId="16271" hidden="1"/>
    <cellStyle name="Followed Hyperlink 4" xfId="16384" hidden="1"/>
    <cellStyle name="Followed Hyperlink 4" xfId="16460" hidden="1"/>
    <cellStyle name="Followed Hyperlink 4" xfId="16530" hidden="1"/>
    <cellStyle name="Followed Hyperlink 4" xfId="16600" hidden="1"/>
    <cellStyle name="Followed Hyperlink 4" xfId="16670" hidden="1"/>
    <cellStyle name="Followed Hyperlink 4" xfId="16798" hidden="1"/>
    <cellStyle name="Followed Hyperlink 4" xfId="16874" hidden="1"/>
    <cellStyle name="Followed Hyperlink 4" xfId="16944" hidden="1"/>
    <cellStyle name="Followed Hyperlink 4" xfId="17014" hidden="1"/>
    <cellStyle name="Followed Hyperlink 4" xfId="17084" hidden="1"/>
    <cellStyle name="Followed Hyperlink 4" xfId="17198" hidden="1"/>
    <cellStyle name="Followed Hyperlink 4" xfId="17274" hidden="1"/>
    <cellStyle name="Followed Hyperlink 4" xfId="17344" hidden="1"/>
    <cellStyle name="Followed Hyperlink 4" xfId="17414" hidden="1"/>
    <cellStyle name="Followed Hyperlink 4" xfId="17484" hidden="1"/>
    <cellStyle name="Followed Hyperlink 4" xfId="17584" hidden="1"/>
    <cellStyle name="Followed Hyperlink 4" xfId="17660" hidden="1"/>
    <cellStyle name="Followed Hyperlink 4" xfId="17730" hidden="1"/>
    <cellStyle name="Followed Hyperlink 4" xfId="17800" hidden="1"/>
    <cellStyle name="Followed Hyperlink 4" xfId="17870" hidden="1"/>
    <cellStyle name="Followed Hyperlink 4" xfId="17988" hidden="1"/>
    <cellStyle name="Followed Hyperlink 4" xfId="18064" hidden="1"/>
    <cellStyle name="Followed Hyperlink 4" xfId="18134" hidden="1"/>
    <cellStyle name="Followed Hyperlink 4" xfId="18204" hidden="1"/>
    <cellStyle name="Followed Hyperlink 4" xfId="18274" hidden="1"/>
    <cellStyle name="Followed Hyperlink 4" xfId="18385" hidden="1"/>
    <cellStyle name="Followed Hyperlink 4" xfId="18461" hidden="1"/>
    <cellStyle name="Followed Hyperlink 4" xfId="18531" hidden="1"/>
    <cellStyle name="Followed Hyperlink 4" xfId="18601" hidden="1"/>
    <cellStyle name="Followed Hyperlink 4" xfId="18671" hidden="1"/>
    <cellStyle name="Followed Hyperlink 4" xfId="18775" hidden="1"/>
    <cellStyle name="Followed Hyperlink 4" xfId="18851" hidden="1"/>
    <cellStyle name="Followed Hyperlink 4" xfId="18921" hidden="1"/>
    <cellStyle name="Followed Hyperlink 4" xfId="18991" hidden="1"/>
    <cellStyle name="Followed Hyperlink 4" xfId="19061" hidden="1"/>
    <cellStyle name="Followed Hyperlink 4" xfId="19171" hidden="1"/>
    <cellStyle name="Followed Hyperlink 4" xfId="19247" hidden="1"/>
    <cellStyle name="Followed Hyperlink 4" xfId="19317" hidden="1"/>
    <cellStyle name="Followed Hyperlink 4" xfId="19387" hidden="1"/>
    <cellStyle name="Followed Hyperlink 4" xfId="19457" hidden="1"/>
    <cellStyle name="Followed Hyperlink 4" xfId="19565" hidden="1"/>
    <cellStyle name="Followed Hyperlink 4" xfId="19641" hidden="1"/>
    <cellStyle name="Followed Hyperlink 4" xfId="19711" hidden="1"/>
    <cellStyle name="Followed Hyperlink 4" xfId="19781" hidden="1"/>
    <cellStyle name="Followed Hyperlink 4" xfId="19851" hidden="1"/>
    <cellStyle name="Followed Hyperlink 4" xfId="19959" hidden="1"/>
    <cellStyle name="Followed Hyperlink 4" xfId="20035" hidden="1"/>
    <cellStyle name="Followed Hyperlink 4" xfId="20105" hidden="1"/>
    <cellStyle name="Followed Hyperlink 4" xfId="20175" hidden="1"/>
    <cellStyle name="Followed Hyperlink 4" xfId="20245" hidden="1"/>
    <cellStyle name="Followed Hyperlink 4" xfId="20348" hidden="1"/>
    <cellStyle name="Followed Hyperlink 4" xfId="20424" hidden="1"/>
    <cellStyle name="Followed Hyperlink 4" xfId="20494" hidden="1"/>
    <cellStyle name="Followed Hyperlink 4" xfId="20564" hidden="1"/>
    <cellStyle name="Followed Hyperlink 4" xfId="20634" hidden="1"/>
    <cellStyle name="Followed Hyperlink 4" xfId="20741" hidden="1"/>
    <cellStyle name="Followed Hyperlink 4" xfId="20817" hidden="1"/>
    <cellStyle name="Followed Hyperlink 4" xfId="20887" hidden="1"/>
    <cellStyle name="Followed Hyperlink 4" xfId="20957" hidden="1"/>
    <cellStyle name="Followed Hyperlink 4" xfId="21027" hidden="1"/>
    <cellStyle name="Followed Hyperlink 4" xfId="21130" hidden="1"/>
    <cellStyle name="Followed Hyperlink 4" xfId="21206" hidden="1"/>
    <cellStyle name="Followed Hyperlink 4" xfId="21276" hidden="1"/>
    <cellStyle name="Followed Hyperlink 4" xfId="21346" hidden="1"/>
    <cellStyle name="Followed Hyperlink 4" xfId="21416" hidden="1"/>
    <cellStyle name="Followed Hyperlink 4" xfId="21519" hidden="1"/>
    <cellStyle name="Followed Hyperlink 4" xfId="21595" hidden="1"/>
    <cellStyle name="Followed Hyperlink 4" xfId="21665" hidden="1"/>
    <cellStyle name="Followed Hyperlink 4" xfId="21735" hidden="1"/>
    <cellStyle name="Followed Hyperlink 4" xfId="21805" hidden="1"/>
    <cellStyle name="Followed Hyperlink 4" xfId="21900" hidden="1"/>
    <cellStyle name="Followed Hyperlink 4" xfId="21976" hidden="1"/>
    <cellStyle name="Followed Hyperlink 4" xfId="22046" hidden="1"/>
    <cellStyle name="Followed Hyperlink 4" xfId="22116" hidden="1"/>
    <cellStyle name="Followed Hyperlink 4" xfId="22186" hidden="1"/>
    <cellStyle name="Followed Hyperlink 4" xfId="22279" hidden="1"/>
    <cellStyle name="Followed Hyperlink 4" xfId="22355" hidden="1"/>
    <cellStyle name="Followed Hyperlink 4" xfId="22425" hidden="1"/>
    <cellStyle name="Followed Hyperlink 4" xfId="22495" hidden="1"/>
    <cellStyle name="Followed Hyperlink 4" xfId="22565" hidden="1"/>
    <cellStyle name="Followed Hyperlink 4" xfId="15938" hidden="1"/>
    <cellStyle name="Followed Hyperlink 4" xfId="17933" hidden="1"/>
    <cellStyle name="Followed Hyperlink 4" xfId="7943" hidden="1"/>
    <cellStyle name="Followed Hyperlink 4" xfId="22660" hidden="1"/>
    <cellStyle name="Followed Hyperlink 4" xfId="22730" hidden="1"/>
    <cellStyle name="Followed Hyperlink 4" xfId="22800" hidden="1"/>
    <cellStyle name="Followed Hyperlink 4" xfId="22931" hidden="1"/>
    <cellStyle name="Followed Hyperlink 4" xfId="23007" hidden="1"/>
    <cellStyle name="Followed Hyperlink 4" xfId="23077" hidden="1"/>
    <cellStyle name="Followed Hyperlink 4" xfId="23147" hidden="1"/>
    <cellStyle name="Followed Hyperlink 4" xfId="23217" hidden="1"/>
    <cellStyle name="Followed Hyperlink 4" xfId="23331" hidden="1"/>
    <cellStyle name="Followed Hyperlink 4" xfId="23407" hidden="1"/>
    <cellStyle name="Followed Hyperlink 4" xfId="23477" hidden="1"/>
    <cellStyle name="Followed Hyperlink 4" xfId="23547" hidden="1"/>
    <cellStyle name="Followed Hyperlink 4" xfId="23617" hidden="1"/>
    <cellStyle name="Followed Hyperlink 4" xfId="23751" hidden="1"/>
    <cellStyle name="Followed Hyperlink 4" xfId="23827" hidden="1"/>
    <cellStyle name="Followed Hyperlink 4" xfId="23897" hidden="1"/>
    <cellStyle name="Followed Hyperlink 4" xfId="23967" hidden="1"/>
    <cellStyle name="Followed Hyperlink 4" xfId="24037" hidden="1"/>
    <cellStyle name="Followed Hyperlink 4" xfId="24155" hidden="1"/>
    <cellStyle name="Followed Hyperlink 4" xfId="24231" hidden="1"/>
    <cellStyle name="Followed Hyperlink 4" xfId="24301" hidden="1"/>
    <cellStyle name="Followed Hyperlink 4" xfId="24371" hidden="1"/>
    <cellStyle name="Followed Hyperlink 4" xfId="24441" hidden="1"/>
    <cellStyle name="Followed Hyperlink 4" xfId="24551" hidden="1"/>
    <cellStyle name="Followed Hyperlink 4" xfId="24627" hidden="1"/>
    <cellStyle name="Followed Hyperlink 4" xfId="24697" hidden="1"/>
    <cellStyle name="Followed Hyperlink 4" xfId="24767" hidden="1"/>
    <cellStyle name="Followed Hyperlink 4" xfId="24837" hidden="1"/>
    <cellStyle name="Followed Hyperlink 4" xfId="24961" hidden="1"/>
    <cellStyle name="Followed Hyperlink 4" xfId="25037" hidden="1"/>
    <cellStyle name="Followed Hyperlink 4" xfId="25107" hidden="1"/>
    <cellStyle name="Followed Hyperlink 4" xfId="25177" hidden="1"/>
    <cellStyle name="Followed Hyperlink 4" xfId="25247" hidden="1"/>
    <cellStyle name="Followed Hyperlink 4" xfId="25365" hidden="1"/>
    <cellStyle name="Followed Hyperlink 4" xfId="25441" hidden="1"/>
    <cellStyle name="Followed Hyperlink 4" xfId="25511" hidden="1"/>
    <cellStyle name="Followed Hyperlink 4" xfId="25581" hidden="1"/>
    <cellStyle name="Followed Hyperlink 4" xfId="25651" hidden="1"/>
    <cellStyle name="Followed Hyperlink 4" xfId="25762" hidden="1"/>
    <cellStyle name="Followed Hyperlink 4" xfId="25838" hidden="1"/>
    <cellStyle name="Followed Hyperlink 4" xfId="25908" hidden="1"/>
    <cellStyle name="Followed Hyperlink 4" xfId="25978" hidden="1"/>
    <cellStyle name="Followed Hyperlink 4" xfId="26048" hidden="1"/>
    <cellStyle name="Followed Hyperlink 4" xfId="26167" hidden="1"/>
    <cellStyle name="Followed Hyperlink 4" xfId="26243" hidden="1"/>
    <cellStyle name="Followed Hyperlink 4" xfId="26313" hidden="1"/>
    <cellStyle name="Followed Hyperlink 4" xfId="26383" hidden="1"/>
    <cellStyle name="Followed Hyperlink 4" xfId="26453" hidden="1"/>
    <cellStyle name="Followed Hyperlink 4" xfId="26572" hidden="1"/>
    <cellStyle name="Followed Hyperlink 4" xfId="26648" hidden="1"/>
    <cellStyle name="Followed Hyperlink 4" xfId="26718" hidden="1"/>
    <cellStyle name="Followed Hyperlink 4" xfId="26788" hidden="1"/>
    <cellStyle name="Followed Hyperlink 4" xfId="26858" hidden="1"/>
    <cellStyle name="Followed Hyperlink 4" xfId="26971" hidden="1"/>
    <cellStyle name="Followed Hyperlink 4" xfId="27047" hidden="1"/>
    <cellStyle name="Followed Hyperlink 4" xfId="27117" hidden="1"/>
    <cellStyle name="Followed Hyperlink 4" xfId="27187" hidden="1"/>
    <cellStyle name="Followed Hyperlink 4" xfId="27257" hidden="1"/>
    <cellStyle name="Followed Hyperlink 4" xfId="27366" hidden="1"/>
    <cellStyle name="Followed Hyperlink 4" xfId="27442" hidden="1"/>
    <cellStyle name="Followed Hyperlink 4" xfId="27512" hidden="1"/>
    <cellStyle name="Followed Hyperlink 4" xfId="27582" hidden="1"/>
    <cellStyle name="Followed Hyperlink 4" xfId="27652" hidden="1"/>
    <cellStyle name="Followed Hyperlink 4" xfId="27770" hidden="1"/>
    <cellStyle name="Followed Hyperlink 4" xfId="27846" hidden="1"/>
    <cellStyle name="Followed Hyperlink 4" xfId="27916" hidden="1"/>
    <cellStyle name="Followed Hyperlink 4" xfId="27986" hidden="1"/>
    <cellStyle name="Followed Hyperlink 4" xfId="28056" hidden="1"/>
    <cellStyle name="Followed Hyperlink 4" xfId="28161" hidden="1"/>
    <cellStyle name="Followed Hyperlink 4" xfId="28237" hidden="1"/>
    <cellStyle name="Followed Hyperlink 4" xfId="28307" hidden="1"/>
    <cellStyle name="Followed Hyperlink 4" xfId="28377" hidden="1"/>
    <cellStyle name="Followed Hyperlink 4" xfId="28447" hidden="1"/>
    <cellStyle name="Followed Hyperlink 4" xfId="28554" hidden="1"/>
    <cellStyle name="Followed Hyperlink 4" xfId="28630" hidden="1"/>
    <cellStyle name="Followed Hyperlink 4" xfId="28700" hidden="1"/>
    <cellStyle name="Followed Hyperlink 4" xfId="28770" hidden="1"/>
    <cellStyle name="Followed Hyperlink 4" xfId="28840" hidden="1"/>
    <cellStyle name="Followed Hyperlink 4" xfId="28936" hidden="1"/>
    <cellStyle name="Followed Hyperlink 4" xfId="29012" hidden="1"/>
    <cellStyle name="Followed Hyperlink 4" xfId="29082" hidden="1"/>
    <cellStyle name="Followed Hyperlink 4" xfId="29152" hidden="1"/>
    <cellStyle name="Followed Hyperlink 4" xfId="29222" hidden="1"/>
    <cellStyle name="Followed Hyperlink 4" xfId="29315" hidden="1"/>
    <cellStyle name="Followed Hyperlink 4" xfId="29391" hidden="1"/>
    <cellStyle name="Followed Hyperlink 4" xfId="29461" hidden="1"/>
    <cellStyle name="Followed Hyperlink 4" xfId="29531" hidden="1"/>
    <cellStyle name="Followed Hyperlink 4" xfId="29601" hidden="1"/>
    <cellStyle name="Followed Hyperlink 4" xfId="29694" hidden="1"/>
    <cellStyle name="Followed Hyperlink 4" xfId="29770" hidden="1"/>
    <cellStyle name="Followed Hyperlink 4" xfId="29840" hidden="1"/>
    <cellStyle name="Followed Hyperlink 4" xfId="29910" hidden="1"/>
    <cellStyle name="Followed Hyperlink 4" xfId="29980" hidden="1"/>
    <cellStyle name="Followed Hyperlink 4" xfId="30137" hidden="1"/>
    <cellStyle name="Followed Hyperlink 4" xfId="30268" hidden="1"/>
    <cellStyle name="Followed Hyperlink 4" xfId="30344" hidden="1"/>
    <cellStyle name="Followed Hyperlink 4" xfId="30414" hidden="1"/>
    <cellStyle name="Followed Hyperlink 4" xfId="30484" hidden="1"/>
    <cellStyle name="Followed Hyperlink 4" xfId="30554" hidden="1"/>
    <cellStyle name="Followed Hyperlink 4" xfId="30659" hidden="1"/>
    <cellStyle name="Followed Hyperlink 4" xfId="30735" hidden="1"/>
    <cellStyle name="Followed Hyperlink 4" xfId="30805" hidden="1"/>
    <cellStyle name="Followed Hyperlink 4" xfId="30875" hidden="1"/>
    <cellStyle name="Followed Hyperlink 4" xfId="30945" hidden="1"/>
    <cellStyle name="Followed Hyperlink 4" xfId="31043" hidden="1"/>
    <cellStyle name="Followed Hyperlink 4" xfId="31119" hidden="1"/>
    <cellStyle name="Followed Hyperlink 4" xfId="31189" hidden="1"/>
    <cellStyle name="Followed Hyperlink 4" xfId="31259" hidden="1"/>
    <cellStyle name="Followed Hyperlink 4" xfId="31329" hidden="1"/>
    <cellStyle name="Followed Hyperlink 4" xfId="31433" hidden="1"/>
    <cellStyle name="Followed Hyperlink 4" xfId="31509" hidden="1"/>
    <cellStyle name="Followed Hyperlink 4" xfId="31579" hidden="1"/>
    <cellStyle name="Followed Hyperlink 4" xfId="31649" hidden="1"/>
    <cellStyle name="Followed Hyperlink 4" xfId="31719" hidden="1"/>
    <cellStyle name="Followed Hyperlink 4" xfId="31818" hidden="1"/>
    <cellStyle name="Followed Hyperlink 4" xfId="31894" hidden="1"/>
    <cellStyle name="Followed Hyperlink 4" xfId="31964" hidden="1"/>
    <cellStyle name="Followed Hyperlink 4" xfId="32034" hidden="1"/>
    <cellStyle name="Followed Hyperlink 4" xfId="32104" hidden="1"/>
    <cellStyle name="Followed Hyperlink 4" xfId="32198" hidden="1"/>
    <cellStyle name="Followed Hyperlink 4" xfId="32274" hidden="1"/>
    <cellStyle name="Followed Hyperlink 4" xfId="32344" hidden="1"/>
    <cellStyle name="Followed Hyperlink 4" xfId="32414" hidden="1"/>
    <cellStyle name="Followed Hyperlink 4" xfId="32484" hidden="1"/>
    <cellStyle name="Followed Hyperlink 4" xfId="32587" hidden="1"/>
    <cellStyle name="Followed Hyperlink 4" xfId="32663" hidden="1"/>
    <cellStyle name="Followed Hyperlink 4" xfId="32733" hidden="1"/>
    <cellStyle name="Followed Hyperlink 4" xfId="32803" hidden="1"/>
    <cellStyle name="Followed Hyperlink 4" xfId="32873" hidden="1"/>
    <cellStyle name="Followed Hyperlink 4" xfId="32973" hidden="1"/>
    <cellStyle name="Followed Hyperlink 4" xfId="33049" hidden="1"/>
    <cellStyle name="Followed Hyperlink 4" xfId="33119" hidden="1"/>
    <cellStyle name="Followed Hyperlink 4" xfId="33189" hidden="1"/>
    <cellStyle name="Followed Hyperlink 4" xfId="33259" hidden="1"/>
    <cellStyle name="Followed Hyperlink 4" xfId="33356" hidden="1"/>
    <cellStyle name="Followed Hyperlink 4" xfId="33432" hidden="1"/>
    <cellStyle name="Followed Hyperlink 4" xfId="33502" hidden="1"/>
    <cellStyle name="Followed Hyperlink 4" xfId="33572" hidden="1"/>
    <cellStyle name="Followed Hyperlink 4" xfId="33642" hidden="1"/>
    <cellStyle name="Followed Hyperlink 4" xfId="33743" hidden="1"/>
    <cellStyle name="Followed Hyperlink 4" xfId="33819" hidden="1"/>
    <cellStyle name="Followed Hyperlink 4" xfId="33889" hidden="1"/>
    <cellStyle name="Followed Hyperlink 4" xfId="33959" hidden="1"/>
    <cellStyle name="Followed Hyperlink 4" xfId="34029" hidden="1"/>
    <cellStyle name="Followed Hyperlink 4" xfId="34131" hidden="1"/>
    <cellStyle name="Followed Hyperlink 4" xfId="34207" hidden="1"/>
    <cellStyle name="Followed Hyperlink 4" xfId="34277" hidden="1"/>
    <cellStyle name="Followed Hyperlink 4" xfId="34347" hidden="1"/>
    <cellStyle name="Followed Hyperlink 4" xfId="34417" hidden="1"/>
    <cellStyle name="Followed Hyperlink 4" xfId="34517" hidden="1"/>
    <cellStyle name="Followed Hyperlink 4" xfId="34593" hidden="1"/>
    <cellStyle name="Followed Hyperlink 4" xfId="34663" hidden="1"/>
    <cellStyle name="Followed Hyperlink 4" xfId="34733" hidden="1"/>
    <cellStyle name="Followed Hyperlink 4" xfId="34803" hidden="1"/>
    <cellStyle name="Followed Hyperlink 4" xfId="34901" hidden="1"/>
    <cellStyle name="Followed Hyperlink 4" xfId="34977" hidden="1"/>
    <cellStyle name="Followed Hyperlink 4" xfId="35047" hidden="1"/>
    <cellStyle name="Followed Hyperlink 4" xfId="35117" hidden="1"/>
    <cellStyle name="Followed Hyperlink 4" xfId="35187" hidden="1"/>
    <cellStyle name="Followed Hyperlink 4" xfId="35289" hidden="1"/>
    <cellStyle name="Followed Hyperlink 4" xfId="35365" hidden="1"/>
    <cellStyle name="Followed Hyperlink 4" xfId="35435" hidden="1"/>
    <cellStyle name="Followed Hyperlink 4" xfId="35505" hidden="1"/>
    <cellStyle name="Followed Hyperlink 4" xfId="35575" hidden="1"/>
    <cellStyle name="Followed Hyperlink 4" xfId="35674" hidden="1"/>
    <cellStyle name="Followed Hyperlink 4" xfId="35750" hidden="1"/>
    <cellStyle name="Followed Hyperlink 4" xfId="35820" hidden="1"/>
    <cellStyle name="Followed Hyperlink 4" xfId="35890" hidden="1"/>
    <cellStyle name="Followed Hyperlink 4" xfId="35960" hidden="1"/>
    <cellStyle name="Followed Hyperlink 4" xfId="36058" hidden="1"/>
    <cellStyle name="Followed Hyperlink 4" xfId="36134" hidden="1"/>
    <cellStyle name="Followed Hyperlink 4" xfId="36204" hidden="1"/>
    <cellStyle name="Followed Hyperlink 4" xfId="36274" hidden="1"/>
    <cellStyle name="Followed Hyperlink 4" xfId="36344" hidden="1"/>
    <cellStyle name="Followed Hyperlink 4" xfId="36438" hidden="1"/>
    <cellStyle name="Followed Hyperlink 4" xfId="36514" hidden="1"/>
    <cellStyle name="Followed Hyperlink 4" xfId="36584" hidden="1"/>
    <cellStyle name="Followed Hyperlink 4" xfId="36654" hidden="1"/>
    <cellStyle name="Followed Hyperlink 4" xfId="36724" hidden="1"/>
    <cellStyle name="Followed Hyperlink 4" xfId="36817" hidden="1"/>
    <cellStyle name="Followed Hyperlink 4" xfId="36893" hidden="1"/>
    <cellStyle name="Followed Hyperlink 4" xfId="36963" hidden="1"/>
    <cellStyle name="Followed Hyperlink 4" xfId="37033" hidden="1"/>
    <cellStyle name="Followed Hyperlink 4" xfId="37103" hidden="1"/>
    <cellStyle name="Followed Hyperlink 4" xfId="37178" hidden="1"/>
    <cellStyle name="Followed Hyperlink 4" xfId="37381" hidden="1"/>
    <cellStyle name="Followed Hyperlink 4" xfId="37457" hidden="1"/>
    <cellStyle name="Followed Hyperlink 4" xfId="37527" hidden="1"/>
    <cellStyle name="Followed Hyperlink 4" xfId="37597" hidden="1"/>
    <cellStyle name="Followed Hyperlink 4" xfId="37667" hidden="1"/>
    <cellStyle name="Followed Hyperlink 4" xfId="37796" hidden="1"/>
    <cellStyle name="Followed Hyperlink 4" xfId="37872" hidden="1"/>
    <cellStyle name="Followed Hyperlink 4" xfId="37942" hidden="1"/>
    <cellStyle name="Followed Hyperlink 4" xfId="38012" hidden="1"/>
    <cellStyle name="Followed Hyperlink 4" xfId="38082" hidden="1"/>
    <cellStyle name="Followed Hyperlink 4" xfId="38195" hidden="1"/>
    <cellStyle name="Followed Hyperlink 4" xfId="38271" hidden="1"/>
    <cellStyle name="Followed Hyperlink 4" xfId="38341" hidden="1"/>
    <cellStyle name="Followed Hyperlink 4" xfId="38411" hidden="1"/>
    <cellStyle name="Followed Hyperlink 4" xfId="38481" hidden="1"/>
    <cellStyle name="Followed Hyperlink 4" xfId="38609" hidden="1"/>
    <cellStyle name="Followed Hyperlink 4" xfId="38685" hidden="1"/>
    <cellStyle name="Followed Hyperlink 4" xfId="38755" hidden="1"/>
    <cellStyle name="Followed Hyperlink 4" xfId="38825" hidden="1"/>
    <cellStyle name="Followed Hyperlink 4" xfId="38895" hidden="1"/>
    <cellStyle name="Followed Hyperlink 4" xfId="39009" hidden="1"/>
    <cellStyle name="Followed Hyperlink 4" xfId="39085" hidden="1"/>
    <cellStyle name="Followed Hyperlink 4" xfId="39155" hidden="1"/>
    <cellStyle name="Followed Hyperlink 4" xfId="39225" hidden="1"/>
    <cellStyle name="Followed Hyperlink 4" xfId="39295" hidden="1"/>
    <cellStyle name="Followed Hyperlink 4" xfId="39395" hidden="1"/>
    <cellStyle name="Followed Hyperlink 4" xfId="39471" hidden="1"/>
    <cellStyle name="Followed Hyperlink 4" xfId="39541" hidden="1"/>
    <cellStyle name="Followed Hyperlink 4" xfId="39611" hidden="1"/>
    <cellStyle name="Followed Hyperlink 4" xfId="39681" hidden="1"/>
    <cellStyle name="Followed Hyperlink 4" xfId="39799" hidden="1"/>
    <cellStyle name="Followed Hyperlink 4" xfId="39875" hidden="1"/>
    <cellStyle name="Followed Hyperlink 4" xfId="39945" hidden="1"/>
    <cellStyle name="Followed Hyperlink 4" xfId="40015" hidden="1"/>
    <cellStyle name="Followed Hyperlink 4" xfId="40085" hidden="1"/>
    <cellStyle name="Followed Hyperlink 4" xfId="40196" hidden="1"/>
    <cellStyle name="Followed Hyperlink 4" xfId="40272" hidden="1"/>
    <cellStyle name="Followed Hyperlink 4" xfId="40342" hidden="1"/>
    <cellStyle name="Followed Hyperlink 4" xfId="40412" hidden="1"/>
    <cellStyle name="Followed Hyperlink 4" xfId="40482" hidden="1"/>
    <cellStyle name="Followed Hyperlink 4" xfId="40586" hidden="1"/>
    <cellStyle name="Followed Hyperlink 4" xfId="40662" hidden="1"/>
    <cellStyle name="Followed Hyperlink 4" xfId="40732" hidden="1"/>
    <cellStyle name="Followed Hyperlink 4" xfId="40802" hidden="1"/>
    <cellStyle name="Followed Hyperlink 4" xfId="40872" hidden="1"/>
    <cellStyle name="Followed Hyperlink 4" xfId="40982" hidden="1"/>
    <cellStyle name="Followed Hyperlink 4" xfId="41058" hidden="1"/>
    <cellStyle name="Followed Hyperlink 4" xfId="41128" hidden="1"/>
    <cellStyle name="Followed Hyperlink 4" xfId="41198" hidden="1"/>
    <cellStyle name="Followed Hyperlink 4" xfId="41268" hidden="1"/>
    <cellStyle name="Followed Hyperlink 4" xfId="41376" hidden="1"/>
    <cellStyle name="Followed Hyperlink 4" xfId="41452" hidden="1"/>
    <cellStyle name="Followed Hyperlink 4" xfId="41522" hidden="1"/>
    <cellStyle name="Followed Hyperlink 4" xfId="41592" hidden="1"/>
    <cellStyle name="Followed Hyperlink 4" xfId="41662" hidden="1"/>
    <cellStyle name="Followed Hyperlink 4" xfId="41770" hidden="1"/>
    <cellStyle name="Followed Hyperlink 4" xfId="41846" hidden="1"/>
    <cellStyle name="Followed Hyperlink 4" xfId="41916" hidden="1"/>
    <cellStyle name="Followed Hyperlink 4" xfId="41986" hidden="1"/>
    <cellStyle name="Followed Hyperlink 4" xfId="42056" hidden="1"/>
    <cellStyle name="Followed Hyperlink 4" xfId="42159" hidden="1"/>
    <cellStyle name="Followed Hyperlink 4" xfId="42235" hidden="1"/>
    <cellStyle name="Followed Hyperlink 4" xfId="42305" hidden="1"/>
    <cellStyle name="Followed Hyperlink 4" xfId="42375" hidden="1"/>
    <cellStyle name="Followed Hyperlink 4" xfId="42445" hidden="1"/>
    <cellStyle name="Followed Hyperlink 4" xfId="42552" hidden="1"/>
    <cellStyle name="Followed Hyperlink 4" xfId="42628" hidden="1"/>
    <cellStyle name="Followed Hyperlink 4" xfId="42698" hidden="1"/>
    <cellStyle name="Followed Hyperlink 4" xfId="42768" hidden="1"/>
    <cellStyle name="Followed Hyperlink 4" xfId="42838" hidden="1"/>
    <cellStyle name="Followed Hyperlink 4" xfId="42941" hidden="1"/>
    <cellStyle name="Followed Hyperlink 4" xfId="43017" hidden="1"/>
    <cellStyle name="Followed Hyperlink 4" xfId="43087" hidden="1"/>
    <cellStyle name="Followed Hyperlink 4" xfId="43157" hidden="1"/>
    <cellStyle name="Followed Hyperlink 4" xfId="43227" hidden="1"/>
    <cellStyle name="Followed Hyperlink 4" xfId="43330" hidden="1"/>
    <cellStyle name="Followed Hyperlink 4" xfId="43406" hidden="1"/>
    <cellStyle name="Followed Hyperlink 4" xfId="43476" hidden="1"/>
    <cellStyle name="Followed Hyperlink 4" xfId="43546" hidden="1"/>
    <cellStyle name="Followed Hyperlink 4" xfId="43616" hidden="1"/>
    <cellStyle name="Followed Hyperlink 4" xfId="43711" hidden="1"/>
    <cellStyle name="Followed Hyperlink 4" xfId="43787" hidden="1"/>
    <cellStyle name="Followed Hyperlink 4" xfId="43857" hidden="1"/>
    <cellStyle name="Followed Hyperlink 4" xfId="43927" hidden="1"/>
    <cellStyle name="Followed Hyperlink 4" xfId="43997" hidden="1"/>
    <cellStyle name="Followed Hyperlink 4" xfId="44090" hidden="1"/>
    <cellStyle name="Followed Hyperlink 4" xfId="44166" hidden="1"/>
    <cellStyle name="Followed Hyperlink 4" xfId="44236" hidden="1"/>
    <cellStyle name="Followed Hyperlink 4" xfId="44306" hidden="1"/>
    <cellStyle name="Followed Hyperlink 4" xfId="44376" hidden="1"/>
    <cellStyle name="Followed Hyperlink 4" xfId="37749" hidden="1"/>
    <cellStyle name="Followed Hyperlink 4" xfId="39744" hidden="1"/>
    <cellStyle name="Followed Hyperlink 4" xfId="30078" hidden="1"/>
    <cellStyle name="Followed Hyperlink 4" xfId="44471" hidden="1"/>
    <cellStyle name="Followed Hyperlink 4" xfId="44541" hidden="1"/>
    <cellStyle name="Followed Hyperlink 4" xfId="44611" hidden="1"/>
    <cellStyle name="Followed Hyperlink 4" xfId="44742" hidden="1"/>
    <cellStyle name="Followed Hyperlink 4" xfId="44818" hidden="1"/>
    <cellStyle name="Followed Hyperlink 4" xfId="44888" hidden="1"/>
    <cellStyle name="Followed Hyperlink 4" xfId="44958" hidden="1"/>
    <cellStyle name="Followed Hyperlink 4" xfId="45028" hidden="1"/>
    <cellStyle name="Followed Hyperlink 4" xfId="45142" hidden="1"/>
    <cellStyle name="Followed Hyperlink 4" xfId="45218" hidden="1"/>
    <cellStyle name="Followed Hyperlink 4" xfId="45288" hidden="1"/>
    <cellStyle name="Followed Hyperlink 4" xfId="45358" hidden="1"/>
    <cellStyle name="Followed Hyperlink 4" xfId="45428" hidden="1"/>
    <cellStyle name="Followed Hyperlink 4" xfId="45562" hidden="1"/>
    <cellStyle name="Followed Hyperlink 4" xfId="45638" hidden="1"/>
    <cellStyle name="Followed Hyperlink 4" xfId="45708" hidden="1"/>
    <cellStyle name="Followed Hyperlink 4" xfId="45778" hidden="1"/>
    <cellStyle name="Followed Hyperlink 4" xfId="45848" hidden="1"/>
    <cellStyle name="Followed Hyperlink 4" xfId="45966" hidden="1"/>
    <cellStyle name="Followed Hyperlink 4" xfId="46042" hidden="1"/>
    <cellStyle name="Followed Hyperlink 4" xfId="46112" hidden="1"/>
    <cellStyle name="Followed Hyperlink 4" xfId="46182" hidden="1"/>
    <cellStyle name="Followed Hyperlink 4" xfId="46252" hidden="1"/>
    <cellStyle name="Followed Hyperlink 4" xfId="46362" hidden="1"/>
    <cellStyle name="Followed Hyperlink 4" xfId="46438" hidden="1"/>
    <cellStyle name="Followed Hyperlink 4" xfId="46508" hidden="1"/>
    <cellStyle name="Followed Hyperlink 4" xfId="46578" hidden="1"/>
    <cellStyle name="Followed Hyperlink 4" xfId="46648" hidden="1"/>
    <cellStyle name="Followed Hyperlink 4" xfId="46772" hidden="1"/>
    <cellStyle name="Followed Hyperlink 4" xfId="46848" hidden="1"/>
    <cellStyle name="Followed Hyperlink 4" xfId="46918" hidden="1"/>
    <cellStyle name="Followed Hyperlink 4" xfId="46988" hidden="1"/>
    <cellStyle name="Followed Hyperlink 4" xfId="47058" hidden="1"/>
    <cellStyle name="Followed Hyperlink 4" xfId="47176" hidden="1"/>
    <cellStyle name="Followed Hyperlink 4" xfId="47252" hidden="1"/>
    <cellStyle name="Followed Hyperlink 4" xfId="47322" hidden="1"/>
    <cellStyle name="Followed Hyperlink 4" xfId="47392" hidden="1"/>
    <cellStyle name="Followed Hyperlink 4" xfId="47462" hidden="1"/>
    <cellStyle name="Followed Hyperlink 4" xfId="47573" hidden="1"/>
    <cellStyle name="Followed Hyperlink 4" xfId="47649" hidden="1"/>
    <cellStyle name="Followed Hyperlink 4" xfId="47719" hidden="1"/>
    <cellStyle name="Followed Hyperlink 4" xfId="47789" hidden="1"/>
    <cellStyle name="Followed Hyperlink 4" xfId="47859" hidden="1"/>
    <cellStyle name="Followed Hyperlink 4" xfId="47978" hidden="1"/>
    <cellStyle name="Followed Hyperlink 4" xfId="48054" hidden="1"/>
    <cellStyle name="Followed Hyperlink 4" xfId="48124" hidden="1"/>
    <cellStyle name="Followed Hyperlink 4" xfId="48194" hidden="1"/>
    <cellStyle name="Followed Hyperlink 4" xfId="48264" hidden="1"/>
    <cellStyle name="Followed Hyperlink 4" xfId="48383" hidden="1"/>
    <cellStyle name="Followed Hyperlink 4" xfId="48459" hidden="1"/>
    <cellStyle name="Followed Hyperlink 4" xfId="48529" hidden="1"/>
    <cellStyle name="Followed Hyperlink 4" xfId="48599" hidden="1"/>
    <cellStyle name="Followed Hyperlink 4" xfId="48669" hidden="1"/>
    <cellStyle name="Followed Hyperlink 4" xfId="48782" hidden="1"/>
    <cellStyle name="Followed Hyperlink 4" xfId="48858" hidden="1"/>
    <cellStyle name="Followed Hyperlink 4" xfId="48928" hidden="1"/>
    <cellStyle name="Followed Hyperlink 4" xfId="48998" hidden="1"/>
    <cellStyle name="Followed Hyperlink 4" xfId="49068" hidden="1"/>
    <cellStyle name="Followed Hyperlink 4" xfId="49177" hidden="1"/>
    <cellStyle name="Followed Hyperlink 4" xfId="49253" hidden="1"/>
    <cellStyle name="Followed Hyperlink 4" xfId="49323" hidden="1"/>
    <cellStyle name="Followed Hyperlink 4" xfId="49393" hidden="1"/>
    <cellStyle name="Followed Hyperlink 4" xfId="49463" hidden="1"/>
    <cellStyle name="Followed Hyperlink 4" xfId="49581" hidden="1"/>
    <cellStyle name="Followed Hyperlink 4" xfId="49657" hidden="1"/>
    <cellStyle name="Followed Hyperlink 4" xfId="49727" hidden="1"/>
    <cellStyle name="Followed Hyperlink 4" xfId="49797" hidden="1"/>
    <cellStyle name="Followed Hyperlink 4" xfId="49867" hidden="1"/>
    <cellStyle name="Followed Hyperlink 4" xfId="49972" hidden="1"/>
    <cellStyle name="Followed Hyperlink 4" xfId="50048" hidden="1"/>
    <cellStyle name="Followed Hyperlink 4" xfId="50118" hidden="1"/>
    <cellStyle name="Followed Hyperlink 4" xfId="50188" hidden="1"/>
    <cellStyle name="Followed Hyperlink 4" xfId="50258" hidden="1"/>
    <cellStyle name="Followed Hyperlink 4" xfId="50365" hidden="1"/>
    <cellStyle name="Followed Hyperlink 4" xfId="50441" hidden="1"/>
    <cellStyle name="Followed Hyperlink 4" xfId="50511" hidden="1"/>
    <cellStyle name="Followed Hyperlink 4" xfId="50581" hidden="1"/>
    <cellStyle name="Followed Hyperlink 4" xfId="50651" hidden="1"/>
    <cellStyle name="Followed Hyperlink 4" xfId="50747" hidden="1"/>
    <cellStyle name="Followed Hyperlink 4" xfId="50823" hidden="1"/>
    <cellStyle name="Followed Hyperlink 4" xfId="50893" hidden="1"/>
    <cellStyle name="Followed Hyperlink 4" xfId="50963" hidden="1"/>
    <cellStyle name="Followed Hyperlink 4" xfId="51033" hidden="1"/>
    <cellStyle name="Followed Hyperlink 4" xfId="51126" hidden="1"/>
    <cellStyle name="Followed Hyperlink 4" xfId="51202" hidden="1"/>
    <cellStyle name="Followed Hyperlink 4" xfId="51272" hidden="1"/>
    <cellStyle name="Followed Hyperlink 4" xfId="51342" hidden="1"/>
    <cellStyle name="Followed Hyperlink 4" xfId="51412"/>
    <cellStyle name="Followed Hyperlink 40" xfId="309" hidden="1"/>
    <cellStyle name="Followed Hyperlink 40" xfId="289" hidden="1"/>
    <cellStyle name="Followed Hyperlink 40" xfId="390" hidden="1"/>
    <cellStyle name="Followed Hyperlink 40" xfId="709" hidden="1"/>
    <cellStyle name="Followed Hyperlink 40" xfId="807" hidden="1"/>
    <cellStyle name="Followed Hyperlink 40" xfId="1111" hidden="1"/>
    <cellStyle name="Followed Hyperlink 40" xfId="1207" hidden="1"/>
    <cellStyle name="Followed Hyperlink 40" xfId="1528" hidden="1"/>
    <cellStyle name="Followed Hyperlink 40" xfId="1627" hidden="1"/>
    <cellStyle name="Followed Hyperlink 40" xfId="1931" hidden="1"/>
    <cellStyle name="Followed Hyperlink 40" xfId="2031" hidden="1"/>
    <cellStyle name="Followed Hyperlink 40" xfId="2332" hidden="1"/>
    <cellStyle name="Followed Hyperlink 40" xfId="2427" hidden="1"/>
    <cellStyle name="Followed Hyperlink 40" xfId="2739" hidden="1"/>
    <cellStyle name="Followed Hyperlink 40" xfId="2837" hidden="1"/>
    <cellStyle name="Followed Hyperlink 40" xfId="3140" hidden="1"/>
    <cellStyle name="Followed Hyperlink 40" xfId="3241" hidden="1"/>
    <cellStyle name="Followed Hyperlink 40" xfId="3542" hidden="1"/>
    <cellStyle name="Followed Hyperlink 40" xfId="3638" hidden="1"/>
    <cellStyle name="Followed Hyperlink 40" xfId="3946" hidden="1"/>
    <cellStyle name="Followed Hyperlink 40" xfId="4043" hidden="1"/>
    <cellStyle name="Followed Hyperlink 40" xfId="4350" hidden="1"/>
    <cellStyle name="Followed Hyperlink 40" xfId="4448" hidden="1"/>
    <cellStyle name="Followed Hyperlink 40" xfId="4751" hidden="1"/>
    <cellStyle name="Followed Hyperlink 40" xfId="4847" hidden="1"/>
    <cellStyle name="Followed Hyperlink 40" xfId="5151" hidden="1"/>
    <cellStyle name="Followed Hyperlink 40" xfId="5242" hidden="1"/>
    <cellStyle name="Followed Hyperlink 40" xfId="5550" hidden="1"/>
    <cellStyle name="Followed Hyperlink 40" xfId="5646" hidden="1"/>
    <cellStyle name="Followed Hyperlink 40" xfId="5945" hidden="1"/>
    <cellStyle name="Followed Hyperlink 40" xfId="6037" hidden="1"/>
    <cellStyle name="Followed Hyperlink 40" xfId="6337" hidden="1"/>
    <cellStyle name="Followed Hyperlink 40" xfId="6430" hidden="1"/>
    <cellStyle name="Followed Hyperlink 40" xfId="6728" hidden="1"/>
    <cellStyle name="Followed Hyperlink 40" xfId="6814" hidden="1"/>
    <cellStyle name="Followed Hyperlink 40" xfId="7110" hidden="1"/>
    <cellStyle name="Followed Hyperlink 40" xfId="7193" hidden="1"/>
    <cellStyle name="Followed Hyperlink 40" xfId="7531" hidden="1"/>
    <cellStyle name="Followed Hyperlink 40" xfId="7620" hidden="1"/>
    <cellStyle name="Followed Hyperlink 40" xfId="8190" hidden="1"/>
    <cellStyle name="Followed Hyperlink 40" xfId="8170" hidden="1"/>
    <cellStyle name="Followed Hyperlink 40" xfId="8271" hidden="1"/>
    <cellStyle name="Followed Hyperlink 40" xfId="8590" hidden="1"/>
    <cellStyle name="Followed Hyperlink 40" xfId="8688" hidden="1"/>
    <cellStyle name="Followed Hyperlink 40" xfId="8992" hidden="1"/>
    <cellStyle name="Followed Hyperlink 40" xfId="9088" hidden="1"/>
    <cellStyle name="Followed Hyperlink 40" xfId="9409" hidden="1"/>
    <cellStyle name="Followed Hyperlink 40" xfId="9508" hidden="1"/>
    <cellStyle name="Followed Hyperlink 40" xfId="9812" hidden="1"/>
    <cellStyle name="Followed Hyperlink 40" xfId="9912" hidden="1"/>
    <cellStyle name="Followed Hyperlink 40" xfId="10213" hidden="1"/>
    <cellStyle name="Followed Hyperlink 40" xfId="10308" hidden="1"/>
    <cellStyle name="Followed Hyperlink 40" xfId="10620" hidden="1"/>
    <cellStyle name="Followed Hyperlink 40" xfId="10718" hidden="1"/>
    <cellStyle name="Followed Hyperlink 40" xfId="11021" hidden="1"/>
    <cellStyle name="Followed Hyperlink 40" xfId="11122" hidden="1"/>
    <cellStyle name="Followed Hyperlink 40" xfId="11423" hidden="1"/>
    <cellStyle name="Followed Hyperlink 40" xfId="11519" hidden="1"/>
    <cellStyle name="Followed Hyperlink 40" xfId="11827" hidden="1"/>
    <cellStyle name="Followed Hyperlink 40" xfId="11924" hidden="1"/>
    <cellStyle name="Followed Hyperlink 40" xfId="12231" hidden="1"/>
    <cellStyle name="Followed Hyperlink 40" xfId="12329" hidden="1"/>
    <cellStyle name="Followed Hyperlink 40" xfId="12632" hidden="1"/>
    <cellStyle name="Followed Hyperlink 40" xfId="12728" hidden="1"/>
    <cellStyle name="Followed Hyperlink 40" xfId="13032" hidden="1"/>
    <cellStyle name="Followed Hyperlink 40" xfId="13123" hidden="1"/>
    <cellStyle name="Followed Hyperlink 40" xfId="13431" hidden="1"/>
    <cellStyle name="Followed Hyperlink 40" xfId="13527" hidden="1"/>
    <cellStyle name="Followed Hyperlink 40" xfId="13826" hidden="1"/>
    <cellStyle name="Followed Hyperlink 40" xfId="13918" hidden="1"/>
    <cellStyle name="Followed Hyperlink 40" xfId="14218" hidden="1"/>
    <cellStyle name="Followed Hyperlink 40" xfId="14311" hidden="1"/>
    <cellStyle name="Followed Hyperlink 40" xfId="14609" hidden="1"/>
    <cellStyle name="Followed Hyperlink 40" xfId="14693" hidden="1"/>
    <cellStyle name="Followed Hyperlink 40" xfId="14989" hidden="1"/>
    <cellStyle name="Followed Hyperlink 40" xfId="15072" hidden="1"/>
    <cellStyle name="Followed Hyperlink 40" xfId="15555" hidden="1"/>
    <cellStyle name="Followed Hyperlink 40" xfId="15535" hidden="1"/>
    <cellStyle name="Followed Hyperlink 40" xfId="15636" hidden="1"/>
    <cellStyle name="Followed Hyperlink 40" xfId="15955" hidden="1"/>
    <cellStyle name="Followed Hyperlink 40" xfId="16051" hidden="1"/>
    <cellStyle name="Followed Hyperlink 40" xfId="16354" hidden="1"/>
    <cellStyle name="Followed Hyperlink 40" xfId="16450" hidden="1"/>
    <cellStyle name="Followed Hyperlink 40" xfId="16769" hidden="1"/>
    <cellStyle name="Followed Hyperlink 40" xfId="16864" hidden="1"/>
    <cellStyle name="Followed Hyperlink 40" xfId="17167" hidden="1"/>
    <cellStyle name="Followed Hyperlink 40" xfId="17264" hidden="1"/>
    <cellStyle name="Followed Hyperlink 40" xfId="17561" hidden="1"/>
    <cellStyle name="Followed Hyperlink 40" xfId="17650" hidden="1"/>
    <cellStyle name="Followed Hyperlink 40" xfId="17958" hidden="1"/>
    <cellStyle name="Followed Hyperlink 40" xfId="18054" hidden="1"/>
    <cellStyle name="Followed Hyperlink 40" xfId="18355" hidden="1"/>
    <cellStyle name="Followed Hyperlink 40" xfId="18451" hidden="1"/>
    <cellStyle name="Followed Hyperlink 40" xfId="18751" hidden="1"/>
    <cellStyle name="Followed Hyperlink 40" xfId="18841" hidden="1"/>
    <cellStyle name="Followed Hyperlink 40" xfId="19143" hidden="1"/>
    <cellStyle name="Followed Hyperlink 40" xfId="19237" hidden="1"/>
    <cellStyle name="Followed Hyperlink 40" xfId="19538" hidden="1"/>
    <cellStyle name="Followed Hyperlink 40" xfId="19631" hidden="1"/>
    <cellStyle name="Followed Hyperlink 40" xfId="19933" hidden="1"/>
    <cellStyle name="Followed Hyperlink 40" xfId="20025" hidden="1"/>
    <cellStyle name="Followed Hyperlink 40" xfId="20326" hidden="1"/>
    <cellStyle name="Followed Hyperlink 40" xfId="20414" hidden="1"/>
    <cellStyle name="Followed Hyperlink 40" xfId="20715" hidden="1"/>
    <cellStyle name="Followed Hyperlink 40" xfId="20807" hidden="1"/>
    <cellStyle name="Followed Hyperlink 40" xfId="21105" hidden="1"/>
    <cellStyle name="Followed Hyperlink 40" xfId="21196" hidden="1"/>
    <cellStyle name="Followed Hyperlink 40" xfId="21495" hidden="1"/>
    <cellStyle name="Followed Hyperlink 40" xfId="21585" hidden="1"/>
    <cellStyle name="Followed Hyperlink 40" xfId="21883" hidden="1"/>
    <cellStyle name="Followed Hyperlink 40" xfId="21966" hidden="1"/>
    <cellStyle name="Followed Hyperlink 40" xfId="22262" hidden="1"/>
    <cellStyle name="Followed Hyperlink 40" xfId="22345" hidden="1"/>
    <cellStyle name="Followed Hyperlink 40" xfId="17932" hidden="1"/>
    <cellStyle name="Followed Hyperlink 40" xfId="19523" hidden="1"/>
    <cellStyle name="Followed Hyperlink 40" xfId="15359" hidden="1"/>
    <cellStyle name="Followed Hyperlink 40" xfId="22899" hidden="1"/>
    <cellStyle name="Followed Hyperlink 40" xfId="22997" hidden="1"/>
    <cellStyle name="Followed Hyperlink 40" xfId="23301" hidden="1"/>
    <cellStyle name="Followed Hyperlink 40" xfId="23397" hidden="1"/>
    <cellStyle name="Followed Hyperlink 40" xfId="23718" hidden="1"/>
    <cellStyle name="Followed Hyperlink 40" xfId="23817" hidden="1"/>
    <cellStyle name="Followed Hyperlink 40" xfId="24121" hidden="1"/>
    <cellStyle name="Followed Hyperlink 40" xfId="24221" hidden="1"/>
    <cellStyle name="Followed Hyperlink 40" xfId="24522" hidden="1"/>
    <cellStyle name="Followed Hyperlink 40" xfId="24617" hidden="1"/>
    <cellStyle name="Followed Hyperlink 40" xfId="24929" hidden="1"/>
    <cellStyle name="Followed Hyperlink 40" xfId="25027" hidden="1"/>
    <cellStyle name="Followed Hyperlink 40" xfId="25330" hidden="1"/>
    <cellStyle name="Followed Hyperlink 40" xfId="25431" hidden="1"/>
    <cellStyle name="Followed Hyperlink 40" xfId="25732" hidden="1"/>
    <cellStyle name="Followed Hyperlink 40" xfId="25828" hidden="1"/>
    <cellStyle name="Followed Hyperlink 40" xfId="26136" hidden="1"/>
    <cellStyle name="Followed Hyperlink 40" xfId="26233" hidden="1"/>
    <cellStyle name="Followed Hyperlink 40" xfId="26540" hidden="1"/>
    <cellStyle name="Followed Hyperlink 40" xfId="26638" hidden="1"/>
    <cellStyle name="Followed Hyperlink 40" xfId="26941" hidden="1"/>
    <cellStyle name="Followed Hyperlink 40" xfId="27037" hidden="1"/>
    <cellStyle name="Followed Hyperlink 40" xfId="27341" hidden="1"/>
    <cellStyle name="Followed Hyperlink 40" xfId="27432" hidden="1"/>
    <cellStyle name="Followed Hyperlink 40" xfId="27740" hidden="1"/>
    <cellStyle name="Followed Hyperlink 40" xfId="27836" hidden="1"/>
    <cellStyle name="Followed Hyperlink 40" xfId="28135" hidden="1"/>
    <cellStyle name="Followed Hyperlink 40" xfId="28227" hidden="1"/>
    <cellStyle name="Followed Hyperlink 40" xfId="28527" hidden="1"/>
    <cellStyle name="Followed Hyperlink 40" xfId="28620" hidden="1"/>
    <cellStyle name="Followed Hyperlink 40" xfId="28918" hidden="1"/>
    <cellStyle name="Followed Hyperlink 40" xfId="29002" hidden="1"/>
    <cellStyle name="Followed Hyperlink 40" xfId="29298" hidden="1"/>
    <cellStyle name="Followed Hyperlink 40" xfId="29381" hidden="1"/>
    <cellStyle name="Followed Hyperlink 40" xfId="29677" hidden="1"/>
    <cellStyle name="Followed Hyperlink 40" xfId="29760" hidden="1"/>
    <cellStyle name="Followed Hyperlink 40" xfId="30253" hidden="1"/>
    <cellStyle name="Followed Hyperlink 40" xfId="30233" hidden="1"/>
    <cellStyle name="Followed Hyperlink 40" xfId="30334" hidden="1"/>
    <cellStyle name="Followed Hyperlink 40" xfId="30637" hidden="1"/>
    <cellStyle name="Followed Hyperlink 40" xfId="30725" hidden="1"/>
    <cellStyle name="Followed Hyperlink 40" xfId="31023" hidden="1"/>
    <cellStyle name="Followed Hyperlink 40" xfId="31109" hidden="1"/>
    <cellStyle name="Followed Hyperlink 40" xfId="31409" hidden="1"/>
    <cellStyle name="Followed Hyperlink 40" xfId="31499" hidden="1"/>
    <cellStyle name="Followed Hyperlink 40" xfId="31795" hidden="1"/>
    <cellStyle name="Followed Hyperlink 40" xfId="31884" hidden="1"/>
    <cellStyle name="Followed Hyperlink 40" xfId="32181" hidden="1"/>
    <cellStyle name="Followed Hyperlink 40" xfId="32264" hidden="1"/>
    <cellStyle name="Followed Hyperlink 40" xfId="32561" hidden="1"/>
    <cellStyle name="Followed Hyperlink 40" xfId="32653" hidden="1"/>
    <cellStyle name="Followed Hyperlink 40" xfId="32949" hidden="1"/>
    <cellStyle name="Followed Hyperlink 40" xfId="33039" hidden="1"/>
    <cellStyle name="Followed Hyperlink 40" xfId="33338" hidden="1"/>
    <cellStyle name="Followed Hyperlink 40" xfId="33422" hidden="1"/>
    <cellStyle name="Followed Hyperlink 40" xfId="33722" hidden="1"/>
    <cellStyle name="Followed Hyperlink 40" xfId="33809" hidden="1"/>
    <cellStyle name="Followed Hyperlink 40" xfId="34107" hidden="1"/>
    <cellStyle name="Followed Hyperlink 40" xfId="34197" hidden="1"/>
    <cellStyle name="Followed Hyperlink 40" xfId="34496" hidden="1"/>
    <cellStyle name="Followed Hyperlink 40" xfId="34583" hidden="1"/>
    <cellStyle name="Followed Hyperlink 40" xfId="34882" hidden="1"/>
    <cellStyle name="Followed Hyperlink 40" xfId="34967" hidden="1"/>
    <cellStyle name="Followed Hyperlink 40" xfId="35265" hidden="1"/>
    <cellStyle name="Followed Hyperlink 40" xfId="35355" hidden="1"/>
    <cellStyle name="Followed Hyperlink 40" xfId="35651" hidden="1"/>
    <cellStyle name="Followed Hyperlink 40" xfId="35740" hidden="1"/>
    <cellStyle name="Followed Hyperlink 40" xfId="36037" hidden="1"/>
    <cellStyle name="Followed Hyperlink 40" xfId="36124" hidden="1"/>
    <cellStyle name="Followed Hyperlink 40" xfId="36421" hidden="1"/>
    <cellStyle name="Followed Hyperlink 40" xfId="36504" hidden="1"/>
    <cellStyle name="Followed Hyperlink 40" xfId="36800" hidden="1"/>
    <cellStyle name="Followed Hyperlink 40" xfId="36883" hidden="1"/>
    <cellStyle name="Followed Hyperlink 40" xfId="37366" hidden="1"/>
    <cellStyle name="Followed Hyperlink 40" xfId="37346" hidden="1"/>
    <cellStyle name="Followed Hyperlink 40" xfId="37447" hidden="1"/>
    <cellStyle name="Followed Hyperlink 40" xfId="37766" hidden="1"/>
    <cellStyle name="Followed Hyperlink 40" xfId="37862" hidden="1"/>
    <cellStyle name="Followed Hyperlink 40" xfId="38165" hidden="1"/>
    <cellStyle name="Followed Hyperlink 40" xfId="38261" hidden="1"/>
    <cellStyle name="Followed Hyperlink 40" xfId="38580" hidden="1"/>
    <cellStyle name="Followed Hyperlink 40" xfId="38675" hidden="1"/>
    <cellStyle name="Followed Hyperlink 40" xfId="38978" hidden="1"/>
    <cellStyle name="Followed Hyperlink 40" xfId="39075" hidden="1"/>
    <cellStyle name="Followed Hyperlink 40" xfId="39372" hidden="1"/>
    <cellStyle name="Followed Hyperlink 40" xfId="39461" hidden="1"/>
    <cellStyle name="Followed Hyperlink 40" xfId="39769" hidden="1"/>
    <cellStyle name="Followed Hyperlink 40" xfId="39865" hidden="1"/>
    <cellStyle name="Followed Hyperlink 40" xfId="40166" hidden="1"/>
    <cellStyle name="Followed Hyperlink 40" xfId="40262" hidden="1"/>
    <cellStyle name="Followed Hyperlink 40" xfId="40562" hidden="1"/>
    <cellStyle name="Followed Hyperlink 40" xfId="40652" hidden="1"/>
    <cellStyle name="Followed Hyperlink 40" xfId="40954" hidden="1"/>
    <cellStyle name="Followed Hyperlink 40" xfId="41048" hidden="1"/>
    <cellStyle name="Followed Hyperlink 40" xfId="41349" hidden="1"/>
    <cellStyle name="Followed Hyperlink 40" xfId="41442" hidden="1"/>
    <cellStyle name="Followed Hyperlink 40" xfId="41744" hidden="1"/>
    <cellStyle name="Followed Hyperlink 40" xfId="41836" hidden="1"/>
    <cellStyle name="Followed Hyperlink 40" xfId="42137" hidden="1"/>
    <cellStyle name="Followed Hyperlink 40" xfId="42225" hidden="1"/>
    <cellStyle name="Followed Hyperlink 40" xfId="42526" hidden="1"/>
    <cellStyle name="Followed Hyperlink 40" xfId="42618" hidden="1"/>
    <cellStyle name="Followed Hyperlink 40" xfId="42916" hidden="1"/>
    <cellStyle name="Followed Hyperlink 40" xfId="43007" hidden="1"/>
    <cellStyle name="Followed Hyperlink 40" xfId="43306" hidden="1"/>
    <cellStyle name="Followed Hyperlink 40" xfId="43396" hidden="1"/>
    <cellStyle name="Followed Hyperlink 40" xfId="43694" hidden="1"/>
    <cellStyle name="Followed Hyperlink 40" xfId="43777" hidden="1"/>
    <cellStyle name="Followed Hyperlink 40" xfId="44073" hidden="1"/>
    <cellStyle name="Followed Hyperlink 40" xfId="44156" hidden="1"/>
    <cellStyle name="Followed Hyperlink 40" xfId="39743" hidden="1"/>
    <cellStyle name="Followed Hyperlink 40" xfId="41334" hidden="1"/>
    <cellStyle name="Followed Hyperlink 40" xfId="37170" hidden="1"/>
    <cellStyle name="Followed Hyperlink 40" xfId="44710" hidden="1"/>
    <cellStyle name="Followed Hyperlink 40" xfId="44808" hidden="1"/>
    <cellStyle name="Followed Hyperlink 40" xfId="45112" hidden="1"/>
    <cellStyle name="Followed Hyperlink 40" xfId="45208" hidden="1"/>
    <cellStyle name="Followed Hyperlink 40" xfId="45529" hidden="1"/>
    <cellStyle name="Followed Hyperlink 40" xfId="45628" hidden="1"/>
    <cellStyle name="Followed Hyperlink 40" xfId="45932" hidden="1"/>
    <cellStyle name="Followed Hyperlink 40" xfId="46032" hidden="1"/>
    <cellStyle name="Followed Hyperlink 40" xfId="46333" hidden="1"/>
    <cellStyle name="Followed Hyperlink 40" xfId="46428" hidden="1"/>
    <cellStyle name="Followed Hyperlink 40" xfId="46740" hidden="1"/>
    <cellStyle name="Followed Hyperlink 40" xfId="46838" hidden="1"/>
    <cellStyle name="Followed Hyperlink 40" xfId="47141" hidden="1"/>
    <cellStyle name="Followed Hyperlink 40" xfId="47242" hidden="1"/>
    <cellStyle name="Followed Hyperlink 40" xfId="47543" hidden="1"/>
    <cellStyle name="Followed Hyperlink 40" xfId="47639" hidden="1"/>
    <cellStyle name="Followed Hyperlink 40" xfId="47947" hidden="1"/>
    <cellStyle name="Followed Hyperlink 40" xfId="48044" hidden="1"/>
    <cellStyle name="Followed Hyperlink 40" xfId="48351" hidden="1"/>
    <cellStyle name="Followed Hyperlink 40" xfId="48449" hidden="1"/>
    <cellStyle name="Followed Hyperlink 40" xfId="48752" hidden="1"/>
    <cellStyle name="Followed Hyperlink 40" xfId="48848" hidden="1"/>
    <cellStyle name="Followed Hyperlink 40" xfId="49152" hidden="1"/>
    <cellStyle name="Followed Hyperlink 40" xfId="49243" hidden="1"/>
    <cellStyle name="Followed Hyperlink 40" xfId="49551" hidden="1"/>
    <cellStyle name="Followed Hyperlink 40" xfId="49647" hidden="1"/>
    <cellStyle name="Followed Hyperlink 40" xfId="49946" hidden="1"/>
    <cellStyle name="Followed Hyperlink 40" xfId="50038" hidden="1"/>
    <cellStyle name="Followed Hyperlink 40" xfId="50338" hidden="1"/>
    <cellStyle name="Followed Hyperlink 40" xfId="50431" hidden="1"/>
    <cellStyle name="Followed Hyperlink 40" xfId="50729" hidden="1"/>
    <cellStyle name="Followed Hyperlink 40" xfId="50813" hidden="1"/>
    <cellStyle name="Followed Hyperlink 40" xfId="51109" hidden="1"/>
    <cellStyle name="Followed Hyperlink 40" xfId="51192"/>
    <cellStyle name="Followed Hyperlink 41" xfId="310" hidden="1"/>
    <cellStyle name="Followed Hyperlink 41" xfId="288" hidden="1"/>
    <cellStyle name="Followed Hyperlink 41" xfId="391" hidden="1"/>
    <cellStyle name="Followed Hyperlink 41" xfId="708" hidden="1"/>
    <cellStyle name="Followed Hyperlink 41" xfId="808" hidden="1"/>
    <cellStyle name="Followed Hyperlink 41" xfId="1110" hidden="1"/>
    <cellStyle name="Followed Hyperlink 41" xfId="1208" hidden="1"/>
    <cellStyle name="Followed Hyperlink 41" xfId="1527" hidden="1"/>
    <cellStyle name="Followed Hyperlink 41" xfId="1628" hidden="1"/>
    <cellStyle name="Followed Hyperlink 41" xfId="1930" hidden="1"/>
    <cellStyle name="Followed Hyperlink 41" xfId="2032" hidden="1"/>
    <cellStyle name="Followed Hyperlink 41" xfId="2331" hidden="1"/>
    <cellStyle name="Followed Hyperlink 41" xfId="2428" hidden="1"/>
    <cellStyle name="Followed Hyperlink 41" xfId="2738" hidden="1"/>
    <cellStyle name="Followed Hyperlink 41" xfId="2838" hidden="1"/>
    <cellStyle name="Followed Hyperlink 41" xfId="3139" hidden="1"/>
    <cellStyle name="Followed Hyperlink 41" xfId="3242" hidden="1"/>
    <cellStyle name="Followed Hyperlink 41" xfId="3541" hidden="1"/>
    <cellStyle name="Followed Hyperlink 41" xfId="3639" hidden="1"/>
    <cellStyle name="Followed Hyperlink 41" xfId="3945" hidden="1"/>
    <cellStyle name="Followed Hyperlink 41" xfId="4044" hidden="1"/>
    <cellStyle name="Followed Hyperlink 41" xfId="4349" hidden="1"/>
    <cellStyle name="Followed Hyperlink 41" xfId="4449" hidden="1"/>
    <cellStyle name="Followed Hyperlink 41" xfId="4750" hidden="1"/>
    <cellStyle name="Followed Hyperlink 41" xfId="4848" hidden="1"/>
    <cellStyle name="Followed Hyperlink 41" xfId="5150" hidden="1"/>
    <cellStyle name="Followed Hyperlink 41" xfId="5243" hidden="1"/>
    <cellStyle name="Followed Hyperlink 41" xfId="5549" hidden="1"/>
    <cellStyle name="Followed Hyperlink 41" xfId="5647" hidden="1"/>
    <cellStyle name="Followed Hyperlink 41" xfId="5944" hidden="1"/>
    <cellStyle name="Followed Hyperlink 41" xfId="6038" hidden="1"/>
    <cellStyle name="Followed Hyperlink 41" xfId="6336" hidden="1"/>
    <cellStyle name="Followed Hyperlink 41" xfId="6431" hidden="1"/>
    <cellStyle name="Followed Hyperlink 41" xfId="6727" hidden="1"/>
    <cellStyle name="Followed Hyperlink 41" xfId="6815" hidden="1"/>
    <cellStyle name="Followed Hyperlink 41" xfId="7109" hidden="1"/>
    <cellStyle name="Followed Hyperlink 41" xfId="7194" hidden="1"/>
    <cellStyle name="Followed Hyperlink 41" xfId="7530" hidden="1"/>
    <cellStyle name="Followed Hyperlink 41" xfId="7621" hidden="1"/>
    <cellStyle name="Followed Hyperlink 41" xfId="8191" hidden="1"/>
    <cellStyle name="Followed Hyperlink 41" xfId="8169" hidden="1"/>
    <cellStyle name="Followed Hyperlink 41" xfId="8272" hidden="1"/>
    <cellStyle name="Followed Hyperlink 41" xfId="8589" hidden="1"/>
    <cellStyle name="Followed Hyperlink 41" xfId="8689" hidden="1"/>
    <cellStyle name="Followed Hyperlink 41" xfId="8991" hidden="1"/>
    <cellStyle name="Followed Hyperlink 41" xfId="9089" hidden="1"/>
    <cellStyle name="Followed Hyperlink 41" xfId="9408" hidden="1"/>
    <cellStyle name="Followed Hyperlink 41" xfId="9509" hidden="1"/>
    <cellStyle name="Followed Hyperlink 41" xfId="9811" hidden="1"/>
    <cellStyle name="Followed Hyperlink 41" xfId="9913" hidden="1"/>
    <cellStyle name="Followed Hyperlink 41" xfId="10212" hidden="1"/>
    <cellStyle name="Followed Hyperlink 41" xfId="10309" hidden="1"/>
    <cellStyle name="Followed Hyperlink 41" xfId="10619" hidden="1"/>
    <cellStyle name="Followed Hyperlink 41" xfId="10719" hidden="1"/>
    <cellStyle name="Followed Hyperlink 41" xfId="11020" hidden="1"/>
    <cellStyle name="Followed Hyperlink 41" xfId="11123" hidden="1"/>
    <cellStyle name="Followed Hyperlink 41" xfId="11422" hidden="1"/>
    <cellStyle name="Followed Hyperlink 41" xfId="11520" hidden="1"/>
    <cellStyle name="Followed Hyperlink 41" xfId="11826" hidden="1"/>
    <cellStyle name="Followed Hyperlink 41" xfId="11925" hidden="1"/>
    <cellStyle name="Followed Hyperlink 41" xfId="12230" hidden="1"/>
    <cellStyle name="Followed Hyperlink 41" xfId="12330" hidden="1"/>
    <cellStyle name="Followed Hyperlink 41" xfId="12631" hidden="1"/>
    <cellStyle name="Followed Hyperlink 41" xfId="12729" hidden="1"/>
    <cellStyle name="Followed Hyperlink 41" xfId="13031" hidden="1"/>
    <cellStyle name="Followed Hyperlink 41" xfId="13124" hidden="1"/>
    <cellStyle name="Followed Hyperlink 41" xfId="13430" hidden="1"/>
    <cellStyle name="Followed Hyperlink 41" xfId="13528" hidden="1"/>
    <cellStyle name="Followed Hyperlink 41" xfId="13825" hidden="1"/>
    <cellStyle name="Followed Hyperlink 41" xfId="13919" hidden="1"/>
    <cellStyle name="Followed Hyperlink 41" xfId="14217" hidden="1"/>
    <cellStyle name="Followed Hyperlink 41" xfId="14312" hidden="1"/>
    <cellStyle name="Followed Hyperlink 41" xfId="14608" hidden="1"/>
    <cellStyle name="Followed Hyperlink 41" xfId="14694" hidden="1"/>
    <cellStyle name="Followed Hyperlink 41" xfId="14988" hidden="1"/>
    <cellStyle name="Followed Hyperlink 41" xfId="15073" hidden="1"/>
    <cellStyle name="Followed Hyperlink 41" xfId="15556" hidden="1"/>
    <cellStyle name="Followed Hyperlink 41" xfId="15534" hidden="1"/>
    <cellStyle name="Followed Hyperlink 41" xfId="15637" hidden="1"/>
    <cellStyle name="Followed Hyperlink 41" xfId="15954" hidden="1"/>
    <cellStyle name="Followed Hyperlink 41" xfId="16052" hidden="1"/>
    <cellStyle name="Followed Hyperlink 41" xfId="16353" hidden="1"/>
    <cellStyle name="Followed Hyperlink 41" xfId="16451" hidden="1"/>
    <cellStyle name="Followed Hyperlink 41" xfId="16768" hidden="1"/>
    <cellStyle name="Followed Hyperlink 41" xfId="16865" hidden="1"/>
    <cellStyle name="Followed Hyperlink 41" xfId="17166" hidden="1"/>
    <cellStyle name="Followed Hyperlink 41" xfId="17265" hidden="1"/>
    <cellStyle name="Followed Hyperlink 41" xfId="17560" hidden="1"/>
    <cellStyle name="Followed Hyperlink 41" xfId="17651" hidden="1"/>
    <cellStyle name="Followed Hyperlink 41" xfId="17957" hidden="1"/>
    <cellStyle name="Followed Hyperlink 41" xfId="18055" hidden="1"/>
    <cellStyle name="Followed Hyperlink 41" xfId="18354" hidden="1"/>
    <cellStyle name="Followed Hyperlink 41" xfId="18452" hidden="1"/>
    <cellStyle name="Followed Hyperlink 41" xfId="18750" hidden="1"/>
    <cellStyle name="Followed Hyperlink 41" xfId="18842" hidden="1"/>
    <cellStyle name="Followed Hyperlink 41" xfId="19142" hidden="1"/>
    <cellStyle name="Followed Hyperlink 41" xfId="19238" hidden="1"/>
    <cellStyle name="Followed Hyperlink 41" xfId="19537" hidden="1"/>
    <cellStyle name="Followed Hyperlink 41" xfId="19632" hidden="1"/>
    <cellStyle name="Followed Hyperlink 41" xfId="19932" hidden="1"/>
    <cellStyle name="Followed Hyperlink 41" xfId="20026" hidden="1"/>
    <cellStyle name="Followed Hyperlink 41" xfId="20325" hidden="1"/>
    <cellStyle name="Followed Hyperlink 41" xfId="20415" hidden="1"/>
    <cellStyle name="Followed Hyperlink 41" xfId="20714" hidden="1"/>
    <cellStyle name="Followed Hyperlink 41" xfId="20808" hidden="1"/>
    <cellStyle name="Followed Hyperlink 41" xfId="21104" hidden="1"/>
    <cellStyle name="Followed Hyperlink 41" xfId="21197" hidden="1"/>
    <cellStyle name="Followed Hyperlink 41" xfId="21494" hidden="1"/>
    <cellStyle name="Followed Hyperlink 41" xfId="21586" hidden="1"/>
    <cellStyle name="Followed Hyperlink 41" xfId="21882" hidden="1"/>
    <cellStyle name="Followed Hyperlink 41" xfId="21967" hidden="1"/>
    <cellStyle name="Followed Hyperlink 41" xfId="22261" hidden="1"/>
    <cellStyle name="Followed Hyperlink 41" xfId="22346" hidden="1"/>
    <cellStyle name="Followed Hyperlink 41" xfId="15492" hidden="1"/>
    <cellStyle name="Followed Hyperlink 41" xfId="18764" hidden="1"/>
    <cellStyle name="Followed Hyperlink 41" xfId="15357" hidden="1"/>
    <cellStyle name="Followed Hyperlink 41" xfId="22898" hidden="1"/>
    <cellStyle name="Followed Hyperlink 41" xfId="22998" hidden="1"/>
    <cellStyle name="Followed Hyperlink 41" xfId="23300" hidden="1"/>
    <cellStyle name="Followed Hyperlink 41" xfId="23398" hidden="1"/>
    <cellStyle name="Followed Hyperlink 41" xfId="23717" hidden="1"/>
    <cellStyle name="Followed Hyperlink 41" xfId="23818" hidden="1"/>
    <cellStyle name="Followed Hyperlink 41" xfId="24120" hidden="1"/>
    <cellStyle name="Followed Hyperlink 41" xfId="24222" hidden="1"/>
    <cellStyle name="Followed Hyperlink 41" xfId="24521" hidden="1"/>
    <cellStyle name="Followed Hyperlink 41" xfId="24618" hidden="1"/>
    <cellStyle name="Followed Hyperlink 41" xfId="24928" hidden="1"/>
    <cellStyle name="Followed Hyperlink 41" xfId="25028" hidden="1"/>
    <cellStyle name="Followed Hyperlink 41" xfId="25329" hidden="1"/>
    <cellStyle name="Followed Hyperlink 41" xfId="25432" hidden="1"/>
    <cellStyle name="Followed Hyperlink 41" xfId="25731" hidden="1"/>
    <cellStyle name="Followed Hyperlink 41" xfId="25829" hidden="1"/>
    <cellStyle name="Followed Hyperlink 41" xfId="26135" hidden="1"/>
    <cellStyle name="Followed Hyperlink 41" xfId="26234" hidden="1"/>
    <cellStyle name="Followed Hyperlink 41" xfId="26539" hidden="1"/>
    <cellStyle name="Followed Hyperlink 41" xfId="26639" hidden="1"/>
    <cellStyle name="Followed Hyperlink 41" xfId="26940" hidden="1"/>
    <cellStyle name="Followed Hyperlink 41" xfId="27038" hidden="1"/>
    <cellStyle name="Followed Hyperlink 41" xfId="27340" hidden="1"/>
    <cellStyle name="Followed Hyperlink 41" xfId="27433" hidden="1"/>
    <cellStyle name="Followed Hyperlink 41" xfId="27739" hidden="1"/>
    <cellStyle name="Followed Hyperlink 41" xfId="27837" hidden="1"/>
    <cellStyle name="Followed Hyperlink 41" xfId="28134" hidden="1"/>
    <cellStyle name="Followed Hyperlink 41" xfId="28228" hidden="1"/>
    <cellStyle name="Followed Hyperlink 41" xfId="28526" hidden="1"/>
    <cellStyle name="Followed Hyperlink 41" xfId="28621" hidden="1"/>
    <cellStyle name="Followed Hyperlink 41" xfId="28917" hidden="1"/>
    <cellStyle name="Followed Hyperlink 41" xfId="29003" hidden="1"/>
    <cellStyle name="Followed Hyperlink 41" xfId="29297" hidden="1"/>
    <cellStyle name="Followed Hyperlink 41" xfId="29382" hidden="1"/>
    <cellStyle name="Followed Hyperlink 41" xfId="29676" hidden="1"/>
    <cellStyle name="Followed Hyperlink 41" xfId="29761" hidden="1"/>
    <cellStyle name="Followed Hyperlink 41" xfId="30254" hidden="1"/>
    <cellStyle name="Followed Hyperlink 41" xfId="30232" hidden="1"/>
    <cellStyle name="Followed Hyperlink 41" xfId="30335" hidden="1"/>
    <cellStyle name="Followed Hyperlink 41" xfId="30636" hidden="1"/>
    <cellStyle name="Followed Hyperlink 41" xfId="30726" hidden="1"/>
    <cellStyle name="Followed Hyperlink 41" xfId="31022" hidden="1"/>
    <cellStyle name="Followed Hyperlink 41" xfId="31110" hidden="1"/>
    <cellStyle name="Followed Hyperlink 41" xfId="31408" hidden="1"/>
    <cellStyle name="Followed Hyperlink 41" xfId="31500" hidden="1"/>
    <cellStyle name="Followed Hyperlink 41" xfId="31794" hidden="1"/>
    <cellStyle name="Followed Hyperlink 41" xfId="31885" hidden="1"/>
    <cellStyle name="Followed Hyperlink 41" xfId="32180" hidden="1"/>
    <cellStyle name="Followed Hyperlink 41" xfId="32265" hidden="1"/>
    <cellStyle name="Followed Hyperlink 41" xfId="32560" hidden="1"/>
    <cellStyle name="Followed Hyperlink 41" xfId="32654" hidden="1"/>
    <cellStyle name="Followed Hyperlink 41" xfId="32948" hidden="1"/>
    <cellStyle name="Followed Hyperlink 41" xfId="33040" hidden="1"/>
    <cellStyle name="Followed Hyperlink 41" xfId="33337" hidden="1"/>
    <cellStyle name="Followed Hyperlink 41" xfId="33423" hidden="1"/>
    <cellStyle name="Followed Hyperlink 41" xfId="33721" hidden="1"/>
    <cellStyle name="Followed Hyperlink 41" xfId="33810" hidden="1"/>
    <cellStyle name="Followed Hyperlink 41" xfId="34106" hidden="1"/>
    <cellStyle name="Followed Hyperlink 41" xfId="34198" hidden="1"/>
    <cellStyle name="Followed Hyperlink 41" xfId="34495" hidden="1"/>
    <cellStyle name="Followed Hyperlink 41" xfId="34584" hidden="1"/>
    <cellStyle name="Followed Hyperlink 41" xfId="34881" hidden="1"/>
    <cellStyle name="Followed Hyperlink 41" xfId="34968" hidden="1"/>
    <cellStyle name="Followed Hyperlink 41" xfId="35264" hidden="1"/>
    <cellStyle name="Followed Hyperlink 41" xfId="35356" hidden="1"/>
    <cellStyle name="Followed Hyperlink 41" xfId="35650" hidden="1"/>
    <cellStyle name="Followed Hyperlink 41" xfId="35741" hidden="1"/>
    <cellStyle name="Followed Hyperlink 41" xfId="36036" hidden="1"/>
    <cellStyle name="Followed Hyperlink 41" xfId="36125" hidden="1"/>
    <cellStyle name="Followed Hyperlink 41" xfId="36420" hidden="1"/>
    <cellStyle name="Followed Hyperlink 41" xfId="36505" hidden="1"/>
    <cellStyle name="Followed Hyperlink 41" xfId="36799" hidden="1"/>
    <cellStyle name="Followed Hyperlink 41" xfId="36884" hidden="1"/>
    <cellStyle name="Followed Hyperlink 41" xfId="37367" hidden="1"/>
    <cellStyle name="Followed Hyperlink 41" xfId="37345" hidden="1"/>
    <cellStyle name="Followed Hyperlink 41" xfId="37448" hidden="1"/>
    <cellStyle name="Followed Hyperlink 41" xfId="37765" hidden="1"/>
    <cellStyle name="Followed Hyperlink 41" xfId="37863" hidden="1"/>
    <cellStyle name="Followed Hyperlink 41" xfId="38164" hidden="1"/>
    <cellStyle name="Followed Hyperlink 41" xfId="38262" hidden="1"/>
    <cellStyle name="Followed Hyperlink 41" xfId="38579" hidden="1"/>
    <cellStyle name="Followed Hyperlink 41" xfId="38676" hidden="1"/>
    <cellStyle name="Followed Hyperlink 41" xfId="38977" hidden="1"/>
    <cellStyle name="Followed Hyperlink 41" xfId="39076" hidden="1"/>
    <cellStyle name="Followed Hyperlink 41" xfId="39371" hidden="1"/>
    <cellStyle name="Followed Hyperlink 41" xfId="39462" hidden="1"/>
    <cellStyle name="Followed Hyperlink 41" xfId="39768" hidden="1"/>
    <cellStyle name="Followed Hyperlink 41" xfId="39866" hidden="1"/>
    <cellStyle name="Followed Hyperlink 41" xfId="40165" hidden="1"/>
    <cellStyle name="Followed Hyperlink 41" xfId="40263" hidden="1"/>
    <cellStyle name="Followed Hyperlink 41" xfId="40561" hidden="1"/>
    <cellStyle name="Followed Hyperlink 41" xfId="40653" hidden="1"/>
    <cellStyle name="Followed Hyperlink 41" xfId="40953" hidden="1"/>
    <cellStyle name="Followed Hyperlink 41" xfId="41049" hidden="1"/>
    <cellStyle name="Followed Hyperlink 41" xfId="41348" hidden="1"/>
    <cellStyle name="Followed Hyperlink 41" xfId="41443" hidden="1"/>
    <cellStyle name="Followed Hyperlink 41" xfId="41743" hidden="1"/>
    <cellStyle name="Followed Hyperlink 41" xfId="41837" hidden="1"/>
    <cellStyle name="Followed Hyperlink 41" xfId="42136" hidden="1"/>
    <cellStyle name="Followed Hyperlink 41" xfId="42226" hidden="1"/>
    <cellStyle name="Followed Hyperlink 41" xfId="42525" hidden="1"/>
    <cellStyle name="Followed Hyperlink 41" xfId="42619" hidden="1"/>
    <cellStyle name="Followed Hyperlink 41" xfId="42915" hidden="1"/>
    <cellStyle name="Followed Hyperlink 41" xfId="43008" hidden="1"/>
    <cellStyle name="Followed Hyperlink 41" xfId="43305" hidden="1"/>
    <cellStyle name="Followed Hyperlink 41" xfId="43397" hidden="1"/>
    <cellStyle name="Followed Hyperlink 41" xfId="43693" hidden="1"/>
    <cellStyle name="Followed Hyperlink 41" xfId="43778" hidden="1"/>
    <cellStyle name="Followed Hyperlink 41" xfId="44072" hidden="1"/>
    <cellStyle name="Followed Hyperlink 41" xfId="44157" hidden="1"/>
    <cellStyle name="Followed Hyperlink 41" xfId="37303" hidden="1"/>
    <cellStyle name="Followed Hyperlink 41" xfId="40575" hidden="1"/>
    <cellStyle name="Followed Hyperlink 41" xfId="37168" hidden="1"/>
    <cellStyle name="Followed Hyperlink 41" xfId="44709" hidden="1"/>
    <cellStyle name="Followed Hyperlink 41" xfId="44809" hidden="1"/>
    <cellStyle name="Followed Hyperlink 41" xfId="45111" hidden="1"/>
    <cellStyle name="Followed Hyperlink 41" xfId="45209" hidden="1"/>
    <cellStyle name="Followed Hyperlink 41" xfId="45528" hidden="1"/>
    <cellStyle name="Followed Hyperlink 41" xfId="45629" hidden="1"/>
    <cellStyle name="Followed Hyperlink 41" xfId="45931" hidden="1"/>
    <cellStyle name="Followed Hyperlink 41" xfId="46033" hidden="1"/>
    <cellStyle name="Followed Hyperlink 41" xfId="46332" hidden="1"/>
    <cellStyle name="Followed Hyperlink 41" xfId="46429" hidden="1"/>
    <cellStyle name="Followed Hyperlink 41" xfId="46739" hidden="1"/>
    <cellStyle name="Followed Hyperlink 41" xfId="46839" hidden="1"/>
    <cellStyle name="Followed Hyperlink 41" xfId="47140" hidden="1"/>
    <cellStyle name="Followed Hyperlink 41" xfId="47243" hidden="1"/>
    <cellStyle name="Followed Hyperlink 41" xfId="47542" hidden="1"/>
    <cellStyle name="Followed Hyperlink 41" xfId="47640" hidden="1"/>
    <cellStyle name="Followed Hyperlink 41" xfId="47946" hidden="1"/>
    <cellStyle name="Followed Hyperlink 41" xfId="48045" hidden="1"/>
    <cellStyle name="Followed Hyperlink 41" xfId="48350" hidden="1"/>
    <cellStyle name="Followed Hyperlink 41" xfId="48450" hidden="1"/>
    <cellStyle name="Followed Hyperlink 41" xfId="48751" hidden="1"/>
    <cellStyle name="Followed Hyperlink 41" xfId="48849" hidden="1"/>
    <cellStyle name="Followed Hyperlink 41" xfId="49151" hidden="1"/>
    <cellStyle name="Followed Hyperlink 41" xfId="49244" hidden="1"/>
    <cellStyle name="Followed Hyperlink 41" xfId="49550" hidden="1"/>
    <cellStyle name="Followed Hyperlink 41" xfId="49648" hidden="1"/>
    <cellStyle name="Followed Hyperlink 41" xfId="49945" hidden="1"/>
    <cellStyle name="Followed Hyperlink 41" xfId="50039" hidden="1"/>
    <cellStyle name="Followed Hyperlink 41" xfId="50337" hidden="1"/>
    <cellStyle name="Followed Hyperlink 41" xfId="50432" hidden="1"/>
    <cellStyle name="Followed Hyperlink 41" xfId="50728" hidden="1"/>
    <cellStyle name="Followed Hyperlink 41" xfId="50814" hidden="1"/>
    <cellStyle name="Followed Hyperlink 41" xfId="51108" hidden="1"/>
    <cellStyle name="Followed Hyperlink 41" xfId="51193"/>
    <cellStyle name="Followed Hyperlink 42" xfId="311" hidden="1"/>
    <cellStyle name="Followed Hyperlink 42" xfId="291" hidden="1"/>
    <cellStyle name="Followed Hyperlink 42" xfId="388" hidden="1"/>
    <cellStyle name="Followed Hyperlink 42" xfId="711" hidden="1"/>
    <cellStyle name="Followed Hyperlink 42" xfId="805" hidden="1"/>
    <cellStyle name="Followed Hyperlink 42" xfId="1113" hidden="1"/>
    <cellStyle name="Followed Hyperlink 42" xfId="1205" hidden="1"/>
    <cellStyle name="Followed Hyperlink 42" xfId="1530" hidden="1"/>
    <cellStyle name="Followed Hyperlink 42" xfId="1625" hidden="1"/>
    <cellStyle name="Followed Hyperlink 42" xfId="1933" hidden="1"/>
    <cellStyle name="Followed Hyperlink 42" xfId="2029" hidden="1"/>
    <cellStyle name="Followed Hyperlink 42" xfId="2334" hidden="1"/>
    <cellStyle name="Followed Hyperlink 42" xfId="2425" hidden="1"/>
    <cellStyle name="Followed Hyperlink 42" xfId="2741" hidden="1"/>
    <cellStyle name="Followed Hyperlink 42" xfId="2835" hidden="1"/>
    <cellStyle name="Followed Hyperlink 42" xfId="3142" hidden="1"/>
    <cellStyle name="Followed Hyperlink 42" xfId="3239" hidden="1"/>
    <cellStyle name="Followed Hyperlink 42" xfId="3544" hidden="1"/>
    <cellStyle name="Followed Hyperlink 42" xfId="3636" hidden="1"/>
    <cellStyle name="Followed Hyperlink 42" xfId="3948" hidden="1"/>
    <cellStyle name="Followed Hyperlink 42" xfId="4041" hidden="1"/>
    <cellStyle name="Followed Hyperlink 42" xfId="4352" hidden="1"/>
    <cellStyle name="Followed Hyperlink 42" xfId="4446" hidden="1"/>
    <cellStyle name="Followed Hyperlink 42" xfId="4753" hidden="1"/>
    <cellStyle name="Followed Hyperlink 42" xfId="4845" hidden="1"/>
    <cellStyle name="Followed Hyperlink 42" xfId="5153" hidden="1"/>
    <cellStyle name="Followed Hyperlink 42" xfId="5240" hidden="1"/>
    <cellStyle name="Followed Hyperlink 42" xfId="5552" hidden="1"/>
    <cellStyle name="Followed Hyperlink 42" xfId="5644" hidden="1"/>
    <cellStyle name="Followed Hyperlink 42" xfId="5947" hidden="1"/>
    <cellStyle name="Followed Hyperlink 42" xfId="6035" hidden="1"/>
    <cellStyle name="Followed Hyperlink 42" xfId="6339" hidden="1"/>
    <cellStyle name="Followed Hyperlink 42" xfId="6428" hidden="1"/>
    <cellStyle name="Followed Hyperlink 42" xfId="6730" hidden="1"/>
    <cellStyle name="Followed Hyperlink 42" xfId="6812" hidden="1"/>
    <cellStyle name="Followed Hyperlink 42" xfId="7112" hidden="1"/>
    <cellStyle name="Followed Hyperlink 42" xfId="7191" hidden="1"/>
    <cellStyle name="Followed Hyperlink 42" xfId="7533" hidden="1"/>
    <cellStyle name="Followed Hyperlink 42" xfId="7618" hidden="1"/>
    <cellStyle name="Followed Hyperlink 42" xfId="8192" hidden="1"/>
    <cellStyle name="Followed Hyperlink 42" xfId="8172" hidden="1"/>
    <cellStyle name="Followed Hyperlink 42" xfId="8269" hidden="1"/>
    <cellStyle name="Followed Hyperlink 42" xfId="8592" hidden="1"/>
    <cellStyle name="Followed Hyperlink 42" xfId="8686" hidden="1"/>
    <cellStyle name="Followed Hyperlink 42" xfId="8994" hidden="1"/>
    <cellStyle name="Followed Hyperlink 42" xfId="9086" hidden="1"/>
    <cellStyle name="Followed Hyperlink 42" xfId="9411" hidden="1"/>
    <cellStyle name="Followed Hyperlink 42" xfId="9506" hidden="1"/>
    <cellStyle name="Followed Hyperlink 42" xfId="9814" hidden="1"/>
    <cellStyle name="Followed Hyperlink 42" xfId="9910" hidden="1"/>
    <cellStyle name="Followed Hyperlink 42" xfId="10215" hidden="1"/>
    <cellStyle name="Followed Hyperlink 42" xfId="10306" hidden="1"/>
    <cellStyle name="Followed Hyperlink 42" xfId="10622" hidden="1"/>
    <cellStyle name="Followed Hyperlink 42" xfId="10716" hidden="1"/>
    <cellStyle name="Followed Hyperlink 42" xfId="11023" hidden="1"/>
    <cellStyle name="Followed Hyperlink 42" xfId="11120" hidden="1"/>
    <cellStyle name="Followed Hyperlink 42" xfId="11425" hidden="1"/>
    <cellStyle name="Followed Hyperlink 42" xfId="11517" hidden="1"/>
    <cellStyle name="Followed Hyperlink 42" xfId="11829" hidden="1"/>
    <cellStyle name="Followed Hyperlink 42" xfId="11922" hidden="1"/>
    <cellStyle name="Followed Hyperlink 42" xfId="12233" hidden="1"/>
    <cellStyle name="Followed Hyperlink 42" xfId="12327" hidden="1"/>
    <cellStyle name="Followed Hyperlink 42" xfId="12634" hidden="1"/>
    <cellStyle name="Followed Hyperlink 42" xfId="12726" hidden="1"/>
    <cellStyle name="Followed Hyperlink 42" xfId="13034" hidden="1"/>
    <cellStyle name="Followed Hyperlink 42" xfId="13121" hidden="1"/>
    <cellStyle name="Followed Hyperlink 42" xfId="13433" hidden="1"/>
    <cellStyle name="Followed Hyperlink 42" xfId="13525" hidden="1"/>
    <cellStyle name="Followed Hyperlink 42" xfId="13828" hidden="1"/>
    <cellStyle name="Followed Hyperlink 42" xfId="13916" hidden="1"/>
    <cellStyle name="Followed Hyperlink 42" xfId="14220" hidden="1"/>
    <cellStyle name="Followed Hyperlink 42" xfId="14309" hidden="1"/>
    <cellStyle name="Followed Hyperlink 42" xfId="14611" hidden="1"/>
    <cellStyle name="Followed Hyperlink 42" xfId="14691" hidden="1"/>
    <cellStyle name="Followed Hyperlink 42" xfId="14991" hidden="1"/>
    <cellStyle name="Followed Hyperlink 42" xfId="15070" hidden="1"/>
    <cellStyle name="Followed Hyperlink 42" xfId="15557" hidden="1"/>
    <cellStyle name="Followed Hyperlink 42" xfId="15537" hidden="1"/>
    <cellStyle name="Followed Hyperlink 42" xfId="15634" hidden="1"/>
    <cellStyle name="Followed Hyperlink 42" xfId="15957" hidden="1"/>
    <cellStyle name="Followed Hyperlink 42" xfId="16049" hidden="1"/>
    <cellStyle name="Followed Hyperlink 42" xfId="16356" hidden="1"/>
    <cellStyle name="Followed Hyperlink 42" xfId="16448" hidden="1"/>
    <cellStyle name="Followed Hyperlink 42" xfId="16771" hidden="1"/>
    <cellStyle name="Followed Hyperlink 42" xfId="16862" hidden="1"/>
    <cellStyle name="Followed Hyperlink 42" xfId="17169" hidden="1"/>
    <cellStyle name="Followed Hyperlink 42" xfId="17262" hidden="1"/>
    <cellStyle name="Followed Hyperlink 42" xfId="17563" hidden="1"/>
    <cellStyle name="Followed Hyperlink 42" xfId="17648" hidden="1"/>
    <cellStyle name="Followed Hyperlink 42" xfId="17960" hidden="1"/>
    <cellStyle name="Followed Hyperlink 42" xfId="18052" hidden="1"/>
    <cellStyle name="Followed Hyperlink 42" xfId="18357" hidden="1"/>
    <cellStyle name="Followed Hyperlink 42" xfId="18449" hidden="1"/>
    <cellStyle name="Followed Hyperlink 42" xfId="18753" hidden="1"/>
    <cellStyle name="Followed Hyperlink 42" xfId="18839" hidden="1"/>
    <cellStyle name="Followed Hyperlink 42" xfId="19145" hidden="1"/>
    <cellStyle name="Followed Hyperlink 42" xfId="19235" hidden="1"/>
    <cellStyle name="Followed Hyperlink 42" xfId="19540" hidden="1"/>
    <cellStyle name="Followed Hyperlink 42" xfId="19629" hidden="1"/>
    <cellStyle name="Followed Hyperlink 42" xfId="19935" hidden="1"/>
    <cellStyle name="Followed Hyperlink 42" xfId="20023" hidden="1"/>
    <cellStyle name="Followed Hyperlink 42" xfId="20328" hidden="1"/>
    <cellStyle name="Followed Hyperlink 42" xfId="20412" hidden="1"/>
    <cellStyle name="Followed Hyperlink 42" xfId="20717" hidden="1"/>
    <cellStyle name="Followed Hyperlink 42" xfId="20805" hidden="1"/>
    <cellStyle name="Followed Hyperlink 42" xfId="21107" hidden="1"/>
    <cellStyle name="Followed Hyperlink 42" xfId="21194" hidden="1"/>
    <cellStyle name="Followed Hyperlink 42" xfId="21497" hidden="1"/>
    <cellStyle name="Followed Hyperlink 42" xfId="21583" hidden="1"/>
    <cellStyle name="Followed Hyperlink 42" xfId="21885" hidden="1"/>
    <cellStyle name="Followed Hyperlink 42" xfId="21964" hidden="1"/>
    <cellStyle name="Followed Hyperlink 42" xfId="22264" hidden="1"/>
    <cellStyle name="Followed Hyperlink 42" xfId="22343" hidden="1"/>
    <cellStyle name="Followed Hyperlink 42" xfId="16741" hidden="1"/>
    <cellStyle name="Followed Hyperlink 42" xfId="17940" hidden="1"/>
    <cellStyle name="Followed Hyperlink 42" xfId="15451" hidden="1"/>
    <cellStyle name="Followed Hyperlink 42" xfId="22901" hidden="1"/>
    <cellStyle name="Followed Hyperlink 42" xfId="22995" hidden="1"/>
    <cellStyle name="Followed Hyperlink 42" xfId="23303" hidden="1"/>
    <cellStyle name="Followed Hyperlink 42" xfId="23395" hidden="1"/>
    <cellStyle name="Followed Hyperlink 42" xfId="23720" hidden="1"/>
    <cellStyle name="Followed Hyperlink 42" xfId="23815" hidden="1"/>
    <cellStyle name="Followed Hyperlink 42" xfId="24123" hidden="1"/>
    <cellStyle name="Followed Hyperlink 42" xfId="24219" hidden="1"/>
    <cellStyle name="Followed Hyperlink 42" xfId="24524" hidden="1"/>
    <cellStyle name="Followed Hyperlink 42" xfId="24615" hidden="1"/>
    <cellStyle name="Followed Hyperlink 42" xfId="24931" hidden="1"/>
    <cellStyle name="Followed Hyperlink 42" xfId="25025" hidden="1"/>
    <cellStyle name="Followed Hyperlink 42" xfId="25332" hidden="1"/>
    <cellStyle name="Followed Hyperlink 42" xfId="25429" hidden="1"/>
    <cellStyle name="Followed Hyperlink 42" xfId="25734" hidden="1"/>
    <cellStyle name="Followed Hyperlink 42" xfId="25826" hidden="1"/>
    <cellStyle name="Followed Hyperlink 42" xfId="26138" hidden="1"/>
    <cellStyle name="Followed Hyperlink 42" xfId="26231" hidden="1"/>
    <cellStyle name="Followed Hyperlink 42" xfId="26542" hidden="1"/>
    <cellStyle name="Followed Hyperlink 42" xfId="26636" hidden="1"/>
    <cellStyle name="Followed Hyperlink 42" xfId="26943" hidden="1"/>
    <cellStyle name="Followed Hyperlink 42" xfId="27035" hidden="1"/>
    <cellStyle name="Followed Hyperlink 42" xfId="27343" hidden="1"/>
    <cellStyle name="Followed Hyperlink 42" xfId="27430" hidden="1"/>
    <cellStyle name="Followed Hyperlink 42" xfId="27742" hidden="1"/>
    <cellStyle name="Followed Hyperlink 42" xfId="27834" hidden="1"/>
    <cellStyle name="Followed Hyperlink 42" xfId="28137" hidden="1"/>
    <cellStyle name="Followed Hyperlink 42" xfId="28225" hidden="1"/>
    <cellStyle name="Followed Hyperlink 42" xfId="28529" hidden="1"/>
    <cellStyle name="Followed Hyperlink 42" xfId="28618" hidden="1"/>
    <cellStyle name="Followed Hyperlink 42" xfId="28920" hidden="1"/>
    <cellStyle name="Followed Hyperlink 42" xfId="29000" hidden="1"/>
    <cellStyle name="Followed Hyperlink 42" xfId="29300" hidden="1"/>
    <cellStyle name="Followed Hyperlink 42" xfId="29379" hidden="1"/>
    <cellStyle name="Followed Hyperlink 42" xfId="29679" hidden="1"/>
    <cellStyle name="Followed Hyperlink 42" xfId="29758" hidden="1"/>
    <cellStyle name="Followed Hyperlink 42" xfId="30255" hidden="1"/>
    <cellStyle name="Followed Hyperlink 42" xfId="30235" hidden="1"/>
    <cellStyle name="Followed Hyperlink 42" xfId="30332" hidden="1"/>
    <cellStyle name="Followed Hyperlink 42" xfId="30639" hidden="1"/>
    <cellStyle name="Followed Hyperlink 42" xfId="30723" hidden="1"/>
    <cellStyle name="Followed Hyperlink 42" xfId="31025" hidden="1"/>
    <cellStyle name="Followed Hyperlink 42" xfId="31107" hidden="1"/>
    <cellStyle name="Followed Hyperlink 42" xfId="31411" hidden="1"/>
    <cellStyle name="Followed Hyperlink 42" xfId="31497" hidden="1"/>
    <cellStyle name="Followed Hyperlink 42" xfId="31797" hidden="1"/>
    <cellStyle name="Followed Hyperlink 42" xfId="31882" hidden="1"/>
    <cellStyle name="Followed Hyperlink 42" xfId="32183" hidden="1"/>
    <cellStyle name="Followed Hyperlink 42" xfId="32262" hidden="1"/>
    <cellStyle name="Followed Hyperlink 42" xfId="32563" hidden="1"/>
    <cellStyle name="Followed Hyperlink 42" xfId="32651" hidden="1"/>
    <cellStyle name="Followed Hyperlink 42" xfId="32951" hidden="1"/>
    <cellStyle name="Followed Hyperlink 42" xfId="33037" hidden="1"/>
    <cellStyle name="Followed Hyperlink 42" xfId="33340" hidden="1"/>
    <cellStyle name="Followed Hyperlink 42" xfId="33420" hidden="1"/>
    <cellStyle name="Followed Hyperlink 42" xfId="33724" hidden="1"/>
    <cellStyle name="Followed Hyperlink 42" xfId="33807" hidden="1"/>
    <cellStyle name="Followed Hyperlink 42" xfId="34109" hidden="1"/>
    <cellStyle name="Followed Hyperlink 42" xfId="34195" hidden="1"/>
    <cellStyle name="Followed Hyperlink 42" xfId="34498" hidden="1"/>
    <cellStyle name="Followed Hyperlink 42" xfId="34581" hidden="1"/>
    <cellStyle name="Followed Hyperlink 42" xfId="34884" hidden="1"/>
    <cellStyle name="Followed Hyperlink 42" xfId="34965" hidden="1"/>
    <cellStyle name="Followed Hyperlink 42" xfId="35267" hidden="1"/>
    <cellStyle name="Followed Hyperlink 42" xfId="35353" hidden="1"/>
    <cellStyle name="Followed Hyperlink 42" xfId="35653" hidden="1"/>
    <cellStyle name="Followed Hyperlink 42" xfId="35738" hidden="1"/>
    <cellStyle name="Followed Hyperlink 42" xfId="36039" hidden="1"/>
    <cellStyle name="Followed Hyperlink 42" xfId="36122" hidden="1"/>
    <cellStyle name="Followed Hyperlink 42" xfId="36423" hidden="1"/>
    <cellStyle name="Followed Hyperlink 42" xfId="36502" hidden="1"/>
    <cellStyle name="Followed Hyperlink 42" xfId="36802" hidden="1"/>
    <cellStyle name="Followed Hyperlink 42" xfId="36881" hidden="1"/>
    <cellStyle name="Followed Hyperlink 42" xfId="37368" hidden="1"/>
    <cellStyle name="Followed Hyperlink 42" xfId="37348" hidden="1"/>
    <cellStyle name="Followed Hyperlink 42" xfId="37445" hidden="1"/>
    <cellStyle name="Followed Hyperlink 42" xfId="37768" hidden="1"/>
    <cellStyle name="Followed Hyperlink 42" xfId="37860" hidden="1"/>
    <cellStyle name="Followed Hyperlink 42" xfId="38167" hidden="1"/>
    <cellStyle name="Followed Hyperlink 42" xfId="38259" hidden="1"/>
    <cellStyle name="Followed Hyperlink 42" xfId="38582" hidden="1"/>
    <cellStyle name="Followed Hyperlink 42" xfId="38673" hidden="1"/>
    <cellStyle name="Followed Hyperlink 42" xfId="38980" hidden="1"/>
    <cellStyle name="Followed Hyperlink 42" xfId="39073" hidden="1"/>
    <cellStyle name="Followed Hyperlink 42" xfId="39374" hidden="1"/>
    <cellStyle name="Followed Hyperlink 42" xfId="39459" hidden="1"/>
    <cellStyle name="Followed Hyperlink 42" xfId="39771" hidden="1"/>
    <cellStyle name="Followed Hyperlink 42" xfId="39863" hidden="1"/>
    <cellStyle name="Followed Hyperlink 42" xfId="40168" hidden="1"/>
    <cellStyle name="Followed Hyperlink 42" xfId="40260" hidden="1"/>
    <cellStyle name="Followed Hyperlink 42" xfId="40564" hidden="1"/>
    <cellStyle name="Followed Hyperlink 42" xfId="40650" hidden="1"/>
    <cellStyle name="Followed Hyperlink 42" xfId="40956" hidden="1"/>
    <cellStyle name="Followed Hyperlink 42" xfId="41046" hidden="1"/>
    <cellStyle name="Followed Hyperlink 42" xfId="41351" hidden="1"/>
    <cellStyle name="Followed Hyperlink 42" xfId="41440" hidden="1"/>
    <cellStyle name="Followed Hyperlink 42" xfId="41746" hidden="1"/>
    <cellStyle name="Followed Hyperlink 42" xfId="41834" hidden="1"/>
    <cellStyle name="Followed Hyperlink 42" xfId="42139" hidden="1"/>
    <cellStyle name="Followed Hyperlink 42" xfId="42223" hidden="1"/>
    <cellStyle name="Followed Hyperlink 42" xfId="42528" hidden="1"/>
    <cellStyle name="Followed Hyperlink 42" xfId="42616" hidden="1"/>
    <cellStyle name="Followed Hyperlink 42" xfId="42918" hidden="1"/>
    <cellStyle name="Followed Hyperlink 42" xfId="43005" hidden="1"/>
    <cellStyle name="Followed Hyperlink 42" xfId="43308" hidden="1"/>
    <cellStyle name="Followed Hyperlink 42" xfId="43394" hidden="1"/>
    <cellStyle name="Followed Hyperlink 42" xfId="43696" hidden="1"/>
    <cellStyle name="Followed Hyperlink 42" xfId="43775" hidden="1"/>
    <cellStyle name="Followed Hyperlink 42" xfId="44075" hidden="1"/>
    <cellStyle name="Followed Hyperlink 42" xfId="44154" hidden="1"/>
    <cellStyle name="Followed Hyperlink 42" xfId="38552" hidden="1"/>
    <cellStyle name="Followed Hyperlink 42" xfId="39751" hidden="1"/>
    <cellStyle name="Followed Hyperlink 42" xfId="37262" hidden="1"/>
    <cellStyle name="Followed Hyperlink 42" xfId="44712" hidden="1"/>
    <cellStyle name="Followed Hyperlink 42" xfId="44806" hidden="1"/>
    <cellStyle name="Followed Hyperlink 42" xfId="45114" hidden="1"/>
    <cellStyle name="Followed Hyperlink 42" xfId="45206" hidden="1"/>
    <cellStyle name="Followed Hyperlink 42" xfId="45531" hidden="1"/>
    <cellStyle name="Followed Hyperlink 42" xfId="45626" hidden="1"/>
    <cellStyle name="Followed Hyperlink 42" xfId="45934" hidden="1"/>
    <cellStyle name="Followed Hyperlink 42" xfId="46030" hidden="1"/>
    <cellStyle name="Followed Hyperlink 42" xfId="46335" hidden="1"/>
    <cellStyle name="Followed Hyperlink 42" xfId="46426" hidden="1"/>
    <cellStyle name="Followed Hyperlink 42" xfId="46742" hidden="1"/>
    <cellStyle name="Followed Hyperlink 42" xfId="46836" hidden="1"/>
    <cellStyle name="Followed Hyperlink 42" xfId="47143" hidden="1"/>
    <cellStyle name="Followed Hyperlink 42" xfId="47240" hidden="1"/>
    <cellStyle name="Followed Hyperlink 42" xfId="47545" hidden="1"/>
    <cellStyle name="Followed Hyperlink 42" xfId="47637" hidden="1"/>
    <cellStyle name="Followed Hyperlink 42" xfId="47949" hidden="1"/>
    <cellStyle name="Followed Hyperlink 42" xfId="48042" hidden="1"/>
    <cellStyle name="Followed Hyperlink 42" xfId="48353" hidden="1"/>
    <cellStyle name="Followed Hyperlink 42" xfId="48447" hidden="1"/>
    <cellStyle name="Followed Hyperlink 42" xfId="48754" hidden="1"/>
    <cellStyle name="Followed Hyperlink 42" xfId="48846" hidden="1"/>
    <cellStyle name="Followed Hyperlink 42" xfId="49154" hidden="1"/>
    <cellStyle name="Followed Hyperlink 42" xfId="49241" hidden="1"/>
    <cellStyle name="Followed Hyperlink 42" xfId="49553" hidden="1"/>
    <cellStyle name="Followed Hyperlink 42" xfId="49645" hidden="1"/>
    <cellStyle name="Followed Hyperlink 42" xfId="49948" hidden="1"/>
    <cellStyle name="Followed Hyperlink 42" xfId="50036" hidden="1"/>
    <cellStyle name="Followed Hyperlink 42" xfId="50340" hidden="1"/>
    <cellStyle name="Followed Hyperlink 42" xfId="50429" hidden="1"/>
    <cellStyle name="Followed Hyperlink 42" xfId="50731" hidden="1"/>
    <cellStyle name="Followed Hyperlink 42" xfId="50811" hidden="1"/>
    <cellStyle name="Followed Hyperlink 42" xfId="51111" hidden="1"/>
    <cellStyle name="Followed Hyperlink 42" xfId="51190"/>
    <cellStyle name="Followed Hyperlink 43" xfId="313" hidden="1"/>
    <cellStyle name="Followed Hyperlink 43" xfId="209" hidden="1"/>
    <cellStyle name="Followed Hyperlink 43" xfId="199" hidden="1"/>
    <cellStyle name="Followed Hyperlink 43" xfId="252" hidden="1"/>
    <cellStyle name="Followed Hyperlink 43" xfId="266" hidden="1"/>
    <cellStyle name="Followed Hyperlink 43" xfId="682" hidden="1"/>
    <cellStyle name="Followed Hyperlink 43" xfId="723" hidden="1"/>
    <cellStyle name="Followed Hyperlink 43" xfId="228" hidden="1"/>
    <cellStyle name="Followed Hyperlink 43" xfId="673" hidden="1"/>
    <cellStyle name="Followed Hyperlink 43" xfId="1503" hidden="1"/>
    <cellStyle name="Followed Hyperlink 43" xfId="1544" hidden="1"/>
    <cellStyle name="Followed Hyperlink 43" xfId="222" hidden="1"/>
    <cellStyle name="Followed Hyperlink 43" xfId="1948" hidden="1"/>
    <cellStyle name="Followed Hyperlink 43" xfId="687" hidden="1"/>
    <cellStyle name="Followed Hyperlink 43" xfId="1551" hidden="1"/>
    <cellStyle name="Followed Hyperlink 43" xfId="2717" hidden="1"/>
    <cellStyle name="Followed Hyperlink 43" xfId="2756" hidden="1"/>
    <cellStyle name="Followed Hyperlink 43" xfId="1131" hidden="1"/>
    <cellStyle name="Followed Hyperlink 43" xfId="3158" hidden="1"/>
    <cellStyle name="Followed Hyperlink 43" xfId="1553" hidden="1"/>
    <cellStyle name="Followed Hyperlink 43" xfId="3524" hidden="1"/>
    <cellStyle name="Followed Hyperlink 43" xfId="2759" hidden="1"/>
    <cellStyle name="Followed Hyperlink 43" xfId="3955" hidden="1"/>
    <cellStyle name="Followed Hyperlink 43" xfId="4327" hidden="1"/>
    <cellStyle name="Followed Hyperlink 43" xfId="4367" hidden="1"/>
    <cellStyle name="Followed Hyperlink 43" xfId="3926" hidden="1"/>
    <cellStyle name="Followed Hyperlink 43" xfId="3167" hidden="1"/>
    <cellStyle name="Followed Hyperlink 43" xfId="4360" hidden="1"/>
    <cellStyle name="Followed Hyperlink 43" xfId="5135" hidden="1"/>
    <cellStyle name="Followed Hyperlink 43" xfId="5527" hidden="1"/>
    <cellStyle name="Followed Hyperlink 43" xfId="5566" hidden="1"/>
    <cellStyle name="Followed Hyperlink 43" xfId="3969" hidden="1"/>
    <cellStyle name="Followed Hyperlink 43" xfId="5961" hidden="1"/>
    <cellStyle name="Followed Hyperlink 43" xfId="5572" hidden="1"/>
    <cellStyle name="Followed Hyperlink 43" xfId="6351" hidden="1"/>
    <cellStyle name="Followed Hyperlink 43" xfId="4730" hidden="1"/>
    <cellStyle name="Followed Hyperlink 43" xfId="4368" hidden="1"/>
    <cellStyle name="Followed Hyperlink 43" xfId="7488" hidden="1"/>
    <cellStyle name="Followed Hyperlink 43" xfId="7478" hidden="1"/>
    <cellStyle name="Followed Hyperlink 43" xfId="8194" hidden="1"/>
    <cellStyle name="Followed Hyperlink 43" xfId="8090" hidden="1"/>
    <cellStyle name="Followed Hyperlink 43" xfId="8080" hidden="1"/>
    <cellStyle name="Followed Hyperlink 43" xfId="8133" hidden="1"/>
    <cellStyle name="Followed Hyperlink 43" xfId="8147" hidden="1"/>
    <cellStyle name="Followed Hyperlink 43" xfId="8563" hidden="1"/>
    <cellStyle name="Followed Hyperlink 43" xfId="8604" hidden="1"/>
    <cellStyle name="Followed Hyperlink 43" xfId="8109" hidden="1"/>
    <cellStyle name="Followed Hyperlink 43" xfId="8554" hidden="1"/>
    <cellStyle name="Followed Hyperlink 43" xfId="9384" hidden="1"/>
    <cellStyle name="Followed Hyperlink 43" xfId="9425" hidden="1"/>
    <cellStyle name="Followed Hyperlink 43" xfId="8103" hidden="1"/>
    <cellStyle name="Followed Hyperlink 43" xfId="9829" hidden="1"/>
    <cellStyle name="Followed Hyperlink 43" xfId="8568" hidden="1"/>
    <cellStyle name="Followed Hyperlink 43" xfId="9432" hidden="1"/>
    <cellStyle name="Followed Hyperlink 43" xfId="10598" hidden="1"/>
    <cellStyle name="Followed Hyperlink 43" xfId="10637" hidden="1"/>
    <cellStyle name="Followed Hyperlink 43" xfId="9012" hidden="1"/>
    <cellStyle name="Followed Hyperlink 43" xfId="11039" hidden="1"/>
    <cellStyle name="Followed Hyperlink 43" xfId="9434" hidden="1"/>
    <cellStyle name="Followed Hyperlink 43" xfId="11405" hidden="1"/>
    <cellStyle name="Followed Hyperlink 43" xfId="10640" hidden="1"/>
    <cellStyle name="Followed Hyperlink 43" xfId="11836" hidden="1"/>
    <cellStyle name="Followed Hyperlink 43" xfId="12208" hidden="1"/>
    <cellStyle name="Followed Hyperlink 43" xfId="12248" hidden="1"/>
    <cellStyle name="Followed Hyperlink 43" xfId="11807" hidden="1"/>
    <cellStyle name="Followed Hyperlink 43" xfId="11048" hidden="1"/>
    <cellStyle name="Followed Hyperlink 43" xfId="12241" hidden="1"/>
    <cellStyle name="Followed Hyperlink 43" xfId="13016" hidden="1"/>
    <cellStyle name="Followed Hyperlink 43" xfId="13408" hidden="1"/>
    <cellStyle name="Followed Hyperlink 43" xfId="13447" hidden="1"/>
    <cellStyle name="Followed Hyperlink 43" xfId="11850" hidden="1"/>
    <cellStyle name="Followed Hyperlink 43" xfId="13842" hidden="1"/>
    <cellStyle name="Followed Hyperlink 43" xfId="13453" hidden="1"/>
    <cellStyle name="Followed Hyperlink 43" xfId="14232" hidden="1"/>
    <cellStyle name="Followed Hyperlink 43" xfId="12611" hidden="1"/>
    <cellStyle name="Followed Hyperlink 43" xfId="12249" hidden="1"/>
    <cellStyle name="Followed Hyperlink 43" xfId="15559" hidden="1"/>
    <cellStyle name="Followed Hyperlink 43" xfId="15455" hidden="1"/>
    <cellStyle name="Followed Hyperlink 43" xfId="15445" hidden="1"/>
    <cellStyle name="Followed Hyperlink 43" xfId="15498" hidden="1"/>
    <cellStyle name="Followed Hyperlink 43" xfId="15512" hidden="1"/>
    <cellStyle name="Followed Hyperlink 43" xfId="15928" hidden="1"/>
    <cellStyle name="Followed Hyperlink 43" xfId="15967" hidden="1"/>
    <cellStyle name="Followed Hyperlink 43" xfId="15474" hidden="1"/>
    <cellStyle name="Followed Hyperlink 43" xfId="15919" hidden="1"/>
    <cellStyle name="Followed Hyperlink 43" xfId="16746" hidden="1"/>
    <cellStyle name="Followed Hyperlink 43" xfId="16784" hidden="1"/>
    <cellStyle name="Followed Hyperlink 43" xfId="15468" hidden="1"/>
    <cellStyle name="Followed Hyperlink 43" xfId="17182" hidden="1"/>
    <cellStyle name="Followed Hyperlink 43" xfId="15933" hidden="1"/>
    <cellStyle name="Followed Hyperlink 43" xfId="16789" hidden="1"/>
    <cellStyle name="Followed Hyperlink 43" xfId="17939" hidden="1"/>
    <cellStyle name="Followed Hyperlink 43" xfId="17975" hidden="1"/>
    <cellStyle name="Followed Hyperlink 43" xfId="16374" hidden="1"/>
    <cellStyle name="Followed Hyperlink 43" xfId="18369" hidden="1"/>
    <cellStyle name="Followed Hyperlink 43" xfId="16790" hidden="1"/>
    <cellStyle name="Followed Hyperlink 43" xfId="18734" hidden="1"/>
    <cellStyle name="Followed Hyperlink 43" xfId="17977" hidden="1"/>
    <cellStyle name="Followed Hyperlink 43" xfId="19152" hidden="1"/>
    <cellStyle name="Followed Hyperlink 43" xfId="19519" hidden="1"/>
    <cellStyle name="Followed Hyperlink 43" xfId="19553" hidden="1"/>
    <cellStyle name="Followed Hyperlink 43" xfId="19126" hidden="1"/>
    <cellStyle name="Followed Hyperlink 43" xfId="18377" hidden="1"/>
    <cellStyle name="Followed Hyperlink 43" xfId="19548" hidden="1"/>
    <cellStyle name="Followed Hyperlink 43" xfId="20310" hidden="1"/>
    <cellStyle name="Followed Hyperlink 43" xfId="20696" hidden="1"/>
    <cellStyle name="Followed Hyperlink 43" xfId="20729" hidden="1"/>
    <cellStyle name="Followed Hyperlink 43" xfId="19163" hidden="1"/>
    <cellStyle name="Followed Hyperlink 43" xfId="21120" hidden="1"/>
    <cellStyle name="Followed Hyperlink 43" xfId="20733" hidden="1"/>
    <cellStyle name="Followed Hyperlink 43" xfId="21507" hidden="1"/>
    <cellStyle name="Followed Hyperlink 43" xfId="19913" hidden="1"/>
    <cellStyle name="Followed Hyperlink 43" xfId="19554" hidden="1"/>
    <cellStyle name="Followed Hyperlink 43" xfId="17576" hidden="1"/>
    <cellStyle name="Followed Hyperlink 43" xfId="7951" hidden="1"/>
    <cellStyle name="Followed Hyperlink 43" xfId="7966" hidden="1"/>
    <cellStyle name="Followed Hyperlink 43" xfId="20307" hidden="1"/>
    <cellStyle name="Followed Hyperlink 43" xfId="19156" hidden="1"/>
    <cellStyle name="Followed Hyperlink 43" xfId="22872" hidden="1"/>
    <cellStyle name="Followed Hyperlink 43" xfId="22913" hidden="1"/>
    <cellStyle name="Followed Hyperlink 43" xfId="21511" hidden="1"/>
    <cellStyle name="Followed Hyperlink 43" xfId="22863" hidden="1"/>
    <cellStyle name="Followed Hyperlink 43" xfId="23693" hidden="1"/>
    <cellStyle name="Followed Hyperlink 43" xfId="23734" hidden="1"/>
    <cellStyle name="Followed Hyperlink 43" xfId="7971" hidden="1"/>
    <cellStyle name="Followed Hyperlink 43" xfId="24138" hidden="1"/>
    <cellStyle name="Followed Hyperlink 43" xfId="22877" hidden="1"/>
    <cellStyle name="Followed Hyperlink 43" xfId="23741" hidden="1"/>
    <cellStyle name="Followed Hyperlink 43" xfId="24907" hidden="1"/>
    <cellStyle name="Followed Hyperlink 43" xfId="24946" hidden="1"/>
    <cellStyle name="Followed Hyperlink 43" xfId="23321" hidden="1"/>
    <cellStyle name="Followed Hyperlink 43" xfId="25348" hidden="1"/>
    <cellStyle name="Followed Hyperlink 43" xfId="23743" hidden="1"/>
    <cellStyle name="Followed Hyperlink 43" xfId="25714" hidden="1"/>
    <cellStyle name="Followed Hyperlink 43" xfId="24949" hidden="1"/>
    <cellStyle name="Followed Hyperlink 43" xfId="26145" hidden="1"/>
    <cellStyle name="Followed Hyperlink 43" xfId="26517" hidden="1"/>
    <cellStyle name="Followed Hyperlink 43" xfId="26557" hidden="1"/>
    <cellStyle name="Followed Hyperlink 43" xfId="26116" hidden="1"/>
    <cellStyle name="Followed Hyperlink 43" xfId="25357" hidden="1"/>
    <cellStyle name="Followed Hyperlink 43" xfId="26550" hidden="1"/>
    <cellStyle name="Followed Hyperlink 43" xfId="27325" hidden="1"/>
    <cellStyle name="Followed Hyperlink 43" xfId="27717" hidden="1"/>
    <cellStyle name="Followed Hyperlink 43" xfId="27756" hidden="1"/>
    <cellStyle name="Followed Hyperlink 43" xfId="26159" hidden="1"/>
    <cellStyle name="Followed Hyperlink 43" xfId="28151" hidden="1"/>
    <cellStyle name="Followed Hyperlink 43" xfId="27762" hidden="1"/>
    <cellStyle name="Followed Hyperlink 43" xfId="28541" hidden="1"/>
    <cellStyle name="Followed Hyperlink 43" xfId="26920" hidden="1"/>
    <cellStyle name="Followed Hyperlink 43" xfId="26558" hidden="1"/>
    <cellStyle name="Followed Hyperlink 43" xfId="7512" hidden="1"/>
    <cellStyle name="Followed Hyperlink 43" xfId="7544" hidden="1"/>
    <cellStyle name="Followed Hyperlink 43" xfId="30257" hidden="1"/>
    <cellStyle name="Followed Hyperlink 43" xfId="30206" hidden="1"/>
    <cellStyle name="Followed Hyperlink 43" xfId="30201" hidden="1"/>
    <cellStyle name="Followed Hyperlink 43" xfId="30213" hidden="1"/>
    <cellStyle name="Followed Hyperlink 43" xfId="30217" hidden="1"/>
    <cellStyle name="Followed Hyperlink 43" xfId="30620" hidden="1"/>
    <cellStyle name="Followed Hyperlink 43" xfId="30649" hidden="1"/>
    <cellStyle name="Followed Hyperlink 43" xfId="30210" hidden="1"/>
    <cellStyle name="Followed Hyperlink 43" xfId="30616" hidden="1"/>
    <cellStyle name="Followed Hyperlink 43" xfId="31391" hidden="1"/>
    <cellStyle name="Followed Hyperlink 43" xfId="31420" hidden="1"/>
    <cellStyle name="Followed Hyperlink 43" xfId="30207" hidden="1"/>
    <cellStyle name="Followed Hyperlink 43" xfId="31809" hidden="1"/>
    <cellStyle name="Followed Hyperlink 43" xfId="30622" hidden="1"/>
    <cellStyle name="Followed Hyperlink 43" xfId="31424" hidden="1"/>
    <cellStyle name="Followed Hyperlink 43" xfId="32546" hidden="1"/>
    <cellStyle name="Followed Hyperlink 43" xfId="32576" hidden="1"/>
    <cellStyle name="Followed Hyperlink 43" xfId="31034" hidden="1"/>
    <cellStyle name="Followed Hyperlink 43" xfId="32962" hidden="1"/>
    <cellStyle name="Followed Hyperlink 43" xfId="31425" hidden="1"/>
    <cellStyle name="Followed Hyperlink 43" xfId="33321" hidden="1"/>
    <cellStyle name="Followed Hyperlink 43" xfId="32577" hidden="1"/>
    <cellStyle name="Followed Hyperlink 43" xfId="33731" hidden="1"/>
    <cellStyle name="Followed Hyperlink 43" xfId="34091" hidden="1"/>
    <cellStyle name="Followed Hyperlink 43" xfId="34121" hidden="1"/>
    <cellStyle name="Followed Hyperlink 43" xfId="33706" hidden="1"/>
    <cellStyle name="Followed Hyperlink 43" xfId="32965" hidden="1"/>
    <cellStyle name="Followed Hyperlink 43" xfId="34117" hidden="1"/>
    <cellStyle name="Followed Hyperlink 43" xfId="34866" hidden="1"/>
    <cellStyle name="Followed Hyperlink 43" xfId="35249" hidden="1"/>
    <cellStyle name="Followed Hyperlink 43" xfId="35278" hidden="1"/>
    <cellStyle name="Followed Hyperlink 43" xfId="33735" hidden="1"/>
    <cellStyle name="Followed Hyperlink 43" xfId="35665" hidden="1"/>
    <cellStyle name="Followed Hyperlink 43" xfId="35281" hidden="1"/>
    <cellStyle name="Followed Hyperlink 43" xfId="36048" hidden="1"/>
    <cellStyle name="Followed Hyperlink 43" xfId="34479" hidden="1"/>
    <cellStyle name="Followed Hyperlink 43" xfId="34122" hidden="1"/>
    <cellStyle name="Followed Hyperlink 43" xfId="37370" hidden="1"/>
    <cellStyle name="Followed Hyperlink 43" xfId="37266" hidden="1"/>
    <cellStyle name="Followed Hyperlink 43" xfId="37256" hidden="1"/>
    <cellStyle name="Followed Hyperlink 43" xfId="37309" hidden="1"/>
    <cellStyle name="Followed Hyperlink 43" xfId="37323" hidden="1"/>
    <cellStyle name="Followed Hyperlink 43" xfId="37739" hidden="1"/>
    <cellStyle name="Followed Hyperlink 43" xfId="37778" hidden="1"/>
    <cellStyle name="Followed Hyperlink 43" xfId="37285" hidden="1"/>
    <cellStyle name="Followed Hyperlink 43" xfId="37730" hidden="1"/>
    <cellStyle name="Followed Hyperlink 43" xfId="38557" hidden="1"/>
    <cellStyle name="Followed Hyperlink 43" xfId="38595" hidden="1"/>
    <cellStyle name="Followed Hyperlink 43" xfId="37279" hidden="1"/>
    <cellStyle name="Followed Hyperlink 43" xfId="38993" hidden="1"/>
    <cellStyle name="Followed Hyperlink 43" xfId="37744" hidden="1"/>
    <cellStyle name="Followed Hyperlink 43" xfId="38600" hidden="1"/>
    <cellStyle name="Followed Hyperlink 43" xfId="39750" hidden="1"/>
    <cellStyle name="Followed Hyperlink 43" xfId="39786" hidden="1"/>
    <cellStyle name="Followed Hyperlink 43" xfId="38185" hidden="1"/>
    <cellStyle name="Followed Hyperlink 43" xfId="40180" hidden="1"/>
    <cellStyle name="Followed Hyperlink 43" xfId="38601" hidden="1"/>
    <cellStyle name="Followed Hyperlink 43" xfId="40545" hidden="1"/>
    <cellStyle name="Followed Hyperlink 43" xfId="39788" hidden="1"/>
    <cellStyle name="Followed Hyperlink 43" xfId="40963" hidden="1"/>
    <cellStyle name="Followed Hyperlink 43" xfId="41330" hidden="1"/>
    <cellStyle name="Followed Hyperlink 43" xfId="41364" hidden="1"/>
    <cellStyle name="Followed Hyperlink 43" xfId="40937" hidden="1"/>
    <cellStyle name="Followed Hyperlink 43" xfId="40188" hidden="1"/>
    <cellStyle name="Followed Hyperlink 43" xfId="41359" hidden="1"/>
    <cellStyle name="Followed Hyperlink 43" xfId="42121" hidden="1"/>
    <cellStyle name="Followed Hyperlink 43" xfId="42507" hidden="1"/>
    <cellStyle name="Followed Hyperlink 43" xfId="42540" hidden="1"/>
    <cellStyle name="Followed Hyperlink 43" xfId="40974" hidden="1"/>
    <cellStyle name="Followed Hyperlink 43" xfId="42931" hidden="1"/>
    <cellStyle name="Followed Hyperlink 43" xfId="42544" hidden="1"/>
    <cellStyle name="Followed Hyperlink 43" xfId="43318" hidden="1"/>
    <cellStyle name="Followed Hyperlink 43" xfId="41724" hidden="1"/>
    <cellStyle name="Followed Hyperlink 43" xfId="41365" hidden="1"/>
    <cellStyle name="Followed Hyperlink 43" xfId="39387" hidden="1"/>
    <cellStyle name="Followed Hyperlink 43" xfId="30086" hidden="1"/>
    <cellStyle name="Followed Hyperlink 43" xfId="30101" hidden="1"/>
    <cellStyle name="Followed Hyperlink 43" xfId="42118" hidden="1"/>
    <cellStyle name="Followed Hyperlink 43" xfId="40967" hidden="1"/>
    <cellStyle name="Followed Hyperlink 43" xfId="44683" hidden="1"/>
    <cellStyle name="Followed Hyperlink 43" xfId="44724" hidden="1"/>
    <cellStyle name="Followed Hyperlink 43" xfId="43322" hidden="1"/>
    <cellStyle name="Followed Hyperlink 43" xfId="44674" hidden="1"/>
    <cellStyle name="Followed Hyperlink 43" xfId="45504" hidden="1"/>
    <cellStyle name="Followed Hyperlink 43" xfId="45545" hidden="1"/>
    <cellStyle name="Followed Hyperlink 43" xfId="30106" hidden="1"/>
    <cellStyle name="Followed Hyperlink 43" xfId="45949" hidden="1"/>
    <cellStyle name="Followed Hyperlink 43" xfId="44688" hidden="1"/>
    <cellStyle name="Followed Hyperlink 43" xfId="45552" hidden="1"/>
    <cellStyle name="Followed Hyperlink 43" xfId="46718" hidden="1"/>
    <cellStyle name="Followed Hyperlink 43" xfId="46757" hidden="1"/>
    <cellStyle name="Followed Hyperlink 43" xfId="45132" hidden="1"/>
    <cellStyle name="Followed Hyperlink 43" xfId="47159" hidden="1"/>
    <cellStyle name="Followed Hyperlink 43" xfId="45554" hidden="1"/>
    <cellStyle name="Followed Hyperlink 43" xfId="47525" hidden="1"/>
    <cellStyle name="Followed Hyperlink 43" xfId="46760" hidden="1"/>
    <cellStyle name="Followed Hyperlink 43" xfId="47956" hidden="1"/>
    <cellStyle name="Followed Hyperlink 43" xfId="48328" hidden="1"/>
    <cellStyle name="Followed Hyperlink 43" xfId="48368" hidden="1"/>
    <cellStyle name="Followed Hyperlink 43" xfId="47927" hidden="1"/>
    <cellStyle name="Followed Hyperlink 43" xfId="47168" hidden="1"/>
    <cellStyle name="Followed Hyperlink 43" xfId="48361" hidden="1"/>
    <cellStyle name="Followed Hyperlink 43" xfId="49136" hidden="1"/>
    <cellStyle name="Followed Hyperlink 43" xfId="49528" hidden="1"/>
    <cellStyle name="Followed Hyperlink 43" xfId="49567" hidden="1"/>
    <cellStyle name="Followed Hyperlink 43" xfId="47970" hidden="1"/>
    <cellStyle name="Followed Hyperlink 43" xfId="49962" hidden="1"/>
    <cellStyle name="Followed Hyperlink 43" xfId="49573" hidden="1"/>
    <cellStyle name="Followed Hyperlink 43" xfId="50352" hidden="1"/>
    <cellStyle name="Followed Hyperlink 43" xfId="48731" hidden="1"/>
    <cellStyle name="Followed Hyperlink 43" xfId="48369"/>
    <cellStyle name="Followed Hyperlink 44" xfId="314" hidden="1"/>
    <cellStyle name="Followed Hyperlink 44" xfId="198" hidden="1"/>
    <cellStyle name="Followed Hyperlink 44" xfId="202" hidden="1"/>
    <cellStyle name="Followed Hyperlink 44" xfId="271" hidden="1"/>
    <cellStyle name="Followed Hyperlink 44" xfId="263" hidden="1"/>
    <cellStyle name="Followed Hyperlink 44" xfId="724" hidden="1"/>
    <cellStyle name="Followed Hyperlink 44" xfId="718" hidden="1"/>
    <cellStyle name="Followed Hyperlink 44" xfId="243" hidden="1"/>
    <cellStyle name="Followed Hyperlink 44" xfId="678" hidden="1"/>
    <cellStyle name="Followed Hyperlink 44" xfId="1546" hidden="1"/>
    <cellStyle name="Followed Hyperlink 44" xfId="1540" hidden="1"/>
    <cellStyle name="Followed Hyperlink 44" xfId="1947" hidden="1"/>
    <cellStyle name="Followed Hyperlink 44" xfId="1091" hidden="1"/>
    <cellStyle name="Followed Hyperlink 44" xfId="225" hidden="1"/>
    <cellStyle name="Followed Hyperlink 44" xfId="1946" hidden="1"/>
    <cellStyle name="Followed Hyperlink 44" xfId="2755" hidden="1"/>
    <cellStyle name="Followed Hyperlink 44" xfId="1093" hidden="1"/>
    <cellStyle name="Followed Hyperlink 44" xfId="3157" hidden="1"/>
    <cellStyle name="Followed Hyperlink 44" xfId="235" hidden="1"/>
    <cellStyle name="Followed Hyperlink 44" xfId="1548" hidden="1"/>
    <cellStyle name="Followed Hyperlink 44" xfId="2763" hidden="1"/>
    <cellStyle name="Followed Hyperlink 44" xfId="3958" hidden="1"/>
    <cellStyle name="Followed Hyperlink 44" xfId="3927" hidden="1"/>
    <cellStyle name="Followed Hyperlink 44" xfId="4366" hidden="1"/>
    <cellStyle name="Followed Hyperlink 44" xfId="2752" hidden="1"/>
    <cellStyle name="Followed Hyperlink 44" xfId="4764" hidden="1"/>
    <cellStyle name="Followed Hyperlink 44" xfId="4735" hidden="1"/>
    <cellStyle name="Followed Hyperlink 44" xfId="5160" hidden="1"/>
    <cellStyle name="Followed Hyperlink 44" xfId="3563" hidden="1"/>
    <cellStyle name="Followed Hyperlink 44" xfId="5565" hidden="1"/>
    <cellStyle name="Followed Hyperlink 44" xfId="4768" hidden="1"/>
    <cellStyle name="Followed Hyperlink 44" xfId="5960" hidden="1"/>
    <cellStyle name="Followed Hyperlink 44" xfId="4333" hidden="1"/>
    <cellStyle name="Followed Hyperlink 44" xfId="6353" hidden="1"/>
    <cellStyle name="Followed Hyperlink 44" xfId="6348" hidden="1"/>
    <cellStyle name="Followed Hyperlink 44" xfId="3956" hidden="1"/>
    <cellStyle name="Followed Hyperlink 44" xfId="5957" hidden="1"/>
    <cellStyle name="Followed Hyperlink 44" xfId="7477" hidden="1"/>
    <cellStyle name="Followed Hyperlink 44" xfId="7481" hidden="1"/>
    <cellStyle name="Followed Hyperlink 44" xfId="8195" hidden="1"/>
    <cellStyle name="Followed Hyperlink 44" xfId="8079" hidden="1"/>
    <cellStyle name="Followed Hyperlink 44" xfId="8083" hidden="1"/>
    <cellStyle name="Followed Hyperlink 44" xfId="8152" hidden="1"/>
    <cellStyle name="Followed Hyperlink 44" xfId="8144" hidden="1"/>
    <cellStyle name="Followed Hyperlink 44" xfId="8605" hidden="1"/>
    <cellStyle name="Followed Hyperlink 44" xfId="8599" hidden="1"/>
    <cellStyle name="Followed Hyperlink 44" xfId="8124" hidden="1"/>
    <cellStyle name="Followed Hyperlink 44" xfId="8559" hidden="1"/>
    <cellStyle name="Followed Hyperlink 44" xfId="9427" hidden="1"/>
    <cellStyle name="Followed Hyperlink 44" xfId="9421" hidden="1"/>
    <cellStyle name="Followed Hyperlink 44" xfId="9828" hidden="1"/>
    <cellStyle name="Followed Hyperlink 44" xfId="8972" hidden="1"/>
    <cellStyle name="Followed Hyperlink 44" xfId="8106" hidden="1"/>
    <cellStyle name="Followed Hyperlink 44" xfId="9827" hidden="1"/>
    <cellStyle name="Followed Hyperlink 44" xfId="10636" hidden="1"/>
    <cellStyle name="Followed Hyperlink 44" xfId="8974" hidden="1"/>
    <cellStyle name="Followed Hyperlink 44" xfId="11038" hidden="1"/>
    <cellStyle name="Followed Hyperlink 44" xfId="8116" hidden="1"/>
    <cellStyle name="Followed Hyperlink 44" xfId="9429" hidden="1"/>
    <cellStyle name="Followed Hyperlink 44" xfId="10644" hidden="1"/>
    <cellStyle name="Followed Hyperlink 44" xfId="11839" hidden="1"/>
    <cellStyle name="Followed Hyperlink 44" xfId="11808" hidden="1"/>
    <cellStyle name="Followed Hyperlink 44" xfId="12247" hidden="1"/>
    <cellStyle name="Followed Hyperlink 44" xfId="10633" hidden="1"/>
    <cellStyle name="Followed Hyperlink 44" xfId="12645" hidden="1"/>
    <cellStyle name="Followed Hyperlink 44" xfId="12616" hidden="1"/>
    <cellStyle name="Followed Hyperlink 44" xfId="13041" hidden="1"/>
    <cellStyle name="Followed Hyperlink 44" xfId="11444" hidden="1"/>
    <cellStyle name="Followed Hyperlink 44" xfId="13446" hidden="1"/>
    <cellStyle name="Followed Hyperlink 44" xfId="12649" hidden="1"/>
    <cellStyle name="Followed Hyperlink 44" xfId="13841" hidden="1"/>
    <cellStyle name="Followed Hyperlink 44" xfId="12214" hidden="1"/>
    <cellStyle name="Followed Hyperlink 44" xfId="14234" hidden="1"/>
    <cellStyle name="Followed Hyperlink 44" xfId="14229" hidden="1"/>
    <cellStyle name="Followed Hyperlink 44" xfId="11837" hidden="1"/>
    <cellStyle name="Followed Hyperlink 44" xfId="13838" hidden="1"/>
    <cellStyle name="Followed Hyperlink 44" xfId="15560" hidden="1"/>
    <cellStyle name="Followed Hyperlink 44" xfId="15444" hidden="1"/>
    <cellStyle name="Followed Hyperlink 44" xfId="15448" hidden="1"/>
    <cellStyle name="Followed Hyperlink 44" xfId="15517" hidden="1"/>
    <cellStyle name="Followed Hyperlink 44" xfId="15509" hidden="1"/>
    <cellStyle name="Followed Hyperlink 44" xfId="15968" hidden="1"/>
    <cellStyle name="Followed Hyperlink 44" xfId="15964" hidden="1"/>
    <cellStyle name="Followed Hyperlink 44" xfId="15489" hidden="1"/>
    <cellStyle name="Followed Hyperlink 44" xfId="15924" hidden="1"/>
    <cellStyle name="Followed Hyperlink 44" xfId="16786" hidden="1"/>
    <cellStyle name="Followed Hyperlink 44" xfId="16780" hidden="1"/>
    <cellStyle name="Followed Hyperlink 44" xfId="17181" hidden="1"/>
    <cellStyle name="Followed Hyperlink 44" xfId="16335" hidden="1"/>
    <cellStyle name="Followed Hyperlink 44" xfId="15471" hidden="1"/>
    <cellStyle name="Followed Hyperlink 44" xfId="17180" hidden="1"/>
    <cellStyle name="Followed Hyperlink 44" xfId="17974" hidden="1"/>
    <cellStyle name="Followed Hyperlink 44" xfId="16337" hidden="1"/>
    <cellStyle name="Followed Hyperlink 44" xfId="18368" hidden="1"/>
    <cellStyle name="Followed Hyperlink 44" xfId="15481" hidden="1"/>
    <cellStyle name="Followed Hyperlink 44" xfId="16788" hidden="1"/>
    <cellStyle name="Followed Hyperlink 44" xfId="17980" hidden="1"/>
    <cellStyle name="Followed Hyperlink 44" xfId="19155" hidden="1"/>
    <cellStyle name="Followed Hyperlink 44" xfId="19127" hidden="1"/>
    <cellStyle name="Followed Hyperlink 44" xfId="19552" hidden="1"/>
    <cellStyle name="Followed Hyperlink 44" xfId="17971" hidden="1"/>
    <cellStyle name="Followed Hyperlink 44" xfId="19945" hidden="1"/>
    <cellStyle name="Followed Hyperlink 44" xfId="19917" hidden="1"/>
    <cellStyle name="Followed Hyperlink 44" xfId="20335" hidden="1"/>
    <cellStyle name="Followed Hyperlink 44" xfId="18766" hidden="1"/>
    <cellStyle name="Followed Hyperlink 44" xfId="20728" hidden="1"/>
    <cellStyle name="Followed Hyperlink 44" xfId="19949" hidden="1"/>
    <cellStyle name="Followed Hyperlink 44" xfId="21119" hidden="1"/>
    <cellStyle name="Followed Hyperlink 44" xfId="19521" hidden="1"/>
    <cellStyle name="Followed Hyperlink 44" xfId="21509" hidden="1"/>
    <cellStyle name="Followed Hyperlink 44" xfId="21505" hidden="1"/>
    <cellStyle name="Followed Hyperlink 44" xfId="19153" hidden="1"/>
    <cellStyle name="Followed Hyperlink 44" xfId="21116" hidden="1"/>
    <cellStyle name="Followed Hyperlink 44" xfId="17973" hidden="1"/>
    <cellStyle name="Followed Hyperlink 44" xfId="7963" hidden="1"/>
    <cellStyle name="Followed Hyperlink 44" xfId="7990" hidden="1"/>
    <cellStyle name="Followed Hyperlink 44" xfId="18767" hidden="1"/>
    <cellStyle name="Followed Hyperlink 44" xfId="20732" hidden="1"/>
    <cellStyle name="Followed Hyperlink 44" xfId="22914" hidden="1"/>
    <cellStyle name="Followed Hyperlink 44" xfId="22908" hidden="1"/>
    <cellStyle name="Followed Hyperlink 44" xfId="21118" hidden="1"/>
    <cellStyle name="Followed Hyperlink 44" xfId="22868" hidden="1"/>
    <cellStyle name="Followed Hyperlink 44" xfId="23736" hidden="1"/>
    <cellStyle name="Followed Hyperlink 44" xfId="23730" hidden="1"/>
    <cellStyle name="Followed Hyperlink 44" xfId="24137" hidden="1"/>
    <cellStyle name="Followed Hyperlink 44" xfId="23281" hidden="1"/>
    <cellStyle name="Followed Hyperlink 44" xfId="7980" hidden="1"/>
    <cellStyle name="Followed Hyperlink 44" xfId="24136" hidden="1"/>
    <cellStyle name="Followed Hyperlink 44" xfId="24945" hidden="1"/>
    <cellStyle name="Followed Hyperlink 44" xfId="23283" hidden="1"/>
    <cellStyle name="Followed Hyperlink 44" xfId="25347" hidden="1"/>
    <cellStyle name="Followed Hyperlink 44" xfId="21089" hidden="1"/>
    <cellStyle name="Followed Hyperlink 44" xfId="23738" hidden="1"/>
    <cellStyle name="Followed Hyperlink 44" xfId="24953" hidden="1"/>
    <cellStyle name="Followed Hyperlink 44" xfId="26148" hidden="1"/>
    <cellStyle name="Followed Hyperlink 44" xfId="26117" hidden="1"/>
    <cellStyle name="Followed Hyperlink 44" xfId="26556" hidden="1"/>
    <cellStyle name="Followed Hyperlink 44" xfId="24942" hidden="1"/>
    <cellStyle name="Followed Hyperlink 44" xfId="26954" hidden="1"/>
    <cellStyle name="Followed Hyperlink 44" xfId="26925" hidden="1"/>
    <cellStyle name="Followed Hyperlink 44" xfId="27350" hidden="1"/>
    <cellStyle name="Followed Hyperlink 44" xfId="25753" hidden="1"/>
    <cellStyle name="Followed Hyperlink 44" xfId="27755" hidden="1"/>
    <cellStyle name="Followed Hyperlink 44" xfId="26958" hidden="1"/>
    <cellStyle name="Followed Hyperlink 44" xfId="28150" hidden="1"/>
    <cellStyle name="Followed Hyperlink 44" xfId="26523" hidden="1"/>
    <cellStyle name="Followed Hyperlink 44" xfId="28543" hidden="1"/>
    <cellStyle name="Followed Hyperlink 44" xfId="28538" hidden="1"/>
    <cellStyle name="Followed Hyperlink 44" xfId="26146" hidden="1"/>
    <cellStyle name="Followed Hyperlink 44" xfId="28147" hidden="1"/>
    <cellStyle name="Followed Hyperlink 44" xfId="7546" hidden="1"/>
    <cellStyle name="Followed Hyperlink 44" xfId="7542" hidden="1"/>
    <cellStyle name="Followed Hyperlink 44" xfId="30258" hidden="1"/>
    <cellStyle name="Followed Hyperlink 44" xfId="30200" hidden="1"/>
    <cellStyle name="Followed Hyperlink 44" xfId="30204" hidden="1"/>
    <cellStyle name="Followed Hyperlink 44" xfId="30218" hidden="1"/>
    <cellStyle name="Followed Hyperlink 44" xfId="30214" hidden="1"/>
    <cellStyle name="Followed Hyperlink 44" xfId="30650" hidden="1"/>
    <cellStyle name="Followed Hyperlink 44" xfId="30646" hidden="1"/>
    <cellStyle name="Followed Hyperlink 44" xfId="30212" hidden="1"/>
    <cellStyle name="Followed Hyperlink 44" xfId="30619" hidden="1"/>
    <cellStyle name="Followed Hyperlink 44" xfId="31422" hidden="1"/>
    <cellStyle name="Followed Hyperlink 44" xfId="31419" hidden="1"/>
    <cellStyle name="Followed Hyperlink 44" xfId="31808" hidden="1"/>
    <cellStyle name="Followed Hyperlink 44" xfId="31007" hidden="1"/>
    <cellStyle name="Followed Hyperlink 44" xfId="30209" hidden="1"/>
    <cellStyle name="Followed Hyperlink 44" xfId="31807" hidden="1"/>
    <cellStyle name="Followed Hyperlink 44" xfId="32575" hidden="1"/>
    <cellStyle name="Followed Hyperlink 44" xfId="31008" hidden="1"/>
    <cellStyle name="Followed Hyperlink 44" xfId="32961" hidden="1"/>
    <cellStyle name="Followed Hyperlink 44" xfId="30211" hidden="1"/>
    <cellStyle name="Followed Hyperlink 44" xfId="31423" hidden="1"/>
    <cellStyle name="Followed Hyperlink 44" xfId="32579" hidden="1"/>
    <cellStyle name="Followed Hyperlink 44" xfId="33734" hidden="1"/>
    <cellStyle name="Followed Hyperlink 44" xfId="33707" hidden="1"/>
    <cellStyle name="Followed Hyperlink 44" xfId="34120" hidden="1"/>
    <cellStyle name="Followed Hyperlink 44" xfId="32573" hidden="1"/>
    <cellStyle name="Followed Hyperlink 44" xfId="34507" hidden="1"/>
    <cellStyle name="Followed Hyperlink 44" xfId="34481" hidden="1"/>
    <cellStyle name="Followed Hyperlink 44" xfId="34891" hidden="1"/>
    <cellStyle name="Followed Hyperlink 44" xfId="33348" hidden="1"/>
    <cellStyle name="Followed Hyperlink 44" xfId="35277" hidden="1"/>
    <cellStyle name="Followed Hyperlink 44" xfId="34509" hidden="1"/>
    <cellStyle name="Followed Hyperlink 44" xfId="35664" hidden="1"/>
    <cellStyle name="Followed Hyperlink 44" xfId="34092" hidden="1"/>
    <cellStyle name="Followed Hyperlink 44" xfId="36050" hidden="1"/>
    <cellStyle name="Followed Hyperlink 44" xfId="36047" hidden="1"/>
    <cellStyle name="Followed Hyperlink 44" xfId="33732" hidden="1"/>
    <cellStyle name="Followed Hyperlink 44" xfId="35662" hidden="1"/>
    <cellStyle name="Followed Hyperlink 44" xfId="37371" hidden="1"/>
    <cellStyle name="Followed Hyperlink 44" xfId="37255" hidden="1"/>
    <cellStyle name="Followed Hyperlink 44" xfId="37259" hidden="1"/>
    <cellStyle name="Followed Hyperlink 44" xfId="37328" hidden="1"/>
    <cellStyle name="Followed Hyperlink 44" xfId="37320" hidden="1"/>
    <cellStyle name="Followed Hyperlink 44" xfId="37779" hidden="1"/>
    <cellStyle name="Followed Hyperlink 44" xfId="37775" hidden="1"/>
    <cellStyle name="Followed Hyperlink 44" xfId="37300" hidden="1"/>
    <cellStyle name="Followed Hyperlink 44" xfId="37735" hidden="1"/>
    <cellStyle name="Followed Hyperlink 44" xfId="38597" hidden="1"/>
    <cellStyle name="Followed Hyperlink 44" xfId="38591" hidden="1"/>
    <cellStyle name="Followed Hyperlink 44" xfId="38992" hidden="1"/>
    <cellStyle name="Followed Hyperlink 44" xfId="38146" hidden="1"/>
    <cellStyle name="Followed Hyperlink 44" xfId="37282" hidden="1"/>
    <cellStyle name="Followed Hyperlink 44" xfId="38991" hidden="1"/>
    <cellStyle name="Followed Hyperlink 44" xfId="39785" hidden="1"/>
    <cellStyle name="Followed Hyperlink 44" xfId="38148" hidden="1"/>
    <cellStyle name="Followed Hyperlink 44" xfId="40179" hidden="1"/>
    <cellStyle name="Followed Hyperlink 44" xfId="37292" hidden="1"/>
    <cellStyle name="Followed Hyperlink 44" xfId="38599" hidden="1"/>
    <cellStyle name="Followed Hyperlink 44" xfId="39791" hidden="1"/>
    <cellStyle name="Followed Hyperlink 44" xfId="40966" hidden="1"/>
    <cellStyle name="Followed Hyperlink 44" xfId="40938" hidden="1"/>
    <cellStyle name="Followed Hyperlink 44" xfId="41363" hidden="1"/>
    <cellStyle name="Followed Hyperlink 44" xfId="39782" hidden="1"/>
    <cellStyle name="Followed Hyperlink 44" xfId="41756" hidden="1"/>
    <cellStyle name="Followed Hyperlink 44" xfId="41728" hidden="1"/>
    <cellStyle name="Followed Hyperlink 44" xfId="42146" hidden="1"/>
    <cellStyle name="Followed Hyperlink 44" xfId="40577" hidden="1"/>
    <cellStyle name="Followed Hyperlink 44" xfId="42539" hidden="1"/>
    <cellStyle name="Followed Hyperlink 44" xfId="41760" hidden="1"/>
    <cellStyle name="Followed Hyperlink 44" xfId="42930" hidden="1"/>
    <cellStyle name="Followed Hyperlink 44" xfId="41332" hidden="1"/>
    <cellStyle name="Followed Hyperlink 44" xfId="43320" hidden="1"/>
    <cellStyle name="Followed Hyperlink 44" xfId="43316" hidden="1"/>
    <cellStyle name="Followed Hyperlink 44" xfId="40964" hidden="1"/>
    <cellStyle name="Followed Hyperlink 44" xfId="42927" hidden="1"/>
    <cellStyle name="Followed Hyperlink 44" xfId="39784" hidden="1"/>
    <cellStyle name="Followed Hyperlink 44" xfId="30098" hidden="1"/>
    <cellStyle name="Followed Hyperlink 44" xfId="30125" hidden="1"/>
    <cellStyle name="Followed Hyperlink 44" xfId="40578" hidden="1"/>
    <cellStyle name="Followed Hyperlink 44" xfId="42543" hidden="1"/>
    <cellStyle name="Followed Hyperlink 44" xfId="44725" hidden="1"/>
    <cellStyle name="Followed Hyperlink 44" xfId="44719" hidden="1"/>
    <cellStyle name="Followed Hyperlink 44" xfId="42929" hidden="1"/>
    <cellStyle name="Followed Hyperlink 44" xfId="44679" hidden="1"/>
    <cellStyle name="Followed Hyperlink 44" xfId="45547" hidden="1"/>
    <cellStyle name="Followed Hyperlink 44" xfId="45541" hidden="1"/>
    <cellStyle name="Followed Hyperlink 44" xfId="45948" hidden="1"/>
    <cellStyle name="Followed Hyperlink 44" xfId="45092" hidden="1"/>
    <cellStyle name="Followed Hyperlink 44" xfId="30115" hidden="1"/>
    <cellStyle name="Followed Hyperlink 44" xfId="45947" hidden="1"/>
    <cellStyle name="Followed Hyperlink 44" xfId="46756" hidden="1"/>
    <cellStyle name="Followed Hyperlink 44" xfId="45094" hidden="1"/>
    <cellStyle name="Followed Hyperlink 44" xfId="47158" hidden="1"/>
    <cellStyle name="Followed Hyperlink 44" xfId="42900" hidden="1"/>
    <cellStyle name="Followed Hyperlink 44" xfId="45549" hidden="1"/>
    <cellStyle name="Followed Hyperlink 44" xfId="46764" hidden="1"/>
    <cellStyle name="Followed Hyperlink 44" xfId="47959" hidden="1"/>
    <cellStyle name="Followed Hyperlink 44" xfId="47928" hidden="1"/>
    <cellStyle name="Followed Hyperlink 44" xfId="48367" hidden="1"/>
    <cellStyle name="Followed Hyperlink 44" xfId="46753" hidden="1"/>
    <cellStyle name="Followed Hyperlink 44" xfId="48765" hidden="1"/>
    <cellStyle name="Followed Hyperlink 44" xfId="48736" hidden="1"/>
    <cellStyle name="Followed Hyperlink 44" xfId="49161" hidden="1"/>
    <cellStyle name="Followed Hyperlink 44" xfId="47564" hidden="1"/>
    <cellStyle name="Followed Hyperlink 44" xfId="49566" hidden="1"/>
    <cellStyle name="Followed Hyperlink 44" xfId="48769" hidden="1"/>
    <cellStyle name="Followed Hyperlink 44" xfId="49961" hidden="1"/>
    <cellStyle name="Followed Hyperlink 44" xfId="48334" hidden="1"/>
    <cellStyle name="Followed Hyperlink 44" xfId="50354" hidden="1"/>
    <cellStyle name="Followed Hyperlink 44" xfId="50349" hidden="1"/>
    <cellStyle name="Followed Hyperlink 44" xfId="47957" hidden="1"/>
    <cellStyle name="Followed Hyperlink 44" xfId="49958"/>
    <cellStyle name="Followed Hyperlink 45" xfId="316" hidden="1"/>
    <cellStyle name="Followed Hyperlink 45" xfId="462" hidden="1"/>
    <cellStyle name="Followed Hyperlink 45" xfId="602" hidden="1"/>
    <cellStyle name="Followed Hyperlink 45" xfId="879" hidden="1"/>
    <cellStyle name="Followed Hyperlink 45" xfId="1019" hidden="1"/>
    <cellStyle name="Followed Hyperlink 45" xfId="1279" hidden="1"/>
    <cellStyle name="Followed Hyperlink 45" xfId="1419" hidden="1"/>
    <cellStyle name="Followed Hyperlink 45" xfId="1699" hidden="1"/>
    <cellStyle name="Followed Hyperlink 45" xfId="1839" hidden="1"/>
    <cellStyle name="Followed Hyperlink 45" xfId="2103" hidden="1"/>
    <cellStyle name="Followed Hyperlink 45" xfId="2243" hidden="1"/>
    <cellStyle name="Followed Hyperlink 45" xfId="2499" hidden="1"/>
    <cellStyle name="Followed Hyperlink 45" xfId="2639" hidden="1"/>
    <cellStyle name="Followed Hyperlink 45" xfId="2909" hidden="1"/>
    <cellStyle name="Followed Hyperlink 45" xfId="3049" hidden="1"/>
    <cellStyle name="Followed Hyperlink 45" xfId="3313" hidden="1"/>
    <cellStyle name="Followed Hyperlink 45" xfId="3453" hidden="1"/>
    <cellStyle name="Followed Hyperlink 45" xfId="3710" hidden="1"/>
    <cellStyle name="Followed Hyperlink 45" xfId="3850" hidden="1"/>
    <cellStyle name="Followed Hyperlink 45" xfId="4115" hidden="1"/>
    <cellStyle name="Followed Hyperlink 45" xfId="4255" hidden="1"/>
    <cellStyle name="Followed Hyperlink 45" xfId="4520" hidden="1"/>
    <cellStyle name="Followed Hyperlink 45" xfId="4660" hidden="1"/>
    <cellStyle name="Followed Hyperlink 45" xfId="4919" hidden="1"/>
    <cellStyle name="Followed Hyperlink 45" xfId="5059" hidden="1"/>
    <cellStyle name="Followed Hyperlink 45" xfId="5314" hidden="1"/>
    <cellStyle name="Followed Hyperlink 45" xfId="5454" hidden="1"/>
    <cellStyle name="Followed Hyperlink 45" xfId="5718" hidden="1"/>
    <cellStyle name="Followed Hyperlink 45" xfId="5858" hidden="1"/>
    <cellStyle name="Followed Hyperlink 45" xfId="6109" hidden="1"/>
    <cellStyle name="Followed Hyperlink 45" xfId="6249" hidden="1"/>
    <cellStyle name="Followed Hyperlink 45" xfId="6502" hidden="1"/>
    <cellStyle name="Followed Hyperlink 45" xfId="6642" hidden="1"/>
    <cellStyle name="Followed Hyperlink 45" xfId="6886" hidden="1"/>
    <cellStyle name="Followed Hyperlink 45" xfId="7026" hidden="1"/>
    <cellStyle name="Followed Hyperlink 45" xfId="7265" hidden="1"/>
    <cellStyle name="Followed Hyperlink 45" xfId="7405" hidden="1"/>
    <cellStyle name="Followed Hyperlink 45" xfId="7692" hidden="1"/>
    <cellStyle name="Followed Hyperlink 45" xfId="7832" hidden="1"/>
    <cellStyle name="Followed Hyperlink 45" xfId="8197" hidden="1"/>
    <cellStyle name="Followed Hyperlink 45" xfId="8343" hidden="1"/>
    <cellStyle name="Followed Hyperlink 45" xfId="8483" hidden="1"/>
    <cellStyle name="Followed Hyperlink 45" xfId="8760" hidden="1"/>
    <cellStyle name="Followed Hyperlink 45" xfId="8900" hidden="1"/>
    <cellStyle name="Followed Hyperlink 45" xfId="9160" hidden="1"/>
    <cellStyle name="Followed Hyperlink 45" xfId="9300" hidden="1"/>
    <cellStyle name="Followed Hyperlink 45" xfId="9580" hidden="1"/>
    <cellStyle name="Followed Hyperlink 45" xfId="9720" hidden="1"/>
    <cellStyle name="Followed Hyperlink 45" xfId="9984" hidden="1"/>
    <cellStyle name="Followed Hyperlink 45" xfId="10124" hidden="1"/>
    <cellStyle name="Followed Hyperlink 45" xfId="10380" hidden="1"/>
    <cellStyle name="Followed Hyperlink 45" xfId="10520" hidden="1"/>
    <cellStyle name="Followed Hyperlink 45" xfId="10790" hidden="1"/>
    <cellStyle name="Followed Hyperlink 45" xfId="10930" hidden="1"/>
    <cellStyle name="Followed Hyperlink 45" xfId="11194" hidden="1"/>
    <cellStyle name="Followed Hyperlink 45" xfId="11334" hidden="1"/>
    <cellStyle name="Followed Hyperlink 45" xfId="11591" hidden="1"/>
    <cellStyle name="Followed Hyperlink 45" xfId="11731" hidden="1"/>
    <cellStyle name="Followed Hyperlink 45" xfId="11996" hidden="1"/>
    <cellStyle name="Followed Hyperlink 45" xfId="12136" hidden="1"/>
    <cellStyle name="Followed Hyperlink 45" xfId="12401" hidden="1"/>
    <cellStyle name="Followed Hyperlink 45" xfId="12541" hidden="1"/>
    <cellStyle name="Followed Hyperlink 45" xfId="12800" hidden="1"/>
    <cellStyle name="Followed Hyperlink 45" xfId="12940" hidden="1"/>
    <cellStyle name="Followed Hyperlink 45" xfId="13195" hidden="1"/>
    <cellStyle name="Followed Hyperlink 45" xfId="13335" hidden="1"/>
    <cellStyle name="Followed Hyperlink 45" xfId="13599" hidden="1"/>
    <cellStyle name="Followed Hyperlink 45" xfId="13739" hidden="1"/>
    <cellStyle name="Followed Hyperlink 45" xfId="13990" hidden="1"/>
    <cellStyle name="Followed Hyperlink 45" xfId="14130" hidden="1"/>
    <cellStyle name="Followed Hyperlink 45" xfId="14383" hidden="1"/>
    <cellStyle name="Followed Hyperlink 45" xfId="14523" hidden="1"/>
    <cellStyle name="Followed Hyperlink 45" xfId="14765" hidden="1"/>
    <cellStyle name="Followed Hyperlink 45" xfId="14905" hidden="1"/>
    <cellStyle name="Followed Hyperlink 45" xfId="15144" hidden="1"/>
    <cellStyle name="Followed Hyperlink 45" xfId="15284" hidden="1"/>
    <cellStyle name="Followed Hyperlink 45" xfId="15562" hidden="1"/>
    <cellStyle name="Followed Hyperlink 45" xfId="15708" hidden="1"/>
    <cellStyle name="Followed Hyperlink 45" xfId="15848" hidden="1"/>
    <cellStyle name="Followed Hyperlink 45" xfId="16123" hidden="1"/>
    <cellStyle name="Followed Hyperlink 45" xfId="16263" hidden="1"/>
    <cellStyle name="Followed Hyperlink 45" xfId="16522" hidden="1"/>
    <cellStyle name="Followed Hyperlink 45" xfId="16662" hidden="1"/>
    <cellStyle name="Followed Hyperlink 45" xfId="16936" hidden="1"/>
    <cellStyle name="Followed Hyperlink 45" xfId="17076" hidden="1"/>
    <cellStyle name="Followed Hyperlink 45" xfId="17336" hidden="1"/>
    <cellStyle name="Followed Hyperlink 45" xfId="17476" hidden="1"/>
    <cellStyle name="Followed Hyperlink 45" xfId="17722" hidden="1"/>
    <cellStyle name="Followed Hyperlink 45" xfId="17862" hidden="1"/>
    <cellStyle name="Followed Hyperlink 45" xfId="18126" hidden="1"/>
    <cellStyle name="Followed Hyperlink 45" xfId="18266" hidden="1"/>
    <cellStyle name="Followed Hyperlink 45" xfId="18523" hidden="1"/>
    <cellStyle name="Followed Hyperlink 45" xfId="18663" hidden="1"/>
    <cellStyle name="Followed Hyperlink 45" xfId="18913" hidden="1"/>
    <cellStyle name="Followed Hyperlink 45" xfId="19053" hidden="1"/>
    <cellStyle name="Followed Hyperlink 45" xfId="19309" hidden="1"/>
    <cellStyle name="Followed Hyperlink 45" xfId="19449" hidden="1"/>
    <cellStyle name="Followed Hyperlink 45" xfId="19703" hidden="1"/>
    <cellStyle name="Followed Hyperlink 45" xfId="19843" hidden="1"/>
    <cellStyle name="Followed Hyperlink 45" xfId="20097" hidden="1"/>
    <cellStyle name="Followed Hyperlink 45" xfId="20237" hidden="1"/>
    <cellStyle name="Followed Hyperlink 45" xfId="20486" hidden="1"/>
    <cellStyle name="Followed Hyperlink 45" xfId="20626" hidden="1"/>
    <cellStyle name="Followed Hyperlink 45" xfId="20879" hidden="1"/>
    <cellStyle name="Followed Hyperlink 45" xfId="21019" hidden="1"/>
    <cellStyle name="Followed Hyperlink 45" xfId="21268" hidden="1"/>
    <cellStyle name="Followed Hyperlink 45" xfId="21408" hidden="1"/>
    <cellStyle name="Followed Hyperlink 45" xfId="21657" hidden="1"/>
    <cellStyle name="Followed Hyperlink 45" xfId="21797" hidden="1"/>
    <cellStyle name="Followed Hyperlink 45" xfId="22038" hidden="1"/>
    <cellStyle name="Followed Hyperlink 45" xfId="22178" hidden="1"/>
    <cellStyle name="Followed Hyperlink 45" xfId="22417" hidden="1"/>
    <cellStyle name="Followed Hyperlink 45" xfId="22557" hidden="1"/>
    <cellStyle name="Followed Hyperlink 45" xfId="18340" hidden="1"/>
    <cellStyle name="Followed Hyperlink 45" xfId="22652" hidden="1"/>
    <cellStyle name="Followed Hyperlink 45" xfId="22792" hidden="1"/>
    <cellStyle name="Followed Hyperlink 45" xfId="23069" hidden="1"/>
    <cellStyle name="Followed Hyperlink 45" xfId="23209" hidden="1"/>
    <cellStyle name="Followed Hyperlink 45" xfId="23469" hidden="1"/>
    <cellStyle name="Followed Hyperlink 45" xfId="23609" hidden="1"/>
    <cellStyle name="Followed Hyperlink 45" xfId="23889" hidden="1"/>
    <cellStyle name="Followed Hyperlink 45" xfId="24029" hidden="1"/>
    <cellStyle name="Followed Hyperlink 45" xfId="24293" hidden="1"/>
    <cellStyle name="Followed Hyperlink 45" xfId="24433" hidden="1"/>
    <cellStyle name="Followed Hyperlink 45" xfId="24689" hidden="1"/>
    <cellStyle name="Followed Hyperlink 45" xfId="24829" hidden="1"/>
    <cellStyle name="Followed Hyperlink 45" xfId="25099" hidden="1"/>
    <cellStyle name="Followed Hyperlink 45" xfId="25239" hidden="1"/>
    <cellStyle name="Followed Hyperlink 45" xfId="25503" hidden="1"/>
    <cellStyle name="Followed Hyperlink 45" xfId="25643" hidden="1"/>
    <cellStyle name="Followed Hyperlink 45" xfId="25900" hidden="1"/>
    <cellStyle name="Followed Hyperlink 45" xfId="26040" hidden="1"/>
    <cellStyle name="Followed Hyperlink 45" xfId="26305" hidden="1"/>
    <cellStyle name="Followed Hyperlink 45" xfId="26445" hidden="1"/>
    <cellStyle name="Followed Hyperlink 45" xfId="26710" hidden="1"/>
    <cellStyle name="Followed Hyperlink 45" xfId="26850" hidden="1"/>
    <cellStyle name="Followed Hyperlink 45" xfId="27109" hidden="1"/>
    <cellStyle name="Followed Hyperlink 45" xfId="27249" hidden="1"/>
    <cellStyle name="Followed Hyperlink 45" xfId="27504" hidden="1"/>
    <cellStyle name="Followed Hyperlink 45" xfId="27644" hidden="1"/>
    <cellStyle name="Followed Hyperlink 45" xfId="27908" hidden="1"/>
    <cellStyle name="Followed Hyperlink 45" xfId="28048" hidden="1"/>
    <cellStyle name="Followed Hyperlink 45" xfId="28299" hidden="1"/>
    <cellStyle name="Followed Hyperlink 45" xfId="28439" hidden="1"/>
    <cellStyle name="Followed Hyperlink 45" xfId="28692" hidden="1"/>
    <cellStyle name="Followed Hyperlink 45" xfId="28832" hidden="1"/>
    <cellStyle name="Followed Hyperlink 45" xfId="29074" hidden="1"/>
    <cellStyle name="Followed Hyperlink 45" xfId="29214" hidden="1"/>
    <cellStyle name="Followed Hyperlink 45" xfId="29453" hidden="1"/>
    <cellStyle name="Followed Hyperlink 45" xfId="29593" hidden="1"/>
    <cellStyle name="Followed Hyperlink 45" xfId="29832" hidden="1"/>
    <cellStyle name="Followed Hyperlink 45" xfId="29972" hidden="1"/>
    <cellStyle name="Followed Hyperlink 45" xfId="30260" hidden="1"/>
    <cellStyle name="Followed Hyperlink 45" xfId="30406" hidden="1"/>
    <cellStyle name="Followed Hyperlink 45" xfId="30546" hidden="1"/>
    <cellStyle name="Followed Hyperlink 45" xfId="30797" hidden="1"/>
    <cellStyle name="Followed Hyperlink 45" xfId="30937" hidden="1"/>
    <cellStyle name="Followed Hyperlink 45" xfId="31181" hidden="1"/>
    <cellStyle name="Followed Hyperlink 45" xfId="31321" hidden="1"/>
    <cellStyle name="Followed Hyperlink 45" xfId="31571" hidden="1"/>
    <cellStyle name="Followed Hyperlink 45" xfId="31711" hidden="1"/>
    <cellStyle name="Followed Hyperlink 45" xfId="31956" hidden="1"/>
    <cellStyle name="Followed Hyperlink 45" xfId="32096" hidden="1"/>
    <cellStyle name="Followed Hyperlink 45" xfId="32336" hidden="1"/>
    <cellStyle name="Followed Hyperlink 45" xfId="32476" hidden="1"/>
    <cellStyle name="Followed Hyperlink 45" xfId="32725" hidden="1"/>
    <cellStyle name="Followed Hyperlink 45" xfId="32865" hidden="1"/>
    <cellStyle name="Followed Hyperlink 45" xfId="33111" hidden="1"/>
    <cellStyle name="Followed Hyperlink 45" xfId="33251" hidden="1"/>
    <cellStyle name="Followed Hyperlink 45" xfId="33494" hidden="1"/>
    <cellStyle name="Followed Hyperlink 45" xfId="33634" hidden="1"/>
    <cellStyle name="Followed Hyperlink 45" xfId="33881" hidden="1"/>
    <cellStyle name="Followed Hyperlink 45" xfId="34021" hidden="1"/>
    <cellStyle name="Followed Hyperlink 45" xfId="34269" hidden="1"/>
    <cellStyle name="Followed Hyperlink 45" xfId="34409" hidden="1"/>
    <cellStyle name="Followed Hyperlink 45" xfId="34655" hidden="1"/>
    <cellStyle name="Followed Hyperlink 45" xfId="34795" hidden="1"/>
    <cellStyle name="Followed Hyperlink 45" xfId="35039" hidden="1"/>
    <cellStyle name="Followed Hyperlink 45" xfId="35179" hidden="1"/>
    <cellStyle name="Followed Hyperlink 45" xfId="35427" hidden="1"/>
    <cellStyle name="Followed Hyperlink 45" xfId="35567" hidden="1"/>
    <cellStyle name="Followed Hyperlink 45" xfId="35812" hidden="1"/>
    <cellStyle name="Followed Hyperlink 45" xfId="35952" hidden="1"/>
    <cellStyle name="Followed Hyperlink 45" xfId="36196" hidden="1"/>
    <cellStyle name="Followed Hyperlink 45" xfId="36336" hidden="1"/>
    <cellStyle name="Followed Hyperlink 45" xfId="36576" hidden="1"/>
    <cellStyle name="Followed Hyperlink 45" xfId="36716" hidden="1"/>
    <cellStyle name="Followed Hyperlink 45" xfId="36955" hidden="1"/>
    <cellStyle name="Followed Hyperlink 45" xfId="37095" hidden="1"/>
    <cellStyle name="Followed Hyperlink 45" xfId="37373" hidden="1"/>
    <cellStyle name="Followed Hyperlink 45" xfId="37519" hidden="1"/>
    <cellStyle name="Followed Hyperlink 45" xfId="37659" hidden="1"/>
    <cellStyle name="Followed Hyperlink 45" xfId="37934" hidden="1"/>
    <cellStyle name="Followed Hyperlink 45" xfId="38074" hidden="1"/>
    <cellStyle name="Followed Hyperlink 45" xfId="38333" hidden="1"/>
    <cellStyle name="Followed Hyperlink 45" xfId="38473" hidden="1"/>
    <cellStyle name="Followed Hyperlink 45" xfId="38747" hidden="1"/>
    <cellStyle name="Followed Hyperlink 45" xfId="38887" hidden="1"/>
    <cellStyle name="Followed Hyperlink 45" xfId="39147" hidden="1"/>
    <cellStyle name="Followed Hyperlink 45" xfId="39287" hidden="1"/>
    <cellStyle name="Followed Hyperlink 45" xfId="39533" hidden="1"/>
    <cellStyle name="Followed Hyperlink 45" xfId="39673" hidden="1"/>
    <cellStyle name="Followed Hyperlink 45" xfId="39937" hidden="1"/>
    <cellStyle name="Followed Hyperlink 45" xfId="40077" hidden="1"/>
    <cellStyle name="Followed Hyperlink 45" xfId="40334" hidden="1"/>
    <cellStyle name="Followed Hyperlink 45" xfId="40474" hidden="1"/>
    <cellStyle name="Followed Hyperlink 45" xfId="40724" hidden="1"/>
    <cellStyle name="Followed Hyperlink 45" xfId="40864" hidden="1"/>
    <cellStyle name="Followed Hyperlink 45" xfId="41120" hidden="1"/>
    <cellStyle name="Followed Hyperlink 45" xfId="41260" hidden="1"/>
    <cellStyle name="Followed Hyperlink 45" xfId="41514" hidden="1"/>
    <cellStyle name="Followed Hyperlink 45" xfId="41654" hidden="1"/>
    <cellStyle name="Followed Hyperlink 45" xfId="41908" hidden="1"/>
    <cellStyle name="Followed Hyperlink 45" xfId="42048" hidden="1"/>
    <cellStyle name="Followed Hyperlink 45" xfId="42297" hidden="1"/>
    <cellStyle name="Followed Hyperlink 45" xfId="42437" hidden="1"/>
    <cellStyle name="Followed Hyperlink 45" xfId="42690" hidden="1"/>
    <cellStyle name="Followed Hyperlink 45" xfId="42830" hidden="1"/>
    <cellStyle name="Followed Hyperlink 45" xfId="43079" hidden="1"/>
    <cellStyle name="Followed Hyperlink 45" xfId="43219" hidden="1"/>
    <cellStyle name="Followed Hyperlink 45" xfId="43468" hidden="1"/>
    <cellStyle name="Followed Hyperlink 45" xfId="43608" hidden="1"/>
    <cellStyle name="Followed Hyperlink 45" xfId="43849" hidden="1"/>
    <cellStyle name="Followed Hyperlink 45" xfId="43989" hidden="1"/>
    <cellStyle name="Followed Hyperlink 45" xfId="44228" hidden="1"/>
    <cellStyle name="Followed Hyperlink 45" xfId="44368" hidden="1"/>
    <cellStyle name="Followed Hyperlink 45" xfId="40151" hidden="1"/>
    <cellStyle name="Followed Hyperlink 45" xfId="44463" hidden="1"/>
    <cellStyle name="Followed Hyperlink 45" xfId="44603" hidden="1"/>
    <cellStyle name="Followed Hyperlink 45" xfId="44880" hidden="1"/>
    <cellStyle name="Followed Hyperlink 45" xfId="45020" hidden="1"/>
    <cellStyle name="Followed Hyperlink 45" xfId="45280" hidden="1"/>
    <cellStyle name="Followed Hyperlink 45" xfId="45420" hidden="1"/>
    <cellStyle name="Followed Hyperlink 45" xfId="45700" hidden="1"/>
    <cellStyle name="Followed Hyperlink 45" xfId="45840" hidden="1"/>
    <cellStyle name="Followed Hyperlink 45" xfId="46104" hidden="1"/>
    <cellStyle name="Followed Hyperlink 45" xfId="46244" hidden="1"/>
    <cellStyle name="Followed Hyperlink 45" xfId="46500" hidden="1"/>
    <cellStyle name="Followed Hyperlink 45" xfId="46640" hidden="1"/>
    <cellStyle name="Followed Hyperlink 45" xfId="46910" hidden="1"/>
    <cellStyle name="Followed Hyperlink 45" xfId="47050" hidden="1"/>
    <cellStyle name="Followed Hyperlink 45" xfId="47314" hidden="1"/>
    <cellStyle name="Followed Hyperlink 45" xfId="47454" hidden="1"/>
    <cellStyle name="Followed Hyperlink 45" xfId="47711" hidden="1"/>
    <cellStyle name="Followed Hyperlink 45" xfId="47851" hidden="1"/>
    <cellStyle name="Followed Hyperlink 45" xfId="48116" hidden="1"/>
    <cellStyle name="Followed Hyperlink 45" xfId="48256" hidden="1"/>
    <cellStyle name="Followed Hyperlink 45" xfId="48521" hidden="1"/>
    <cellStyle name="Followed Hyperlink 45" xfId="48661" hidden="1"/>
    <cellStyle name="Followed Hyperlink 45" xfId="48920" hidden="1"/>
    <cellStyle name="Followed Hyperlink 45" xfId="49060" hidden="1"/>
    <cellStyle name="Followed Hyperlink 45" xfId="49315" hidden="1"/>
    <cellStyle name="Followed Hyperlink 45" xfId="49455" hidden="1"/>
    <cellStyle name="Followed Hyperlink 45" xfId="49719" hidden="1"/>
    <cellStyle name="Followed Hyperlink 45" xfId="49859" hidden="1"/>
    <cellStyle name="Followed Hyperlink 45" xfId="50110" hidden="1"/>
    <cellStyle name="Followed Hyperlink 45" xfId="50250" hidden="1"/>
    <cellStyle name="Followed Hyperlink 45" xfId="50503" hidden="1"/>
    <cellStyle name="Followed Hyperlink 45" xfId="50643" hidden="1"/>
    <cellStyle name="Followed Hyperlink 45" xfId="50885" hidden="1"/>
    <cellStyle name="Followed Hyperlink 45" xfId="51025" hidden="1"/>
    <cellStyle name="Followed Hyperlink 45" xfId="51264" hidden="1"/>
    <cellStyle name="Followed Hyperlink 45" xfId="51404"/>
    <cellStyle name="Followed Hyperlink 46" xfId="8076" hidden="1"/>
    <cellStyle name="Followed Hyperlink 46" xfId="7959" hidden="1"/>
    <cellStyle name="Followed Hyperlink 46" xfId="30094"/>
    <cellStyle name="Followed Hyperlink 47" xfId="8086" hidden="1"/>
    <cellStyle name="Followed Hyperlink 47" xfId="7985" hidden="1"/>
    <cellStyle name="Followed Hyperlink 47" xfId="30120"/>
    <cellStyle name="Followed Hyperlink 48" xfId="8093" hidden="1"/>
    <cellStyle name="Followed Hyperlink 48" xfId="7920" hidden="1"/>
    <cellStyle name="Followed Hyperlink 48" xfId="30055"/>
    <cellStyle name="Followed Hyperlink 49" xfId="8094" hidden="1"/>
    <cellStyle name="Followed Hyperlink 49" xfId="7934" hidden="1"/>
    <cellStyle name="Followed Hyperlink 49" xfId="30069"/>
    <cellStyle name="Followed Hyperlink 5" xfId="122" hidden="1"/>
    <cellStyle name="Followed Hyperlink 5" xfId="325" hidden="1"/>
    <cellStyle name="Followed Hyperlink 5" xfId="401" hidden="1"/>
    <cellStyle name="Followed Hyperlink 5" xfId="471" hidden="1"/>
    <cellStyle name="Followed Hyperlink 5" xfId="541" hidden="1"/>
    <cellStyle name="Followed Hyperlink 5" xfId="611" hidden="1"/>
    <cellStyle name="Followed Hyperlink 5" xfId="742" hidden="1"/>
    <cellStyle name="Followed Hyperlink 5" xfId="818" hidden="1"/>
    <cellStyle name="Followed Hyperlink 5" xfId="888" hidden="1"/>
    <cellStyle name="Followed Hyperlink 5" xfId="958" hidden="1"/>
    <cellStyle name="Followed Hyperlink 5" xfId="1028" hidden="1"/>
    <cellStyle name="Followed Hyperlink 5" xfId="1142" hidden="1"/>
    <cellStyle name="Followed Hyperlink 5" xfId="1218" hidden="1"/>
    <cellStyle name="Followed Hyperlink 5" xfId="1288" hidden="1"/>
    <cellStyle name="Followed Hyperlink 5" xfId="1358" hidden="1"/>
    <cellStyle name="Followed Hyperlink 5" xfId="1428" hidden="1"/>
    <cellStyle name="Followed Hyperlink 5" xfId="1562" hidden="1"/>
    <cellStyle name="Followed Hyperlink 5" xfId="1638" hidden="1"/>
    <cellStyle name="Followed Hyperlink 5" xfId="1708" hidden="1"/>
    <cellStyle name="Followed Hyperlink 5" xfId="1778" hidden="1"/>
    <cellStyle name="Followed Hyperlink 5" xfId="1848" hidden="1"/>
    <cellStyle name="Followed Hyperlink 5" xfId="1966" hidden="1"/>
    <cellStyle name="Followed Hyperlink 5" xfId="2042" hidden="1"/>
    <cellStyle name="Followed Hyperlink 5" xfId="2112" hidden="1"/>
    <cellStyle name="Followed Hyperlink 5" xfId="2182" hidden="1"/>
    <cellStyle name="Followed Hyperlink 5" xfId="2252" hidden="1"/>
    <cellStyle name="Followed Hyperlink 5" xfId="2362" hidden="1"/>
    <cellStyle name="Followed Hyperlink 5" xfId="2438" hidden="1"/>
    <cellStyle name="Followed Hyperlink 5" xfId="2508" hidden="1"/>
    <cellStyle name="Followed Hyperlink 5" xfId="2578" hidden="1"/>
    <cellStyle name="Followed Hyperlink 5" xfId="2648" hidden="1"/>
    <cellStyle name="Followed Hyperlink 5" xfId="2772" hidden="1"/>
    <cellStyle name="Followed Hyperlink 5" xfId="2848" hidden="1"/>
    <cellStyle name="Followed Hyperlink 5" xfId="2918" hidden="1"/>
    <cellStyle name="Followed Hyperlink 5" xfId="2988" hidden="1"/>
    <cellStyle name="Followed Hyperlink 5" xfId="3058" hidden="1"/>
    <cellStyle name="Followed Hyperlink 5" xfId="3176" hidden="1"/>
    <cellStyle name="Followed Hyperlink 5" xfId="3252" hidden="1"/>
    <cellStyle name="Followed Hyperlink 5" xfId="3322" hidden="1"/>
    <cellStyle name="Followed Hyperlink 5" xfId="3392" hidden="1"/>
    <cellStyle name="Followed Hyperlink 5" xfId="3462" hidden="1"/>
    <cellStyle name="Followed Hyperlink 5" xfId="3573" hidden="1"/>
    <cellStyle name="Followed Hyperlink 5" xfId="3649" hidden="1"/>
    <cellStyle name="Followed Hyperlink 5" xfId="3719" hidden="1"/>
    <cellStyle name="Followed Hyperlink 5" xfId="3789" hidden="1"/>
    <cellStyle name="Followed Hyperlink 5" xfId="3859" hidden="1"/>
    <cellStyle name="Followed Hyperlink 5" xfId="3978" hidden="1"/>
    <cellStyle name="Followed Hyperlink 5" xfId="4054" hidden="1"/>
    <cellStyle name="Followed Hyperlink 5" xfId="4124" hidden="1"/>
    <cellStyle name="Followed Hyperlink 5" xfId="4194" hidden="1"/>
    <cellStyle name="Followed Hyperlink 5" xfId="4264" hidden="1"/>
    <cellStyle name="Followed Hyperlink 5" xfId="4383" hidden="1"/>
    <cellStyle name="Followed Hyperlink 5" xfId="4459" hidden="1"/>
    <cellStyle name="Followed Hyperlink 5" xfId="4529" hidden="1"/>
    <cellStyle name="Followed Hyperlink 5" xfId="4599" hidden="1"/>
    <cellStyle name="Followed Hyperlink 5" xfId="4669" hidden="1"/>
    <cellStyle name="Followed Hyperlink 5" xfId="4782" hidden="1"/>
    <cellStyle name="Followed Hyperlink 5" xfId="4858" hidden="1"/>
    <cellStyle name="Followed Hyperlink 5" xfId="4928" hidden="1"/>
    <cellStyle name="Followed Hyperlink 5" xfId="4998" hidden="1"/>
    <cellStyle name="Followed Hyperlink 5" xfId="5068" hidden="1"/>
    <cellStyle name="Followed Hyperlink 5" xfId="5177" hidden="1"/>
    <cellStyle name="Followed Hyperlink 5" xfId="5253" hidden="1"/>
    <cellStyle name="Followed Hyperlink 5" xfId="5323" hidden="1"/>
    <cellStyle name="Followed Hyperlink 5" xfId="5393" hidden="1"/>
    <cellStyle name="Followed Hyperlink 5" xfId="5463" hidden="1"/>
    <cellStyle name="Followed Hyperlink 5" xfId="5581" hidden="1"/>
    <cellStyle name="Followed Hyperlink 5" xfId="5657" hidden="1"/>
    <cellStyle name="Followed Hyperlink 5" xfId="5727" hidden="1"/>
    <cellStyle name="Followed Hyperlink 5" xfId="5797" hidden="1"/>
    <cellStyle name="Followed Hyperlink 5" xfId="5867" hidden="1"/>
    <cellStyle name="Followed Hyperlink 5" xfId="5972" hidden="1"/>
    <cellStyle name="Followed Hyperlink 5" xfId="6048" hidden="1"/>
    <cellStyle name="Followed Hyperlink 5" xfId="6118" hidden="1"/>
    <cellStyle name="Followed Hyperlink 5" xfId="6188" hidden="1"/>
    <cellStyle name="Followed Hyperlink 5" xfId="6258" hidden="1"/>
    <cellStyle name="Followed Hyperlink 5" xfId="6365" hidden="1"/>
    <cellStyle name="Followed Hyperlink 5" xfId="6441" hidden="1"/>
    <cellStyle name="Followed Hyperlink 5" xfId="6511" hidden="1"/>
    <cellStyle name="Followed Hyperlink 5" xfId="6581" hidden="1"/>
    <cellStyle name="Followed Hyperlink 5" xfId="6651" hidden="1"/>
    <cellStyle name="Followed Hyperlink 5" xfId="6749" hidden="1"/>
    <cellStyle name="Followed Hyperlink 5" xfId="6825" hidden="1"/>
    <cellStyle name="Followed Hyperlink 5" xfId="6895" hidden="1"/>
    <cellStyle name="Followed Hyperlink 5" xfId="6965" hidden="1"/>
    <cellStyle name="Followed Hyperlink 5" xfId="7035" hidden="1"/>
    <cellStyle name="Followed Hyperlink 5" xfId="7128" hidden="1"/>
    <cellStyle name="Followed Hyperlink 5" xfId="7204" hidden="1"/>
    <cellStyle name="Followed Hyperlink 5" xfId="7274" hidden="1"/>
    <cellStyle name="Followed Hyperlink 5" xfId="7344" hidden="1"/>
    <cellStyle name="Followed Hyperlink 5" xfId="7414" hidden="1"/>
    <cellStyle name="Followed Hyperlink 5" xfId="7555" hidden="1"/>
    <cellStyle name="Followed Hyperlink 5" xfId="7631" hidden="1"/>
    <cellStyle name="Followed Hyperlink 5" xfId="7701" hidden="1"/>
    <cellStyle name="Followed Hyperlink 5" xfId="7771" hidden="1"/>
    <cellStyle name="Followed Hyperlink 5" xfId="7841" hidden="1"/>
    <cellStyle name="Followed Hyperlink 5" xfId="8003" hidden="1"/>
    <cellStyle name="Followed Hyperlink 5" xfId="8206" hidden="1"/>
    <cellStyle name="Followed Hyperlink 5" xfId="8282" hidden="1"/>
    <cellStyle name="Followed Hyperlink 5" xfId="8352" hidden="1"/>
    <cellStyle name="Followed Hyperlink 5" xfId="8422" hidden="1"/>
    <cellStyle name="Followed Hyperlink 5" xfId="8492" hidden="1"/>
    <cellStyle name="Followed Hyperlink 5" xfId="8623" hidden="1"/>
    <cellStyle name="Followed Hyperlink 5" xfId="8699" hidden="1"/>
    <cellStyle name="Followed Hyperlink 5" xfId="8769" hidden="1"/>
    <cellStyle name="Followed Hyperlink 5" xfId="8839" hidden="1"/>
    <cellStyle name="Followed Hyperlink 5" xfId="8909" hidden="1"/>
    <cellStyle name="Followed Hyperlink 5" xfId="9023" hidden="1"/>
    <cellStyle name="Followed Hyperlink 5" xfId="9099" hidden="1"/>
    <cellStyle name="Followed Hyperlink 5" xfId="9169" hidden="1"/>
    <cellStyle name="Followed Hyperlink 5" xfId="9239" hidden="1"/>
    <cellStyle name="Followed Hyperlink 5" xfId="9309" hidden="1"/>
    <cellStyle name="Followed Hyperlink 5" xfId="9443" hidden="1"/>
    <cellStyle name="Followed Hyperlink 5" xfId="9519" hidden="1"/>
    <cellStyle name="Followed Hyperlink 5" xfId="9589" hidden="1"/>
    <cellStyle name="Followed Hyperlink 5" xfId="9659" hidden="1"/>
    <cellStyle name="Followed Hyperlink 5" xfId="9729" hidden="1"/>
    <cellStyle name="Followed Hyperlink 5" xfId="9847" hidden="1"/>
    <cellStyle name="Followed Hyperlink 5" xfId="9923" hidden="1"/>
    <cellStyle name="Followed Hyperlink 5" xfId="9993" hidden="1"/>
    <cellStyle name="Followed Hyperlink 5" xfId="10063" hidden="1"/>
    <cellStyle name="Followed Hyperlink 5" xfId="10133" hidden="1"/>
    <cellStyle name="Followed Hyperlink 5" xfId="10243" hidden="1"/>
    <cellStyle name="Followed Hyperlink 5" xfId="10319" hidden="1"/>
    <cellStyle name="Followed Hyperlink 5" xfId="10389" hidden="1"/>
    <cellStyle name="Followed Hyperlink 5" xfId="10459" hidden="1"/>
    <cellStyle name="Followed Hyperlink 5" xfId="10529" hidden="1"/>
    <cellStyle name="Followed Hyperlink 5" xfId="10653" hidden="1"/>
    <cellStyle name="Followed Hyperlink 5" xfId="10729" hidden="1"/>
    <cellStyle name="Followed Hyperlink 5" xfId="10799" hidden="1"/>
    <cellStyle name="Followed Hyperlink 5" xfId="10869" hidden="1"/>
    <cellStyle name="Followed Hyperlink 5" xfId="10939" hidden="1"/>
    <cellStyle name="Followed Hyperlink 5" xfId="11057" hidden="1"/>
    <cellStyle name="Followed Hyperlink 5" xfId="11133" hidden="1"/>
    <cellStyle name="Followed Hyperlink 5" xfId="11203" hidden="1"/>
    <cellStyle name="Followed Hyperlink 5" xfId="11273" hidden="1"/>
    <cellStyle name="Followed Hyperlink 5" xfId="11343" hidden="1"/>
    <cellStyle name="Followed Hyperlink 5" xfId="11454" hidden="1"/>
    <cellStyle name="Followed Hyperlink 5" xfId="11530" hidden="1"/>
    <cellStyle name="Followed Hyperlink 5" xfId="11600" hidden="1"/>
    <cellStyle name="Followed Hyperlink 5" xfId="11670" hidden="1"/>
    <cellStyle name="Followed Hyperlink 5" xfId="11740" hidden="1"/>
    <cellStyle name="Followed Hyperlink 5" xfId="11859" hidden="1"/>
    <cellStyle name="Followed Hyperlink 5" xfId="11935" hidden="1"/>
    <cellStyle name="Followed Hyperlink 5" xfId="12005" hidden="1"/>
    <cellStyle name="Followed Hyperlink 5" xfId="12075" hidden="1"/>
    <cellStyle name="Followed Hyperlink 5" xfId="12145" hidden="1"/>
    <cellStyle name="Followed Hyperlink 5" xfId="12264" hidden="1"/>
    <cellStyle name="Followed Hyperlink 5" xfId="12340" hidden="1"/>
    <cellStyle name="Followed Hyperlink 5" xfId="12410" hidden="1"/>
    <cellStyle name="Followed Hyperlink 5" xfId="12480" hidden="1"/>
    <cellStyle name="Followed Hyperlink 5" xfId="12550" hidden="1"/>
    <cellStyle name="Followed Hyperlink 5" xfId="12663" hidden="1"/>
    <cellStyle name="Followed Hyperlink 5" xfId="12739" hidden="1"/>
    <cellStyle name="Followed Hyperlink 5" xfId="12809" hidden="1"/>
    <cellStyle name="Followed Hyperlink 5" xfId="12879" hidden="1"/>
    <cellStyle name="Followed Hyperlink 5" xfId="12949" hidden="1"/>
    <cellStyle name="Followed Hyperlink 5" xfId="13058" hidden="1"/>
    <cellStyle name="Followed Hyperlink 5" xfId="13134" hidden="1"/>
    <cellStyle name="Followed Hyperlink 5" xfId="13204" hidden="1"/>
    <cellStyle name="Followed Hyperlink 5" xfId="13274" hidden="1"/>
    <cellStyle name="Followed Hyperlink 5" xfId="13344" hidden="1"/>
    <cellStyle name="Followed Hyperlink 5" xfId="13462" hidden="1"/>
    <cellStyle name="Followed Hyperlink 5" xfId="13538" hidden="1"/>
    <cellStyle name="Followed Hyperlink 5" xfId="13608" hidden="1"/>
    <cellStyle name="Followed Hyperlink 5" xfId="13678" hidden="1"/>
    <cellStyle name="Followed Hyperlink 5" xfId="13748" hidden="1"/>
    <cellStyle name="Followed Hyperlink 5" xfId="13853" hidden="1"/>
    <cellStyle name="Followed Hyperlink 5" xfId="13929" hidden="1"/>
    <cellStyle name="Followed Hyperlink 5" xfId="13999" hidden="1"/>
    <cellStyle name="Followed Hyperlink 5" xfId="14069" hidden="1"/>
    <cellStyle name="Followed Hyperlink 5" xfId="14139" hidden="1"/>
    <cellStyle name="Followed Hyperlink 5" xfId="14246" hidden="1"/>
    <cellStyle name="Followed Hyperlink 5" xfId="14322" hidden="1"/>
    <cellStyle name="Followed Hyperlink 5" xfId="14392" hidden="1"/>
    <cellStyle name="Followed Hyperlink 5" xfId="14462" hidden="1"/>
    <cellStyle name="Followed Hyperlink 5" xfId="14532" hidden="1"/>
    <cellStyle name="Followed Hyperlink 5" xfId="14628" hidden="1"/>
    <cellStyle name="Followed Hyperlink 5" xfId="14704" hidden="1"/>
    <cellStyle name="Followed Hyperlink 5" xfId="14774" hidden="1"/>
    <cellStyle name="Followed Hyperlink 5" xfId="14844" hidden="1"/>
    <cellStyle name="Followed Hyperlink 5" xfId="14914" hidden="1"/>
    <cellStyle name="Followed Hyperlink 5" xfId="15007" hidden="1"/>
    <cellStyle name="Followed Hyperlink 5" xfId="15083" hidden="1"/>
    <cellStyle name="Followed Hyperlink 5" xfId="15153" hidden="1"/>
    <cellStyle name="Followed Hyperlink 5" xfId="15223" hidden="1"/>
    <cellStyle name="Followed Hyperlink 5" xfId="15293" hidden="1"/>
    <cellStyle name="Followed Hyperlink 5" xfId="15368" hidden="1"/>
    <cellStyle name="Followed Hyperlink 5" xfId="15571" hidden="1"/>
    <cellStyle name="Followed Hyperlink 5" xfId="15647" hidden="1"/>
    <cellStyle name="Followed Hyperlink 5" xfId="15717" hidden="1"/>
    <cellStyle name="Followed Hyperlink 5" xfId="15787" hidden="1"/>
    <cellStyle name="Followed Hyperlink 5" xfId="15857" hidden="1"/>
    <cellStyle name="Followed Hyperlink 5" xfId="15986" hidden="1"/>
    <cellStyle name="Followed Hyperlink 5" xfId="16062" hidden="1"/>
    <cellStyle name="Followed Hyperlink 5" xfId="16132" hidden="1"/>
    <cellStyle name="Followed Hyperlink 5" xfId="16202" hidden="1"/>
    <cellStyle name="Followed Hyperlink 5" xfId="16272" hidden="1"/>
    <cellStyle name="Followed Hyperlink 5" xfId="16385" hidden="1"/>
    <cellStyle name="Followed Hyperlink 5" xfId="16461" hidden="1"/>
    <cellStyle name="Followed Hyperlink 5" xfId="16531" hidden="1"/>
    <cellStyle name="Followed Hyperlink 5" xfId="16601" hidden="1"/>
    <cellStyle name="Followed Hyperlink 5" xfId="16671" hidden="1"/>
    <cellStyle name="Followed Hyperlink 5" xfId="16799" hidden="1"/>
    <cellStyle name="Followed Hyperlink 5" xfId="16875" hidden="1"/>
    <cellStyle name="Followed Hyperlink 5" xfId="16945" hidden="1"/>
    <cellStyle name="Followed Hyperlink 5" xfId="17015" hidden="1"/>
    <cellStyle name="Followed Hyperlink 5" xfId="17085" hidden="1"/>
    <cellStyle name="Followed Hyperlink 5" xfId="17199" hidden="1"/>
    <cellStyle name="Followed Hyperlink 5" xfId="17275" hidden="1"/>
    <cellStyle name="Followed Hyperlink 5" xfId="17345" hidden="1"/>
    <cellStyle name="Followed Hyperlink 5" xfId="17415" hidden="1"/>
    <cellStyle name="Followed Hyperlink 5" xfId="17485" hidden="1"/>
    <cellStyle name="Followed Hyperlink 5" xfId="17585" hidden="1"/>
    <cellStyle name="Followed Hyperlink 5" xfId="17661" hidden="1"/>
    <cellStyle name="Followed Hyperlink 5" xfId="17731" hidden="1"/>
    <cellStyle name="Followed Hyperlink 5" xfId="17801" hidden="1"/>
    <cellStyle name="Followed Hyperlink 5" xfId="17871" hidden="1"/>
    <cellStyle name="Followed Hyperlink 5" xfId="17989" hidden="1"/>
    <cellStyle name="Followed Hyperlink 5" xfId="18065" hidden="1"/>
    <cellStyle name="Followed Hyperlink 5" xfId="18135" hidden="1"/>
    <cellStyle name="Followed Hyperlink 5" xfId="18205" hidden="1"/>
    <cellStyle name="Followed Hyperlink 5" xfId="18275" hidden="1"/>
    <cellStyle name="Followed Hyperlink 5" xfId="18386" hidden="1"/>
    <cellStyle name="Followed Hyperlink 5" xfId="18462" hidden="1"/>
    <cellStyle name="Followed Hyperlink 5" xfId="18532" hidden="1"/>
    <cellStyle name="Followed Hyperlink 5" xfId="18602" hidden="1"/>
    <cellStyle name="Followed Hyperlink 5" xfId="18672" hidden="1"/>
    <cellStyle name="Followed Hyperlink 5" xfId="18776" hidden="1"/>
    <cellStyle name="Followed Hyperlink 5" xfId="18852" hidden="1"/>
    <cellStyle name="Followed Hyperlink 5" xfId="18922" hidden="1"/>
    <cellStyle name="Followed Hyperlink 5" xfId="18992" hidden="1"/>
    <cellStyle name="Followed Hyperlink 5" xfId="19062" hidden="1"/>
    <cellStyle name="Followed Hyperlink 5" xfId="19172" hidden="1"/>
    <cellStyle name="Followed Hyperlink 5" xfId="19248" hidden="1"/>
    <cellStyle name="Followed Hyperlink 5" xfId="19318" hidden="1"/>
    <cellStyle name="Followed Hyperlink 5" xfId="19388" hidden="1"/>
    <cellStyle name="Followed Hyperlink 5" xfId="19458" hidden="1"/>
    <cellStyle name="Followed Hyperlink 5" xfId="19566" hidden="1"/>
    <cellStyle name="Followed Hyperlink 5" xfId="19642" hidden="1"/>
    <cellStyle name="Followed Hyperlink 5" xfId="19712" hidden="1"/>
    <cellStyle name="Followed Hyperlink 5" xfId="19782" hidden="1"/>
    <cellStyle name="Followed Hyperlink 5" xfId="19852" hidden="1"/>
    <cellStyle name="Followed Hyperlink 5" xfId="19960" hidden="1"/>
    <cellStyle name="Followed Hyperlink 5" xfId="20036" hidden="1"/>
    <cellStyle name="Followed Hyperlink 5" xfId="20106" hidden="1"/>
    <cellStyle name="Followed Hyperlink 5" xfId="20176" hidden="1"/>
    <cellStyle name="Followed Hyperlink 5" xfId="20246" hidden="1"/>
    <cellStyle name="Followed Hyperlink 5" xfId="20349" hidden="1"/>
    <cellStyle name="Followed Hyperlink 5" xfId="20425" hidden="1"/>
    <cellStyle name="Followed Hyperlink 5" xfId="20495" hidden="1"/>
    <cellStyle name="Followed Hyperlink 5" xfId="20565" hidden="1"/>
    <cellStyle name="Followed Hyperlink 5" xfId="20635" hidden="1"/>
    <cellStyle name="Followed Hyperlink 5" xfId="20742" hidden="1"/>
    <cellStyle name="Followed Hyperlink 5" xfId="20818" hidden="1"/>
    <cellStyle name="Followed Hyperlink 5" xfId="20888" hidden="1"/>
    <cellStyle name="Followed Hyperlink 5" xfId="20958" hidden="1"/>
    <cellStyle name="Followed Hyperlink 5" xfId="21028" hidden="1"/>
    <cellStyle name="Followed Hyperlink 5" xfId="21131" hidden="1"/>
    <cellStyle name="Followed Hyperlink 5" xfId="21207" hidden="1"/>
    <cellStyle name="Followed Hyperlink 5" xfId="21277" hidden="1"/>
    <cellStyle name="Followed Hyperlink 5" xfId="21347" hidden="1"/>
    <cellStyle name="Followed Hyperlink 5" xfId="21417" hidden="1"/>
    <cellStyle name="Followed Hyperlink 5" xfId="21520" hidden="1"/>
    <cellStyle name="Followed Hyperlink 5" xfId="21596" hidden="1"/>
    <cellStyle name="Followed Hyperlink 5" xfId="21666" hidden="1"/>
    <cellStyle name="Followed Hyperlink 5" xfId="21736" hidden="1"/>
    <cellStyle name="Followed Hyperlink 5" xfId="21806" hidden="1"/>
    <cellStyle name="Followed Hyperlink 5" xfId="21901" hidden="1"/>
    <cellStyle name="Followed Hyperlink 5" xfId="21977" hidden="1"/>
    <cellStyle name="Followed Hyperlink 5" xfId="22047" hidden="1"/>
    <cellStyle name="Followed Hyperlink 5" xfId="22117" hidden="1"/>
    <cellStyle name="Followed Hyperlink 5" xfId="22187" hidden="1"/>
    <cellStyle name="Followed Hyperlink 5" xfId="22280" hidden="1"/>
    <cellStyle name="Followed Hyperlink 5" xfId="22356" hidden="1"/>
    <cellStyle name="Followed Hyperlink 5" xfId="22426" hidden="1"/>
    <cellStyle name="Followed Hyperlink 5" xfId="22496" hidden="1"/>
    <cellStyle name="Followed Hyperlink 5" xfId="22566" hidden="1"/>
    <cellStyle name="Followed Hyperlink 5" xfId="17152" hidden="1"/>
    <cellStyle name="Followed Hyperlink 5" xfId="17943" hidden="1"/>
    <cellStyle name="Followed Hyperlink 5" xfId="7944" hidden="1"/>
    <cellStyle name="Followed Hyperlink 5" xfId="22661" hidden="1"/>
    <cellStyle name="Followed Hyperlink 5" xfId="22731" hidden="1"/>
    <cellStyle name="Followed Hyperlink 5" xfId="22801" hidden="1"/>
    <cellStyle name="Followed Hyperlink 5" xfId="22932" hidden="1"/>
    <cellStyle name="Followed Hyperlink 5" xfId="23008" hidden="1"/>
    <cellStyle name="Followed Hyperlink 5" xfId="23078" hidden="1"/>
    <cellStyle name="Followed Hyperlink 5" xfId="23148" hidden="1"/>
    <cellStyle name="Followed Hyperlink 5" xfId="23218" hidden="1"/>
    <cellStyle name="Followed Hyperlink 5" xfId="23332" hidden="1"/>
    <cellStyle name="Followed Hyperlink 5" xfId="23408" hidden="1"/>
    <cellStyle name="Followed Hyperlink 5" xfId="23478" hidden="1"/>
    <cellStyle name="Followed Hyperlink 5" xfId="23548" hidden="1"/>
    <cellStyle name="Followed Hyperlink 5" xfId="23618" hidden="1"/>
    <cellStyle name="Followed Hyperlink 5" xfId="23752" hidden="1"/>
    <cellStyle name="Followed Hyperlink 5" xfId="23828" hidden="1"/>
    <cellStyle name="Followed Hyperlink 5" xfId="23898" hidden="1"/>
    <cellStyle name="Followed Hyperlink 5" xfId="23968" hidden="1"/>
    <cellStyle name="Followed Hyperlink 5" xfId="24038" hidden="1"/>
    <cellStyle name="Followed Hyperlink 5" xfId="24156" hidden="1"/>
    <cellStyle name="Followed Hyperlink 5" xfId="24232" hidden="1"/>
    <cellStyle name="Followed Hyperlink 5" xfId="24302" hidden="1"/>
    <cellStyle name="Followed Hyperlink 5" xfId="24372" hidden="1"/>
    <cellStyle name="Followed Hyperlink 5" xfId="24442" hidden="1"/>
    <cellStyle name="Followed Hyperlink 5" xfId="24552" hidden="1"/>
    <cellStyle name="Followed Hyperlink 5" xfId="24628" hidden="1"/>
    <cellStyle name="Followed Hyperlink 5" xfId="24698" hidden="1"/>
    <cellStyle name="Followed Hyperlink 5" xfId="24768" hidden="1"/>
    <cellStyle name="Followed Hyperlink 5" xfId="24838" hidden="1"/>
    <cellStyle name="Followed Hyperlink 5" xfId="24962" hidden="1"/>
    <cellStyle name="Followed Hyperlink 5" xfId="25038" hidden="1"/>
    <cellStyle name="Followed Hyperlink 5" xfId="25108" hidden="1"/>
    <cellStyle name="Followed Hyperlink 5" xfId="25178" hidden="1"/>
    <cellStyle name="Followed Hyperlink 5" xfId="25248" hidden="1"/>
    <cellStyle name="Followed Hyperlink 5" xfId="25366" hidden="1"/>
    <cellStyle name="Followed Hyperlink 5" xfId="25442" hidden="1"/>
    <cellStyle name="Followed Hyperlink 5" xfId="25512" hidden="1"/>
    <cellStyle name="Followed Hyperlink 5" xfId="25582" hidden="1"/>
    <cellStyle name="Followed Hyperlink 5" xfId="25652" hidden="1"/>
    <cellStyle name="Followed Hyperlink 5" xfId="25763" hidden="1"/>
    <cellStyle name="Followed Hyperlink 5" xfId="25839" hidden="1"/>
    <cellStyle name="Followed Hyperlink 5" xfId="25909" hidden="1"/>
    <cellStyle name="Followed Hyperlink 5" xfId="25979" hidden="1"/>
    <cellStyle name="Followed Hyperlink 5" xfId="26049" hidden="1"/>
    <cellStyle name="Followed Hyperlink 5" xfId="26168" hidden="1"/>
    <cellStyle name="Followed Hyperlink 5" xfId="26244" hidden="1"/>
    <cellStyle name="Followed Hyperlink 5" xfId="26314" hidden="1"/>
    <cellStyle name="Followed Hyperlink 5" xfId="26384" hidden="1"/>
    <cellStyle name="Followed Hyperlink 5" xfId="26454" hidden="1"/>
    <cellStyle name="Followed Hyperlink 5" xfId="26573" hidden="1"/>
    <cellStyle name="Followed Hyperlink 5" xfId="26649" hidden="1"/>
    <cellStyle name="Followed Hyperlink 5" xfId="26719" hidden="1"/>
    <cellStyle name="Followed Hyperlink 5" xfId="26789" hidden="1"/>
    <cellStyle name="Followed Hyperlink 5" xfId="26859" hidden="1"/>
    <cellStyle name="Followed Hyperlink 5" xfId="26972" hidden="1"/>
    <cellStyle name="Followed Hyperlink 5" xfId="27048" hidden="1"/>
    <cellStyle name="Followed Hyperlink 5" xfId="27118" hidden="1"/>
    <cellStyle name="Followed Hyperlink 5" xfId="27188" hidden="1"/>
    <cellStyle name="Followed Hyperlink 5" xfId="27258" hidden="1"/>
    <cellStyle name="Followed Hyperlink 5" xfId="27367" hidden="1"/>
    <cellStyle name="Followed Hyperlink 5" xfId="27443" hidden="1"/>
    <cellStyle name="Followed Hyperlink 5" xfId="27513" hidden="1"/>
    <cellStyle name="Followed Hyperlink 5" xfId="27583" hidden="1"/>
    <cellStyle name="Followed Hyperlink 5" xfId="27653" hidden="1"/>
    <cellStyle name="Followed Hyperlink 5" xfId="27771" hidden="1"/>
    <cellStyle name="Followed Hyperlink 5" xfId="27847" hidden="1"/>
    <cellStyle name="Followed Hyperlink 5" xfId="27917" hidden="1"/>
    <cellStyle name="Followed Hyperlink 5" xfId="27987" hidden="1"/>
    <cellStyle name="Followed Hyperlink 5" xfId="28057" hidden="1"/>
    <cellStyle name="Followed Hyperlink 5" xfId="28162" hidden="1"/>
    <cellStyle name="Followed Hyperlink 5" xfId="28238" hidden="1"/>
    <cellStyle name="Followed Hyperlink 5" xfId="28308" hidden="1"/>
    <cellStyle name="Followed Hyperlink 5" xfId="28378" hidden="1"/>
    <cellStyle name="Followed Hyperlink 5" xfId="28448" hidden="1"/>
    <cellStyle name="Followed Hyperlink 5" xfId="28555" hidden="1"/>
    <cellStyle name="Followed Hyperlink 5" xfId="28631" hidden="1"/>
    <cellStyle name="Followed Hyperlink 5" xfId="28701" hidden="1"/>
    <cellStyle name="Followed Hyperlink 5" xfId="28771" hidden="1"/>
    <cellStyle name="Followed Hyperlink 5" xfId="28841" hidden="1"/>
    <cellStyle name="Followed Hyperlink 5" xfId="28937" hidden="1"/>
    <cellStyle name="Followed Hyperlink 5" xfId="29013" hidden="1"/>
    <cellStyle name="Followed Hyperlink 5" xfId="29083" hidden="1"/>
    <cellStyle name="Followed Hyperlink 5" xfId="29153" hidden="1"/>
    <cellStyle name="Followed Hyperlink 5" xfId="29223" hidden="1"/>
    <cellStyle name="Followed Hyperlink 5" xfId="29316" hidden="1"/>
    <cellStyle name="Followed Hyperlink 5" xfId="29392" hidden="1"/>
    <cellStyle name="Followed Hyperlink 5" xfId="29462" hidden="1"/>
    <cellStyle name="Followed Hyperlink 5" xfId="29532" hidden="1"/>
    <cellStyle name="Followed Hyperlink 5" xfId="29602" hidden="1"/>
    <cellStyle name="Followed Hyperlink 5" xfId="29695" hidden="1"/>
    <cellStyle name="Followed Hyperlink 5" xfId="29771" hidden="1"/>
    <cellStyle name="Followed Hyperlink 5" xfId="29841" hidden="1"/>
    <cellStyle name="Followed Hyperlink 5" xfId="29911" hidden="1"/>
    <cellStyle name="Followed Hyperlink 5" xfId="29981" hidden="1"/>
    <cellStyle name="Followed Hyperlink 5" xfId="30138" hidden="1"/>
    <cellStyle name="Followed Hyperlink 5" xfId="30269" hidden="1"/>
    <cellStyle name="Followed Hyperlink 5" xfId="30345" hidden="1"/>
    <cellStyle name="Followed Hyperlink 5" xfId="30415" hidden="1"/>
    <cellStyle name="Followed Hyperlink 5" xfId="30485" hidden="1"/>
    <cellStyle name="Followed Hyperlink 5" xfId="30555" hidden="1"/>
    <cellStyle name="Followed Hyperlink 5" xfId="30660" hidden="1"/>
    <cellStyle name="Followed Hyperlink 5" xfId="30736" hidden="1"/>
    <cellStyle name="Followed Hyperlink 5" xfId="30806" hidden="1"/>
    <cellStyle name="Followed Hyperlink 5" xfId="30876" hidden="1"/>
    <cellStyle name="Followed Hyperlink 5" xfId="30946" hidden="1"/>
    <cellStyle name="Followed Hyperlink 5" xfId="31044" hidden="1"/>
    <cellStyle name="Followed Hyperlink 5" xfId="31120" hidden="1"/>
    <cellStyle name="Followed Hyperlink 5" xfId="31190" hidden="1"/>
    <cellStyle name="Followed Hyperlink 5" xfId="31260" hidden="1"/>
    <cellStyle name="Followed Hyperlink 5" xfId="31330" hidden="1"/>
    <cellStyle name="Followed Hyperlink 5" xfId="31434" hidden="1"/>
    <cellStyle name="Followed Hyperlink 5" xfId="31510" hidden="1"/>
    <cellStyle name="Followed Hyperlink 5" xfId="31580" hidden="1"/>
    <cellStyle name="Followed Hyperlink 5" xfId="31650" hidden="1"/>
    <cellStyle name="Followed Hyperlink 5" xfId="31720" hidden="1"/>
    <cellStyle name="Followed Hyperlink 5" xfId="31819" hidden="1"/>
    <cellStyle name="Followed Hyperlink 5" xfId="31895" hidden="1"/>
    <cellStyle name="Followed Hyperlink 5" xfId="31965" hidden="1"/>
    <cellStyle name="Followed Hyperlink 5" xfId="32035" hidden="1"/>
    <cellStyle name="Followed Hyperlink 5" xfId="32105" hidden="1"/>
    <cellStyle name="Followed Hyperlink 5" xfId="32199" hidden="1"/>
    <cellStyle name="Followed Hyperlink 5" xfId="32275" hidden="1"/>
    <cellStyle name="Followed Hyperlink 5" xfId="32345" hidden="1"/>
    <cellStyle name="Followed Hyperlink 5" xfId="32415" hidden="1"/>
    <cellStyle name="Followed Hyperlink 5" xfId="32485" hidden="1"/>
    <cellStyle name="Followed Hyperlink 5" xfId="32588" hidden="1"/>
    <cellStyle name="Followed Hyperlink 5" xfId="32664" hidden="1"/>
    <cellStyle name="Followed Hyperlink 5" xfId="32734" hidden="1"/>
    <cellStyle name="Followed Hyperlink 5" xfId="32804" hidden="1"/>
    <cellStyle name="Followed Hyperlink 5" xfId="32874" hidden="1"/>
    <cellStyle name="Followed Hyperlink 5" xfId="32974" hidden="1"/>
    <cellStyle name="Followed Hyperlink 5" xfId="33050" hidden="1"/>
    <cellStyle name="Followed Hyperlink 5" xfId="33120" hidden="1"/>
    <cellStyle name="Followed Hyperlink 5" xfId="33190" hidden="1"/>
    <cellStyle name="Followed Hyperlink 5" xfId="33260" hidden="1"/>
    <cellStyle name="Followed Hyperlink 5" xfId="33357" hidden="1"/>
    <cellStyle name="Followed Hyperlink 5" xfId="33433" hidden="1"/>
    <cellStyle name="Followed Hyperlink 5" xfId="33503" hidden="1"/>
    <cellStyle name="Followed Hyperlink 5" xfId="33573" hidden="1"/>
    <cellStyle name="Followed Hyperlink 5" xfId="33643" hidden="1"/>
    <cellStyle name="Followed Hyperlink 5" xfId="33744" hidden="1"/>
    <cellStyle name="Followed Hyperlink 5" xfId="33820" hidden="1"/>
    <cellStyle name="Followed Hyperlink 5" xfId="33890" hidden="1"/>
    <cellStyle name="Followed Hyperlink 5" xfId="33960" hidden="1"/>
    <cellStyle name="Followed Hyperlink 5" xfId="34030" hidden="1"/>
    <cellStyle name="Followed Hyperlink 5" xfId="34132" hidden="1"/>
    <cellStyle name="Followed Hyperlink 5" xfId="34208" hidden="1"/>
    <cellStyle name="Followed Hyperlink 5" xfId="34278" hidden="1"/>
    <cellStyle name="Followed Hyperlink 5" xfId="34348" hidden="1"/>
    <cellStyle name="Followed Hyperlink 5" xfId="34418" hidden="1"/>
    <cellStyle name="Followed Hyperlink 5" xfId="34518" hidden="1"/>
    <cellStyle name="Followed Hyperlink 5" xfId="34594" hidden="1"/>
    <cellStyle name="Followed Hyperlink 5" xfId="34664" hidden="1"/>
    <cellStyle name="Followed Hyperlink 5" xfId="34734" hidden="1"/>
    <cellStyle name="Followed Hyperlink 5" xfId="34804" hidden="1"/>
    <cellStyle name="Followed Hyperlink 5" xfId="34902" hidden="1"/>
    <cellStyle name="Followed Hyperlink 5" xfId="34978" hidden="1"/>
    <cellStyle name="Followed Hyperlink 5" xfId="35048" hidden="1"/>
    <cellStyle name="Followed Hyperlink 5" xfId="35118" hidden="1"/>
    <cellStyle name="Followed Hyperlink 5" xfId="35188" hidden="1"/>
    <cellStyle name="Followed Hyperlink 5" xfId="35290" hidden="1"/>
    <cellStyle name="Followed Hyperlink 5" xfId="35366" hidden="1"/>
    <cellStyle name="Followed Hyperlink 5" xfId="35436" hidden="1"/>
    <cellStyle name="Followed Hyperlink 5" xfId="35506" hidden="1"/>
    <cellStyle name="Followed Hyperlink 5" xfId="35576" hidden="1"/>
    <cellStyle name="Followed Hyperlink 5" xfId="35675" hidden="1"/>
    <cellStyle name="Followed Hyperlink 5" xfId="35751" hidden="1"/>
    <cellStyle name="Followed Hyperlink 5" xfId="35821" hidden="1"/>
    <cellStyle name="Followed Hyperlink 5" xfId="35891" hidden="1"/>
    <cellStyle name="Followed Hyperlink 5" xfId="35961" hidden="1"/>
    <cellStyle name="Followed Hyperlink 5" xfId="36059" hidden="1"/>
    <cellStyle name="Followed Hyperlink 5" xfId="36135" hidden="1"/>
    <cellStyle name="Followed Hyperlink 5" xfId="36205" hidden="1"/>
    <cellStyle name="Followed Hyperlink 5" xfId="36275" hidden="1"/>
    <cellStyle name="Followed Hyperlink 5" xfId="36345" hidden="1"/>
    <cellStyle name="Followed Hyperlink 5" xfId="36439" hidden="1"/>
    <cellStyle name="Followed Hyperlink 5" xfId="36515" hidden="1"/>
    <cellStyle name="Followed Hyperlink 5" xfId="36585" hidden="1"/>
    <cellStyle name="Followed Hyperlink 5" xfId="36655" hidden="1"/>
    <cellStyle name="Followed Hyperlink 5" xfId="36725" hidden="1"/>
    <cellStyle name="Followed Hyperlink 5" xfId="36818" hidden="1"/>
    <cellStyle name="Followed Hyperlink 5" xfId="36894" hidden="1"/>
    <cellStyle name="Followed Hyperlink 5" xfId="36964" hidden="1"/>
    <cellStyle name="Followed Hyperlink 5" xfId="37034" hidden="1"/>
    <cellStyle name="Followed Hyperlink 5" xfId="37104" hidden="1"/>
    <cellStyle name="Followed Hyperlink 5" xfId="37179" hidden="1"/>
    <cellStyle name="Followed Hyperlink 5" xfId="37382" hidden="1"/>
    <cellStyle name="Followed Hyperlink 5" xfId="37458" hidden="1"/>
    <cellStyle name="Followed Hyperlink 5" xfId="37528" hidden="1"/>
    <cellStyle name="Followed Hyperlink 5" xfId="37598" hidden="1"/>
    <cellStyle name="Followed Hyperlink 5" xfId="37668" hidden="1"/>
    <cellStyle name="Followed Hyperlink 5" xfId="37797" hidden="1"/>
    <cellStyle name="Followed Hyperlink 5" xfId="37873" hidden="1"/>
    <cellStyle name="Followed Hyperlink 5" xfId="37943" hidden="1"/>
    <cellStyle name="Followed Hyperlink 5" xfId="38013" hidden="1"/>
    <cellStyle name="Followed Hyperlink 5" xfId="38083" hidden="1"/>
    <cellStyle name="Followed Hyperlink 5" xfId="38196" hidden="1"/>
    <cellStyle name="Followed Hyperlink 5" xfId="38272" hidden="1"/>
    <cellStyle name="Followed Hyperlink 5" xfId="38342" hidden="1"/>
    <cellStyle name="Followed Hyperlink 5" xfId="38412" hidden="1"/>
    <cellStyle name="Followed Hyperlink 5" xfId="38482" hidden="1"/>
    <cellStyle name="Followed Hyperlink 5" xfId="38610" hidden="1"/>
    <cellStyle name="Followed Hyperlink 5" xfId="38686" hidden="1"/>
    <cellStyle name="Followed Hyperlink 5" xfId="38756" hidden="1"/>
    <cellStyle name="Followed Hyperlink 5" xfId="38826" hidden="1"/>
    <cellStyle name="Followed Hyperlink 5" xfId="38896" hidden="1"/>
    <cellStyle name="Followed Hyperlink 5" xfId="39010" hidden="1"/>
    <cellStyle name="Followed Hyperlink 5" xfId="39086" hidden="1"/>
    <cellStyle name="Followed Hyperlink 5" xfId="39156" hidden="1"/>
    <cellStyle name="Followed Hyperlink 5" xfId="39226" hidden="1"/>
    <cellStyle name="Followed Hyperlink 5" xfId="39296" hidden="1"/>
    <cellStyle name="Followed Hyperlink 5" xfId="39396" hidden="1"/>
    <cellStyle name="Followed Hyperlink 5" xfId="39472" hidden="1"/>
    <cellStyle name="Followed Hyperlink 5" xfId="39542" hidden="1"/>
    <cellStyle name="Followed Hyperlink 5" xfId="39612" hidden="1"/>
    <cellStyle name="Followed Hyperlink 5" xfId="39682" hidden="1"/>
    <cellStyle name="Followed Hyperlink 5" xfId="39800" hidden="1"/>
    <cellStyle name="Followed Hyperlink 5" xfId="39876" hidden="1"/>
    <cellStyle name="Followed Hyperlink 5" xfId="39946" hidden="1"/>
    <cellStyle name="Followed Hyperlink 5" xfId="40016" hidden="1"/>
    <cellStyle name="Followed Hyperlink 5" xfId="40086" hidden="1"/>
    <cellStyle name="Followed Hyperlink 5" xfId="40197" hidden="1"/>
    <cellStyle name="Followed Hyperlink 5" xfId="40273" hidden="1"/>
    <cellStyle name="Followed Hyperlink 5" xfId="40343" hidden="1"/>
    <cellStyle name="Followed Hyperlink 5" xfId="40413" hidden="1"/>
    <cellStyle name="Followed Hyperlink 5" xfId="40483" hidden="1"/>
    <cellStyle name="Followed Hyperlink 5" xfId="40587" hidden="1"/>
    <cellStyle name="Followed Hyperlink 5" xfId="40663" hidden="1"/>
    <cellStyle name="Followed Hyperlink 5" xfId="40733" hidden="1"/>
    <cellStyle name="Followed Hyperlink 5" xfId="40803" hidden="1"/>
    <cellStyle name="Followed Hyperlink 5" xfId="40873" hidden="1"/>
    <cellStyle name="Followed Hyperlink 5" xfId="40983" hidden="1"/>
    <cellStyle name="Followed Hyperlink 5" xfId="41059" hidden="1"/>
    <cellStyle name="Followed Hyperlink 5" xfId="41129" hidden="1"/>
    <cellStyle name="Followed Hyperlink 5" xfId="41199" hidden="1"/>
    <cellStyle name="Followed Hyperlink 5" xfId="41269" hidden="1"/>
    <cellStyle name="Followed Hyperlink 5" xfId="41377" hidden="1"/>
    <cellStyle name="Followed Hyperlink 5" xfId="41453" hidden="1"/>
    <cellStyle name="Followed Hyperlink 5" xfId="41523" hidden="1"/>
    <cellStyle name="Followed Hyperlink 5" xfId="41593" hidden="1"/>
    <cellStyle name="Followed Hyperlink 5" xfId="41663" hidden="1"/>
    <cellStyle name="Followed Hyperlink 5" xfId="41771" hidden="1"/>
    <cellStyle name="Followed Hyperlink 5" xfId="41847" hidden="1"/>
    <cellStyle name="Followed Hyperlink 5" xfId="41917" hidden="1"/>
    <cellStyle name="Followed Hyperlink 5" xfId="41987" hidden="1"/>
    <cellStyle name="Followed Hyperlink 5" xfId="42057" hidden="1"/>
    <cellStyle name="Followed Hyperlink 5" xfId="42160" hidden="1"/>
    <cellStyle name="Followed Hyperlink 5" xfId="42236" hidden="1"/>
    <cellStyle name="Followed Hyperlink 5" xfId="42306" hidden="1"/>
    <cellStyle name="Followed Hyperlink 5" xfId="42376" hidden="1"/>
    <cellStyle name="Followed Hyperlink 5" xfId="42446" hidden="1"/>
    <cellStyle name="Followed Hyperlink 5" xfId="42553" hidden="1"/>
    <cellStyle name="Followed Hyperlink 5" xfId="42629" hidden="1"/>
    <cellStyle name="Followed Hyperlink 5" xfId="42699" hidden="1"/>
    <cellStyle name="Followed Hyperlink 5" xfId="42769" hidden="1"/>
    <cellStyle name="Followed Hyperlink 5" xfId="42839" hidden="1"/>
    <cellStyle name="Followed Hyperlink 5" xfId="42942" hidden="1"/>
    <cellStyle name="Followed Hyperlink 5" xfId="43018" hidden="1"/>
    <cellStyle name="Followed Hyperlink 5" xfId="43088" hidden="1"/>
    <cellStyle name="Followed Hyperlink 5" xfId="43158" hidden="1"/>
    <cellStyle name="Followed Hyperlink 5" xfId="43228" hidden="1"/>
    <cellStyle name="Followed Hyperlink 5" xfId="43331" hidden="1"/>
    <cellStyle name="Followed Hyperlink 5" xfId="43407" hidden="1"/>
    <cellStyle name="Followed Hyperlink 5" xfId="43477" hidden="1"/>
    <cellStyle name="Followed Hyperlink 5" xfId="43547" hidden="1"/>
    <cellStyle name="Followed Hyperlink 5" xfId="43617" hidden="1"/>
    <cellStyle name="Followed Hyperlink 5" xfId="43712" hidden="1"/>
    <cellStyle name="Followed Hyperlink 5" xfId="43788" hidden="1"/>
    <cellStyle name="Followed Hyperlink 5" xfId="43858" hidden="1"/>
    <cellStyle name="Followed Hyperlink 5" xfId="43928" hidden="1"/>
    <cellStyle name="Followed Hyperlink 5" xfId="43998" hidden="1"/>
    <cellStyle name="Followed Hyperlink 5" xfId="44091" hidden="1"/>
    <cellStyle name="Followed Hyperlink 5" xfId="44167" hidden="1"/>
    <cellStyle name="Followed Hyperlink 5" xfId="44237" hidden="1"/>
    <cellStyle name="Followed Hyperlink 5" xfId="44307" hidden="1"/>
    <cellStyle name="Followed Hyperlink 5" xfId="44377" hidden="1"/>
    <cellStyle name="Followed Hyperlink 5" xfId="38963" hidden="1"/>
    <cellStyle name="Followed Hyperlink 5" xfId="39754" hidden="1"/>
    <cellStyle name="Followed Hyperlink 5" xfId="30079" hidden="1"/>
    <cellStyle name="Followed Hyperlink 5" xfId="44472" hidden="1"/>
    <cellStyle name="Followed Hyperlink 5" xfId="44542" hidden="1"/>
    <cellStyle name="Followed Hyperlink 5" xfId="44612" hidden="1"/>
    <cellStyle name="Followed Hyperlink 5" xfId="44743" hidden="1"/>
    <cellStyle name="Followed Hyperlink 5" xfId="44819" hidden="1"/>
    <cellStyle name="Followed Hyperlink 5" xfId="44889" hidden="1"/>
    <cellStyle name="Followed Hyperlink 5" xfId="44959" hidden="1"/>
    <cellStyle name="Followed Hyperlink 5" xfId="45029" hidden="1"/>
    <cellStyle name="Followed Hyperlink 5" xfId="45143" hidden="1"/>
    <cellStyle name="Followed Hyperlink 5" xfId="45219" hidden="1"/>
    <cellStyle name="Followed Hyperlink 5" xfId="45289" hidden="1"/>
    <cellStyle name="Followed Hyperlink 5" xfId="45359" hidden="1"/>
    <cellStyle name="Followed Hyperlink 5" xfId="45429" hidden="1"/>
    <cellStyle name="Followed Hyperlink 5" xfId="45563" hidden="1"/>
    <cellStyle name="Followed Hyperlink 5" xfId="45639" hidden="1"/>
    <cellStyle name="Followed Hyperlink 5" xfId="45709" hidden="1"/>
    <cellStyle name="Followed Hyperlink 5" xfId="45779" hidden="1"/>
    <cellStyle name="Followed Hyperlink 5" xfId="45849" hidden="1"/>
    <cellStyle name="Followed Hyperlink 5" xfId="45967" hidden="1"/>
    <cellStyle name="Followed Hyperlink 5" xfId="46043" hidden="1"/>
    <cellStyle name="Followed Hyperlink 5" xfId="46113" hidden="1"/>
    <cellStyle name="Followed Hyperlink 5" xfId="46183" hidden="1"/>
    <cellStyle name="Followed Hyperlink 5" xfId="46253" hidden="1"/>
    <cellStyle name="Followed Hyperlink 5" xfId="46363" hidden="1"/>
    <cellStyle name="Followed Hyperlink 5" xfId="46439" hidden="1"/>
    <cellStyle name="Followed Hyperlink 5" xfId="46509" hidden="1"/>
    <cellStyle name="Followed Hyperlink 5" xfId="46579" hidden="1"/>
    <cellStyle name="Followed Hyperlink 5" xfId="46649" hidden="1"/>
    <cellStyle name="Followed Hyperlink 5" xfId="46773" hidden="1"/>
    <cellStyle name="Followed Hyperlink 5" xfId="46849" hidden="1"/>
    <cellStyle name="Followed Hyperlink 5" xfId="46919" hidden="1"/>
    <cellStyle name="Followed Hyperlink 5" xfId="46989" hidden="1"/>
    <cellStyle name="Followed Hyperlink 5" xfId="47059" hidden="1"/>
    <cellStyle name="Followed Hyperlink 5" xfId="47177" hidden="1"/>
    <cellStyle name="Followed Hyperlink 5" xfId="47253" hidden="1"/>
    <cellStyle name="Followed Hyperlink 5" xfId="47323" hidden="1"/>
    <cellStyle name="Followed Hyperlink 5" xfId="47393" hidden="1"/>
    <cellStyle name="Followed Hyperlink 5" xfId="47463" hidden="1"/>
    <cellStyle name="Followed Hyperlink 5" xfId="47574" hidden="1"/>
    <cellStyle name="Followed Hyperlink 5" xfId="47650" hidden="1"/>
    <cellStyle name="Followed Hyperlink 5" xfId="47720" hidden="1"/>
    <cellStyle name="Followed Hyperlink 5" xfId="47790" hidden="1"/>
    <cellStyle name="Followed Hyperlink 5" xfId="47860" hidden="1"/>
    <cellStyle name="Followed Hyperlink 5" xfId="47979" hidden="1"/>
    <cellStyle name="Followed Hyperlink 5" xfId="48055" hidden="1"/>
    <cellStyle name="Followed Hyperlink 5" xfId="48125" hidden="1"/>
    <cellStyle name="Followed Hyperlink 5" xfId="48195" hidden="1"/>
    <cellStyle name="Followed Hyperlink 5" xfId="48265" hidden="1"/>
    <cellStyle name="Followed Hyperlink 5" xfId="48384" hidden="1"/>
    <cellStyle name="Followed Hyperlink 5" xfId="48460" hidden="1"/>
    <cellStyle name="Followed Hyperlink 5" xfId="48530" hidden="1"/>
    <cellStyle name="Followed Hyperlink 5" xfId="48600" hidden="1"/>
    <cellStyle name="Followed Hyperlink 5" xfId="48670" hidden="1"/>
    <cellStyle name="Followed Hyperlink 5" xfId="48783" hidden="1"/>
    <cellStyle name="Followed Hyperlink 5" xfId="48859" hidden="1"/>
    <cellStyle name="Followed Hyperlink 5" xfId="48929" hidden="1"/>
    <cellStyle name="Followed Hyperlink 5" xfId="48999" hidden="1"/>
    <cellStyle name="Followed Hyperlink 5" xfId="49069" hidden="1"/>
    <cellStyle name="Followed Hyperlink 5" xfId="49178" hidden="1"/>
    <cellStyle name="Followed Hyperlink 5" xfId="49254" hidden="1"/>
    <cellStyle name="Followed Hyperlink 5" xfId="49324" hidden="1"/>
    <cellStyle name="Followed Hyperlink 5" xfId="49394" hidden="1"/>
    <cellStyle name="Followed Hyperlink 5" xfId="49464" hidden="1"/>
    <cellStyle name="Followed Hyperlink 5" xfId="49582" hidden="1"/>
    <cellStyle name="Followed Hyperlink 5" xfId="49658" hidden="1"/>
    <cellStyle name="Followed Hyperlink 5" xfId="49728" hidden="1"/>
    <cellStyle name="Followed Hyperlink 5" xfId="49798" hidden="1"/>
    <cellStyle name="Followed Hyperlink 5" xfId="49868" hidden="1"/>
    <cellStyle name="Followed Hyperlink 5" xfId="49973" hidden="1"/>
    <cellStyle name="Followed Hyperlink 5" xfId="50049" hidden="1"/>
    <cellStyle name="Followed Hyperlink 5" xfId="50119" hidden="1"/>
    <cellStyle name="Followed Hyperlink 5" xfId="50189" hidden="1"/>
    <cellStyle name="Followed Hyperlink 5" xfId="50259" hidden="1"/>
    <cellStyle name="Followed Hyperlink 5" xfId="50366" hidden="1"/>
    <cellStyle name="Followed Hyperlink 5" xfId="50442" hidden="1"/>
    <cellStyle name="Followed Hyperlink 5" xfId="50512" hidden="1"/>
    <cellStyle name="Followed Hyperlink 5" xfId="50582" hidden="1"/>
    <cellStyle name="Followed Hyperlink 5" xfId="50652" hidden="1"/>
    <cellStyle name="Followed Hyperlink 5" xfId="50748" hidden="1"/>
    <cellStyle name="Followed Hyperlink 5" xfId="50824" hidden="1"/>
    <cellStyle name="Followed Hyperlink 5" xfId="50894" hidden="1"/>
    <cellStyle name="Followed Hyperlink 5" xfId="50964" hidden="1"/>
    <cellStyle name="Followed Hyperlink 5" xfId="51034" hidden="1"/>
    <cellStyle name="Followed Hyperlink 5" xfId="51127" hidden="1"/>
    <cellStyle name="Followed Hyperlink 5" xfId="51203" hidden="1"/>
    <cellStyle name="Followed Hyperlink 5" xfId="51273" hidden="1"/>
    <cellStyle name="Followed Hyperlink 5" xfId="51343" hidden="1"/>
    <cellStyle name="Followed Hyperlink 5" xfId="51413"/>
    <cellStyle name="Followed Hyperlink 50" xfId="8095" hidden="1"/>
    <cellStyle name="Followed Hyperlink 50" xfId="7931" hidden="1"/>
    <cellStyle name="Followed Hyperlink 50" xfId="30066"/>
    <cellStyle name="Followed Hyperlink 51" xfId="8096" hidden="1"/>
    <cellStyle name="Followed Hyperlink 51" xfId="7936" hidden="1"/>
    <cellStyle name="Followed Hyperlink 51" xfId="30071"/>
    <cellStyle name="Followed Hyperlink 52" xfId="8098" hidden="1"/>
    <cellStyle name="Followed Hyperlink 52" xfId="7945" hidden="1"/>
    <cellStyle name="Followed Hyperlink 52" xfId="30080"/>
    <cellStyle name="Followed Hyperlink 53" xfId="8099" hidden="1"/>
    <cellStyle name="Followed Hyperlink 53" xfId="7930" hidden="1"/>
    <cellStyle name="Followed Hyperlink 53" xfId="30065"/>
    <cellStyle name="Followed Hyperlink 54" xfId="8101" hidden="1"/>
    <cellStyle name="Followed Hyperlink 54" xfId="7977" hidden="1"/>
    <cellStyle name="Followed Hyperlink 54" xfId="30112"/>
    <cellStyle name="Followed Hyperlink 55" xfId="8102" hidden="1"/>
    <cellStyle name="Followed Hyperlink 55" xfId="7962" hidden="1"/>
    <cellStyle name="Followed Hyperlink 55" xfId="30097"/>
    <cellStyle name="Followed Hyperlink 56" xfId="8113" hidden="1"/>
    <cellStyle name="Followed Hyperlink 56" xfId="19946" hidden="1"/>
    <cellStyle name="Followed Hyperlink 56" xfId="41757"/>
    <cellStyle name="Followed Hyperlink 57" xfId="8130" hidden="1"/>
    <cellStyle name="Followed Hyperlink 57" xfId="19550" hidden="1"/>
    <cellStyle name="Followed Hyperlink 57" xfId="41361"/>
    <cellStyle name="Followed Hyperlink 58" xfId="8128" hidden="1"/>
    <cellStyle name="Followed Hyperlink 58" xfId="19918" hidden="1"/>
    <cellStyle name="Followed Hyperlink 58" xfId="41729"/>
    <cellStyle name="Followed Hyperlink 59" xfId="8110" hidden="1"/>
    <cellStyle name="Followed Hyperlink 59" xfId="21510" hidden="1"/>
    <cellStyle name="Followed Hyperlink 59" xfId="43321"/>
    <cellStyle name="Followed Hyperlink 6" xfId="123" hidden="1"/>
    <cellStyle name="Followed Hyperlink 6" xfId="326" hidden="1"/>
    <cellStyle name="Followed Hyperlink 6" xfId="402" hidden="1"/>
    <cellStyle name="Followed Hyperlink 6" xfId="472" hidden="1"/>
    <cellStyle name="Followed Hyperlink 6" xfId="542" hidden="1"/>
    <cellStyle name="Followed Hyperlink 6" xfId="612" hidden="1"/>
    <cellStyle name="Followed Hyperlink 6" xfId="743" hidden="1"/>
    <cellStyle name="Followed Hyperlink 6" xfId="819" hidden="1"/>
    <cellStyle name="Followed Hyperlink 6" xfId="889" hidden="1"/>
    <cellStyle name="Followed Hyperlink 6" xfId="959" hidden="1"/>
    <cellStyle name="Followed Hyperlink 6" xfId="1029" hidden="1"/>
    <cellStyle name="Followed Hyperlink 6" xfId="1143" hidden="1"/>
    <cellStyle name="Followed Hyperlink 6" xfId="1219" hidden="1"/>
    <cellStyle name="Followed Hyperlink 6" xfId="1289" hidden="1"/>
    <cellStyle name="Followed Hyperlink 6" xfId="1359" hidden="1"/>
    <cellStyle name="Followed Hyperlink 6" xfId="1429" hidden="1"/>
    <cellStyle name="Followed Hyperlink 6" xfId="1563" hidden="1"/>
    <cellStyle name="Followed Hyperlink 6" xfId="1639" hidden="1"/>
    <cellStyle name="Followed Hyperlink 6" xfId="1709" hidden="1"/>
    <cellStyle name="Followed Hyperlink 6" xfId="1779" hidden="1"/>
    <cellStyle name="Followed Hyperlink 6" xfId="1849" hidden="1"/>
    <cellStyle name="Followed Hyperlink 6" xfId="1967" hidden="1"/>
    <cellStyle name="Followed Hyperlink 6" xfId="2043" hidden="1"/>
    <cellStyle name="Followed Hyperlink 6" xfId="2113" hidden="1"/>
    <cellStyle name="Followed Hyperlink 6" xfId="2183" hidden="1"/>
    <cellStyle name="Followed Hyperlink 6" xfId="2253" hidden="1"/>
    <cellStyle name="Followed Hyperlink 6" xfId="2363" hidden="1"/>
    <cellStyle name="Followed Hyperlink 6" xfId="2439" hidden="1"/>
    <cellStyle name="Followed Hyperlink 6" xfId="2509" hidden="1"/>
    <cellStyle name="Followed Hyperlink 6" xfId="2579" hidden="1"/>
    <cellStyle name="Followed Hyperlink 6" xfId="2649" hidden="1"/>
    <cellStyle name="Followed Hyperlink 6" xfId="2773" hidden="1"/>
    <cellStyle name="Followed Hyperlink 6" xfId="2849" hidden="1"/>
    <cellStyle name="Followed Hyperlink 6" xfId="2919" hidden="1"/>
    <cellStyle name="Followed Hyperlink 6" xfId="2989" hidden="1"/>
    <cellStyle name="Followed Hyperlink 6" xfId="3059" hidden="1"/>
    <cellStyle name="Followed Hyperlink 6" xfId="3177" hidden="1"/>
    <cellStyle name="Followed Hyperlink 6" xfId="3253" hidden="1"/>
    <cellStyle name="Followed Hyperlink 6" xfId="3323" hidden="1"/>
    <cellStyle name="Followed Hyperlink 6" xfId="3393" hidden="1"/>
    <cellStyle name="Followed Hyperlink 6" xfId="3463" hidden="1"/>
    <cellStyle name="Followed Hyperlink 6" xfId="3574" hidden="1"/>
    <cellStyle name="Followed Hyperlink 6" xfId="3650" hidden="1"/>
    <cellStyle name="Followed Hyperlink 6" xfId="3720" hidden="1"/>
    <cellStyle name="Followed Hyperlink 6" xfId="3790" hidden="1"/>
    <cellStyle name="Followed Hyperlink 6" xfId="3860" hidden="1"/>
    <cellStyle name="Followed Hyperlink 6" xfId="3979" hidden="1"/>
    <cellStyle name="Followed Hyperlink 6" xfId="4055" hidden="1"/>
    <cellStyle name="Followed Hyperlink 6" xfId="4125" hidden="1"/>
    <cellStyle name="Followed Hyperlink 6" xfId="4195" hidden="1"/>
    <cellStyle name="Followed Hyperlink 6" xfId="4265" hidden="1"/>
    <cellStyle name="Followed Hyperlink 6" xfId="4384" hidden="1"/>
    <cellStyle name="Followed Hyperlink 6" xfId="4460" hidden="1"/>
    <cellStyle name="Followed Hyperlink 6" xfId="4530" hidden="1"/>
    <cellStyle name="Followed Hyperlink 6" xfId="4600" hidden="1"/>
    <cellStyle name="Followed Hyperlink 6" xfId="4670" hidden="1"/>
    <cellStyle name="Followed Hyperlink 6" xfId="4783" hidden="1"/>
    <cellStyle name="Followed Hyperlink 6" xfId="4859" hidden="1"/>
    <cellStyle name="Followed Hyperlink 6" xfId="4929" hidden="1"/>
    <cellStyle name="Followed Hyperlink 6" xfId="4999" hidden="1"/>
    <cellStyle name="Followed Hyperlink 6" xfId="5069" hidden="1"/>
    <cellStyle name="Followed Hyperlink 6" xfId="5178" hidden="1"/>
    <cellStyle name="Followed Hyperlink 6" xfId="5254" hidden="1"/>
    <cellStyle name="Followed Hyperlink 6" xfId="5324" hidden="1"/>
    <cellStyle name="Followed Hyperlink 6" xfId="5394" hidden="1"/>
    <cellStyle name="Followed Hyperlink 6" xfId="5464" hidden="1"/>
    <cellStyle name="Followed Hyperlink 6" xfId="5582" hidden="1"/>
    <cellStyle name="Followed Hyperlink 6" xfId="5658" hidden="1"/>
    <cellStyle name="Followed Hyperlink 6" xfId="5728" hidden="1"/>
    <cellStyle name="Followed Hyperlink 6" xfId="5798" hidden="1"/>
    <cellStyle name="Followed Hyperlink 6" xfId="5868" hidden="1"/>
    <cellStyle name="Followed Hyperlink 6" xfId="5973" hidden="1"/>
    <cellStyle name="Followed Hyperlink 6" xfId="6049" hidden="1"/>
    <cellStyle name="Followed Hyperlink 6" xfId="6119" hidden="1"/>
    <cellStyle name="Followed Hyperlink 6" xfId="6189" hidden="1"/>
    <cellStyle name="Followed Hyperlink 6" xfId="6259" hidden="1"/>
    <cellStyle name="Followed Hyperlink 6" xfId="6366" hidden="1"/>
    <cellStyle name="Followed Hyperlink 6" xfId="6442" hidden="1"/>
    <cellStyle name="Followed Hyperlink 6" xfId="6512" hidden="1"/>
    <cellStyle name="Followed Hyperlink 6" xfId="6582" hidden="1"/>
    <cellStyle name="Followed Hyperlink 6" xfId="6652" hidden="1"/>
    <cellStyle name="Followed Hyperlink 6" xfId="6750" hidden="1"/>
    <cellStyle name="Followed Hyperlink 6" xfId="6826" hidden="1"/>
    <cellStyle name="Followed Hyperlink 6" xfId="6896" hidden="1"/>
    <cellStyle name="Followed Hyperlink 6" xfId="6966" hidden="1"/>
    <cellStyle name="Followed Hyperlink 6" xfId="7036" hidden="1"/>
    <cellStyle name="Followed Hyperlink 6" xfId="7129" hidden="1"/>
    <cellStyle name="Followed Hyperlink 6" xfId="7205" hidden="1"/>
    <cellStyle name="Followed Hyperlink 6" xfId="7275" hidden="1"/>
    <cellStyle name="Followed Hyperlink 6" xfId="7345" hidden="1"/>
    <cellStyle name="Followed Hyperlink 6" xfId="7415" hidden="1"/>
    <cellStyle name="Followed Hyperlink 6" xfId="7556" hidden="1"/>
    <cellStyle name="Followed Hyperlink 6" xfId="7632" hidden="1"/>
    <cellStyle name="Followed Hyperlink 6" xfId="7702" hidden="1"/>
    <cellStyle name="Followed Hyperlink 6" xfId="7772" hidden="1"/>
    <cellStyle name="Followed Hyperlink 6" xfId="7842" hidden="1"/>
    <cellStyle name="Followed Hyperlink 6" xfId="8004" hidden="1"/>
    <cellStyle name="Followed Hyperlink 6" xfId="8207" hidden="1"/>
    <cellStyle name="Followed Hyperlink 6" xfId="8283" hidden="1"/>
    <cellStyle name="Followed Hyperlink 6" xfId="8353" hidden="1"/>
    <cellStyle name="Followed Hyperlink 6" xfId="8423" hidden="1"/>
    <cellStyle name="Followed Hyperlink 6" xfId="8493" hidden="1"/>
    <cellStyle name="Followed Hyperlink 6" xfId="8624" hidden="1"/>
    <cellStyle name="Followed Hyperlink 6" xfId="8700" hidden="1"/>
    <cellStyle name="Followed Hyperlink 6" xfId="8770" hidden="1"/>
    <cellStyle name="Followed Hyperlink 6" xfId="8840" hidden="1"/>
    <cellStyle name="Followed Hyperlink 6" xfId="8910" hidden="1"/>
    <cellStyle name="Followed Hyperlink 6" xfId="9024" hidden="1"/>
    <cellStyle name="Followed Hyperlink 6" xfId="9100" hidden="1"/>
    <cellStyle name="Followed Hyperlink 6" xfId="9170" hidden="1"/>
    <cellStyle name="Followed Hyperlink 6" xfId="9240" hidden="1"/>
    <cellStyle name="Followed Hyperlink 6" xfId="9310" hidden="1"/>
    <cellStyle name="Followed Hyperlink 6" xfId="9444" hidden="1"/>
    <cellStyle name="Followed Hyperlink 6" xfId="9520" hidden="1"/>
    <cellStyle name="Followed Hyperlink 6" xfId="9590" hidden="1"/>
    <cellStyle name="Followed Hyperlink 6" xfId="9660" hidden="1"/>
    <cellStyle name="Followed Hyperlink 6" xfId="9730" hidden="1"/>
    <cellStyle name="Followed Hyperlink 6" xfId="9848" hidden="1"/>
    <cellStyle name="Followed Hyperlink 6" xfId="9924" hidden="1"/>
    <cellStyle name="Followed Hyperlink 6" xfId="9994" hidden="1"/>
    <cellStyle name="Followed Hyperlink 6" xfId="10064" hidden="1"/>
    <cellStyle name="Followed Hyperlink 6" xfId="10134" hidden="1"/>
    <cellStyle name="Followed Hyperlink 6" xfId="10244" hidden="1"/>
    <cellStyle name="Followed Hyperlink 6" xfId="10320" hidden="1"/>
    <cellStyle name="Followed Hyperlink 6" xfId="10390" hidden="1"/>
    <cellStyle name="Followed Hyperlink 6" xfId="10460" hidden="1"/>
    <cellStyle name="Followed Hyperlink 6" xfId="10530" hidden="1"/>
    <cellStyle name="Followed Hyperlink 6" xfId="10654" hidden="1"/>
    <cellStyle name="Followed Hyperlink 6" xfId="10730" hidden="1"/>
    <cellStyle name="Followed Hyperlink 6" xfId="10800" hidden="1"/>
    <cellStyle name="Followed Hyperlink 6" xfId="10870" hidden="1"/>
    <cellStyle name="Followed Hyperlink 6" xfId="10940" hidden="1"/>
    <cellStyle name="Followed Hyperlink 6" xfId="11058" hidden="1"/>
    <cellStyle name="Followed Hyperlink 6" xfId="11134" hidden="1"/>
    <cellStyle name="Followed Hyperlink 6" xfId="11204" hidden="1"/>
    <cellStyle name="Followed Hyperlink 6" xfId="11274" hidden="1"/>
    <cellStyle name="Followed Hyperlink 6" xfId="11344" hidden="1"/>
    <cellStyle name="Followed Hyperlink 6" xfId="11455" hidden="1"/>
    <cellStyle name="Followed Hyperlink 6" xfId="11531" hidden="1"/>
    <cellStyle name="Followed Hyperlink 6" xfId="11601" hidden="1"/>
    <cellStyle name="Followed Hyperlink 6" xfId="11671" hidden="1"/>
    <cellStyle name="Followed Hyperlink 6" xfId="11741" hidden="1"/>
    <cellStyle name="Followed Hyperlink 6" xfId="11860" hidden="1"/>
    <cellStyle name="Followed Hyperlink 6" xfId="11936" hidden="1"/>
    <cellStyle name="Followed Hyperlink 6" xfId="12006" hidden="1"/>
    <cellStyle name="Followed Hyperlink 6" xfId="12076" hidden="1"/>
    <cellStyle name="Followed Hyperlink 6" xfId="12146" hidden="1"/>
    <cellStyle name="Followed Hyperlink 6" xfId="12265" hidden="1"/>
    <cellStyle name="Followed Hyperlink 6" xfId="12341" hidden="1"/>
    <cellStyle name="Followed Hyperlink 6" xfId="12411" hidden="1"/>
    <cellStyle name="Followed Hyperlink 6" xfId="12481" hidden="1"/>
    <cellStyle name="Followed Hyperlink 6" xfId="12551" hidden="1"/>
    <cellStyle name="Followed Hyperlink 6" xfId="12664" hidden="1"/>
    <cellStyle name="Followed Hyperlink 6" xfId="12740" hidden="1"/>
    <cellStyle name="Followed Hyperlink 6" xfId="12810" hidden="1"/>
    <cellStyle name="Followed Hyperlink 6" xfId="12880" hidden="1"/>
    <cellStyle name="Followed Hyperlink 6" xfId="12950" hidden="1"/>
    <cellStyle name="Followed Hyperlink 6" xfId="13059" hidden="1"/>
    <cellStyle name="Followed Hyperlink 6" xfId="13135" hidden="1"/>
    <cellStyle name="Followed Hyperlink 6" xfId="13205" hidden="1"/>
    <cellStyle name="Followed Hyperlink 6" xfId="13275" hidden="1"/>
    <cellStyle name="Followed Hyperlink 6" xfId="13345" hidden="1"/>
    <cellStyle name="Followed Hyperlink 6" xfId="13463" hidden="1"/>
    <cellStyle name="Followed Hyperlink 6" xfId="13539" hidden="1"/>
    <cellStyle name="Followed Hyperlink 6" xfId="13609" hidden="1"/>
    <cellStyle name="Followed Hyperlink 6" xfId="13679" hidden="1"/>
    <cellStyle name="Followed Hyperlink 6" xfId="13749" hidden="1"/>
    <cellStyle name="Followed Hyperlink 6" xfId="13854" hidden="1"/>
    <cellStyle name="Followed Hyperlink 6" xfId="13930" hidden="1"/>
    <cellStyle name="Followed Hyperlink 6" xfId="14000" hidden="1"/>
    <cellStyle name="Followed Hyperlink 6" xfId="14070" hidden="1"/>
    <cellStyle name="Followed Hyperlink 6" xfId="14140" hidden="1"/>
    <cellStyle name="Followed Hyperlink 6" xfId="14247" hidden="1"/>
    <cellStyle name="Followed Hyperlink 6" xfId="14323" hidden="1"/>
    <cellStyle name="Followed Hyperlink 6" xfId="14393" hidden="1"/>
    <cellStyle name="Followed Hyperlink 6" xfId="14463" hidden="1"/>
    <cellStyle name="Followed Hyperlink 6" xfId="14533" hidden="1"/>
    <cellStyle name="Followed Hyperlink 6" xfId="14629" hidden="1"/>
    <cellStyle name="Followed Hyperlink 6" xfId="14705" hidden="1"/>
    <cellStyle name="Followed Hyperlink 6" xfId="14775" hidden="1"/>
    <cellStyle name="Followed Hyperlink 6" xfId="14845" hidden="1"/>
    <cellStyle name="Followed Hyperlink 6" xfId="14915" hidden="1"/>
    <cellStyle name="Followed Hyperlink 6" xfId="15008" hidden="1"/>
    <cellStyle name="Followed Hyperlink 6" xfId="15084" hidden="1"/>
    <cellStyle name="Followed Hyperlink 6" xfId="15154" hidden="1"/>
    <cellStyle name="Followed Hyperlink 6" xfId="15224" hidden="1"/>
    <cellStyle name="Followed Hyperlink 6" xfId="15294" hidden="1"/>
    <cellStyle name="Followed Hyperlink 6" xfId="15369" hidden="1"/>
    <cellStyle name="Followed Hyperlink 6" xfId="15572" hidden="1"/>
    <cellStyle name="Followed Hyperlink 6" xfId="15648" hidden="1"/>
    <cellStyle name="Followed Hyperlink 6" xfId="15718" hidden="1"/>
    <cellStyle name="Followed Hyperlink 6" xfId="15788" hidden="1"/>
    <cellStyle name="Followed Hyperlink 6" xfId="15858" hidden="1"/>
    <cellStyle name="Followed Hyperlink 6" xfId="15987" hidden="1"/>
    <cellStyle name="Followed Hyperlink 6" xfId="16063" hidden="1"/>
    <cellStyle name="Followed Hyperlink 6" xfId="16133" hidden="1"/>
    <cellStyle name="Followed Hyperlink 6" xfId="16203" hidden="1"/>
    <cellStyle name="Followed Hyperlink 6" xfId="16273" hidden="1"/>
    <cellStyle name="Followed Hyperlink 6" xfId="16386" hidden="1"/>
    <cellStyle name="Followed Hyperlink 6" xfId="16462" hidden="1"/>
    <cellStyle name="Followed Hyperlink 6" xfId="16532" hidden="1"/>
    <cellStyle name="Followed Hyperlink 6" xfId="16602" hidden="1"/>
    <cellStyle name="Followed Hyperlink 6" xfId="16672" hidden="1"/>
    <cellStyle name="Followed Hyperlink 6" xfId="16800" hidden="1"/>
    <cellStyle name="Followed Hyperlink 6" xfId="16876" hidden="1"/>
    <cellStyle name="Followed Hyperlink 6" xfId="16946" hidden="1"/>
    <cellStyle name="Followed Hyperlink 6" xfId="17016" hidden="1"/>
    <cellStyle name="Followed Hyperlink 6" xfId="17086" hidden="1"/>
    <cellStyle name="Followed Hyperlink 6" xfId="17200" hidden="1"/>
    <cellStyle name="Followed Hyperlink 6" xfId="17276" hidden="1"/>
    <cellStyle name="Followed Hyperlink 6" xfId="17346" hidden="1"/>
    <cellStyle name="Followed Hyperlink 6" xfId="17416" hidden="1"/>
    <cellStyle name="Followed Hyperlink 6" xfId="17486" hidden="1"/>
    <cellStyle name="Followed Hyperlink 6" xfId="17586" hidden="1"/>
    <cellStyle name="Followed Hyperlink 6" xfId="17662" hidden="1"/>
    <cellStyle name="Followed Hyperlink 6" xfId="17732" hidden="1"/>
    <cellStyle name="Followed Hyperlink 6" xfId="17802" hidden="1"/>
    <cellStyle name="Followed Hyperlink 6" xfId="17872" hidden="1"/>
    <cellStyle name="Followed Hyperlink 6" xfId="17990" hidden="1"/>
    <cellStyle name="Followed Hyperlink 6" xfId="18066" hidden="1"/>
    <cellStyle name="Followed Hyperlink 6" xfId="18136" hidden="1"/>
    <cellStyle name="Followed Hyperlink 6" xfId="18206" hidden="1"/>
    <cellStyle name="Followed Hyperlink 6" xfId="18276" hidden="1"/>
    <cellStyle name="Followed Hyperlink 6" xfId="18387" hidden="1"/>
    <cellStyle name="Followed Hyperlink 6" xfId="18463" hidden="1"/>
    <cellStyle name="Followed Hyperlink 6" xfId="18533" hidden="1"/>
    <cellStyle name="Followed Hyperlink 6" xfId="18603" hidden="1"/>
    <cellStyle name="Followed Hyperlink 6" xfId="18673" hidden="1"/>
    <cellStyle name="Followed Hyperlink 6" xfId="18777" hidden="1"/>
    <cellStyle name="Followed Hyperlink 6" xfId="18853" hidden="1"/>
    <cellStyle name="Followed Hyperlink 6" xfId="18923" hidden="1"/>
    <cellStyle name="Followed Hyperlink 6" xfId="18993" hidden="1"/>
    <cellStyle name="Followed Hyperlink 6" xfId="19063" hidden="1"/>
    <cellStyle name="Followed Hyperlink 6" xfId="19173" hidden="1"/>
    <cellStyle name="Followed Hyperlink 6" xfId="19249" hidden="1"/>
    <cellStyle name="Followed Hyperlink 6" xfId="19319" hidden="1"/>
    <cellStyle name="Followed Hyperlink 6" xfId="19389" hidden="1"/>
    <cellStyle name="Followed Hyperlink 6" xfId="19459" hidden="1"/>
    <cellStyle name="Followed Hyperlink 6" xfId="19567" hidden="1"/>
    <cellStyle name="Followed Hyperlink 6" xfId="19643" hidden="1"/>
    <cellStyle name="Followed Hyperlink 6" xfId="19713" hidden="1"/>
    <cellStyle name="Followed Hyperlink 6" xfId="19783" hidden="1"/>
    <cellStyle name="Followed Hyperlink 6" xfId="19853" hidden="1"/>
    <cellStyle name="Followed Hyperlink 6" xfId="19961" hidden="1"/>
    <cellStyle name="Followed Hyperlink 6" xfId="20037" hidden="1"/>
    <cellStyle name="Followed Hyperlink 6" xfId="20107" hidden="1"/>
    <cellStyle name="Followed Hyperlink 6" xfId="20177" hidden="1"/>
    <cellStyle name="Followed Hyperlink 6" xfId="20247" hidden="1"/>
    <cellStyle name="Followed Hyperlink 6" xfId="20350" hidden="1"/>
    <cellStyle name="Followed Hyperlink 6" xfId="20426" hidden="1"/>
    <cellStyle name="Followed Hyperlink 6" xfId="20496" hidden="1"/>
    <cellStyle name="Followed Hyperlink 6" xfId="20566" hidden="1"/>
    <cellStyle name="Followed Hyperlink 6" xfId="20636" hidden="1"/>
    <cellStyle name="Followed Hyperlink 6" xfId="20743" hidden="1"/>
    <cellStyle name="Followed Hyperlink 6" xfId="20819" hidden="1"/>
    <cellStyle name="Followed Hyperlink 6" xfId="20889" hidden="1"/>
    <cellStyle name="Followed Hyperlink 6" xfId="20959" hidden="1"/>
    <cellStyle name="Followed Hyperlink 6" xfId="21029" hidden="1"/>
    <cellStyle name="Followed Hyperlink 6" xfId="21132" hidden="1"/>
    <cellStyle name="Followed Hyperlink 6" xfId="21208" hidden="1"/>
    <cellStyle name="Followed Hyperlink 6" xfId="21278" hidden="1"/>
    <cellStyle name="Followed Hyperlink 6" xfId="21348" hidden="1"/>
    <cellStyle name="Followed Hyperlink 6" xfId="21418" hidden="1"/>
    <cellStyle name="Followed Hyperlink 6" xfId="21521" hidden="1"/>
    <cellStyle name="Followed Hyperlink 6" xfId="21597" hidden="1"/>
    <cellStyle name="Followed Hyperlink 6" xfId="21667" hidden="1"/>
    <cellStyle name="Followed Hyperlink 6" xfId="21737" hidden="1"/>
    <cellStyle name="Followed Hyperlink 6" xfId="21807" hidden="1"/>
    <cellStyle name="Followed Hyperlink 6" xfId="21902" hidden="1"/>
    <cellStyle name="Followed Hyperlink 6" xfId="21978" hidden="1"/>
    <cellStyle name="Followed Hyperlink 6" xfId="22048" hidden="1"/>
    <cellStyle name="Followed Hyperlink 6" xfId="22118" hidden="1"/>
    <cellStyle name="Followed Hyperlink 6" xfId="22188" hidden="1"/>
    <cellStyle name="Followed Hyperlink 6" xfId="22281" hidden="1"/>
    <cellStyle name="Followed Hyperlink 6" xfId="22357" hidden="1"/>
    <cellStyle name="Followed Hyperlink 6" xfId="22427" hidden="1"/>
    <cellStyle name="Followed Hyperlink 6" xfId="22497" hidden="1"/>
    <cellStyle name="Followed Hyperlink 6" xfId="22567" hidden="1"/>
    <cellStyle name="Followed Hyperlink 6" xfId="15438" hidden="1"/>
    <cellStyle name="Followed Hyperlink 6" xfId="17979" hidden="1"/>
    <cellStyle name="Followed Hyperlink 6" xfId="7947" hidden="1"/>
    <cellStyle name="Followed Hyperlink 6" xfId="22662" hidden="1"/>
    <cellStyle name="Followed Hyperlink 6" xfId="22732" hidden="1"/>
    <cellStyle name="Followed Hyperlink 6" xfId="22802" hidden="1"/>
    <cellStyle name="Followed Hyperlink 6" xfId="22933" hidden="1"/>
    <cellStyle name="Followed Hyperlink 6" xfId="23009" hidden="1"/>
    <cellStyle name="Followed Hyperlink 6" xfId="23079" hidden="1"/>
    <cellStyle name="Followed Hyperlink 6" xfId="23149" hidden="1"/>
    <cellStyle name="Followed Hyperlink 6" xfId="23219" hidden="1"/>
    <cellStyle name="Followed Hyperlink 6" xfId="23333" hidden="1"/>
    <cellStyle name="Followed Hyperlink 6" xfId="23409" hidden="1"/>
    <cellStyle name="Followed Hyperlink 6" xfId="23479" hidden="1"/>
    <cellStyle name="Followed Hyperlink 6" xfId="23549" hidden="1"/>
    <cellStyle name="Followed Hyperlink 6" xfId="23619" hidden="1"/>
    <cellStyle name="Followed Hyperlink 6" xfId="23753" hidden="1"/>
    <cellStyle name="Followed Hyperlink 6" xfId="23829" hidden="1"/>
    <cellStyle name="Followed Hyperlink 6" xfId="23899" hidden="1"/>
    <cellStyle name="Followed Hyperlink 6" xfId="23969" hidden="1"/>
    <cellStyle name="Followed Hyperlink 6" xfId="24039" hidden="1"/>
    <cellStyle name="Followed Hyperlink 6" xfId="24157" hidden="1"/>
    <cellStyle name="Followed Hyperlink 6" xfId="24233" hidden="1"/>
    <cellStyle name="Followed Hyperlink 6" xfId="24303" hidden="1"/>
    <cellStyle name="Followed Hyperlink 6" xfId="24373" hidden="1"/>
    <cellStyle name="Followed Hyperlink 6" xfId="24443" hidden="1"/>
    <cellStyle name="Followed Hyperlink 6" xfId="24553" hidden="1"/>
    <cellStyle name="Followed Hyperlink 6" xfId="24629" hidden="1"/>
    <cellStyle name="Followed Hyperlink 6" xfId="24699" hidden="1"/>
    <cellStyle name="Followed Hyperlink 6" xfId="24769" hidden="1"/>
    <cellStyle name="Followed Hyperlink 6" xfId="24839" hidden="1"/>
    <cellStyle name="Followed Hyperlink 6" xfId="24963" hidden="1"/>
    <cellStyle name="Followed Hyperlink 6" xfId="25039" hidden="1"/>
    <cellStyle name="Followed Hyperlink 6" xfId="25109" hidden="1"/>
    <cellStyle name="Followed Hyperlink 6" xfId="25179" hidden="1"/>
    <cellStyle name="Followed Hyperlink 6" xfId="25249" hidden="1"/>
    <cellStyle name="Followed Hyperlink 6" xfId="25367" hidden="1"/>
    <cellStyle name="Followed Hyperlink 6" xfId="25443" hidden="1"/>
    <cellStyle name="Followed Hyperlink 6" xfId="25513" hidden="1"/>
    <cellStyle name="Followed Hyperlink 6" xfId="25583" hidden="1"/>
    <cellStyle name="Followed Hyperlink 6" xfId="25653" hidden="1"/>
    <cellStyle name="Followed Hyperlink 6" xfId="25764" hidden="1"/>
    <cellStyle name="Followed Hyperlink 6" xfId="25840" hidden="1"/>
    <cellStyle name="Followed Hyperlink 6" xfId="25910" hidden="1"/>
    <cellStyle name="Followed Hyperlink 6" xfId="25980" hidden="1"/>
    <cellStyle name="Followed Hyperlink 6" xfId="26050" hidden="1"/>
    <cellStyle name="Followed Hyperlink 6" xfId="26169" hidden="1"/>
    <cellStyle name="Followed Hyperlink 6" xfId="26245" hidden="1"/>
    <cellStyle name="Followed Hyperlink 6" xfId="26315" hidden="1"/>
    <cellStyle name="Followed Hyperlink 6" xfId="26385" hidden="1"/>
    <cellStyle name="Followed Hyperlink 6" xfId="26455" hidden="1"/>
    <cellStyle name="Followed Hyperlink 6" xfId="26574" hidden="1"/>
    <cellStyle name="Followed Hyperlink 6" xfId="26650" hidden="1"/>
    <cellStyle name="Followed Hyperlink 6" xfId="26720" hidden="1"/>
    <cellStyle name="Followed Hyperlink 6" xfId="26790" hidden="1"/>
    <cellStyle name="Followed Hyperlink 6" xfId="26860" hidden="1"/>
    <cellStyle name="Followed Hyperlink 6" xfId="26973" hidden="1"/>
    <cellStyle name="Followed Hyperlink 6" xfId="27049" hidden="1"/>
    <cellStyle name="Followed Hyperlink 6" xfId="27119" hidden="1"/>
    <cellStyle name="Followed Hyperlink 6" xfId="27189" hidden="1"/>
    <cellStyle name="Followed Hyperlink 6" xfId="27259" hidden="1"/>
    <cellStyle name="Followed Hyperlink 6" xfId="27368" hidden="1"/>
    <cellStyle name="Followed Hyperlink 6" xfId="27444" hidden="1"/>
    <cellStyle name="Followed Hyperlink 6" xfId="27514" hidden="1"/>
    <cellStyle name="Followed Hyperlink 6" xfId="27584" hidden="1"/>
    <cellStyle name="Followed Hyperlink 6" xfId="27654" hidden="1"/>
    <cellStyle name="Followed Hyperlink 6" xfId="27772" hidden="1"/>
    <cellStyle name="Followed Hyperlink 6" xfId="27848" hidden="1"/>
    <cellStyle name="Followed Hyperlink 6" xfId="27918" hidden="1"/>
    <cellStyle name="Followed Hyperlink 6" xfId="27988" hidden="1"/>
    <cellStyle name="Followed Hyperlink 6" xfId="28058" hidden="1"/>
    <cellStyle name="Followed Hyperlink 6" xfId="28163" hidden="1"/>
    <cellStyle name="Followed Hyperlink 6" xfId="28239" hidden="1"/>
    <cellStyle name="Followed Hyperlink 6" xfId="28309" hidden="1"/>
    <cellStyle name="Followed Hyperlink 6" xfId="28379" hidden="1"/>
    <cellStyle name="Followed Hyperlink 6" xfId="28449" hidden="1"/>
    <cellStyle name="Followed Hyperlink 6" xfId="28556" hidden="1"/>
    <cellStyle name="Followed Hyperlink 6" xfId="28632" hidden="1"/>
    <cellStyle name="Followed Hyperlink 6" xfId="28702" hidden="1"/>
    <cellStyle name="Followed Hyperlink 6" xfId="28772" hidden="1"/>
    <cellStyle name="Followed Hyperlink 6" xfId="28842" hidden="1"/>
    <cellStyle name="Followed Hyperlink 6" xfId="28938" hidden="1"/>
    <cellStyle name="Followed Hyperlink 6" xfId="29014" hidden="1"/>
    <cellStyle name="Followed Hyperlink 6" xfId="29084" hidden="1"/>
    <cellStyle name="Followed Hyperlink 6" xfId="29154" hidden="1"/>
    <cellStyle name="Followed Hyperlink 6" xfId="29224" hidden="1"/>
    <cellStyle name="Followed Hyperlink 6" xfId="29317" hidden="1"/>
    <cellStyle name="Followed Hyperlink 6" xfId="29393" hidden="1"/>
    <cellStyle name="Followed Hyperlink 6" xfId="29463" hidden="1"/>
    <cellStyle name="Followed Hyperlink 6" xfId="29533" hidden="1"/>
    <cellStyle name="Followed Hyperlink 6" xfId="29603" hidden="1"/>
    <cellStyle name="Followed Hyperlink 6" xfId="29696" hidden="1"/>
    <cellStyle name="Followed Hyperlink 6" xfId="29772" hidden="1"/>
    <cellStyle name="Followed Hyperlink 6" xfId="29842" hidden="1"/>
    <cellStyle name="Followed Hyperlink 6" xfId="29912" hidden="1"/>
    <cellStyle name="Followed Hyperlink 6" xfId="29982" hidden="1"/>
    <cellStyle name="Followed Hyperlink 6" xfId="30139" hidden="1"/>
    <cellStyle name="Followed Hyperlink 6" xfId="30270" hidden="1"/>
    <cellStyle name="Followed Hyperlink 6" xfId="30346" hidden="1"/>
    <cellStyle name="Followed Hyperlink 6" xfId="30416" hidden="1"/>
    <cellStyle name="Followed Hyperlink 6" xfId="30486" hidden="1"/>
    <cellStyle name="Followed Hyperlink 6" xfId="30556" hidden="1"/>
    <cellStyle name="Followed Hyperlink 6" xfId="30661" hidden="1"/>
    <cellStyle name="Followed Hyperlink 6" xfId="30737" hidden="1"/>
    <cellStyle name="Followed Hyperlink 6" xfId="30807" hidden="1"/>
    <cellStyle name="Followed Hyperlink 6" xfId="30877" hidden="1"/>
    <cellStyle name="Followed Hyperlink 6" xfId="30947" hidden="1"/>
    <cellStyle name="Followed Hyperlink 6" xfId="31045" hidden="1"/>
    <cellStyle name="Followed Hyperlink 6" xfId="31121" hidden="1"/>
    <cellStyle name="Followed Hyperlink 6" xfId="31191" hidden="1"/>
    <cellStyle name="Followed Hyperlink 6" xfId="31261" hidden="1"/>
    <cellStyle name="Followed Hyperlink 6" xfId="31331" hidden="1"/>
    <cellStyle name="Followed Hyperlink 6" xfId="31435" hidden="1"/>
    <cellStyle name="Followed Hyperlink 6" xfId="31511" hidden="1"/>
    <cellStyle name="Followed Hyperlink 6" xfId="31581" hidden="1"/>
    <cellStyle name="Followed Hyperlink 6" xfId="31651" hidden="1"/>
    <cellStyle name="Followed Hyperlink 6" xfId="31721" hidden="1"/>
    <cellStyle name="Followed Hyperlink 6" xfId="31820" hidden="1"/>
    <cellStyle name="Followed Hyperlink 6" xfId="31896" hidden="1"/>
    <cellStyle name="Followed Hyperlink 6" xfId="31966" hidden="1"/>
    <cellStyle name="Followed Hyperlink 6" xfId="32036" hidden="1"/>
    <cellStyle name="Followed Hyperlink 6" xfId="32106" hidden="1"/>
    <cellStyle name="Followed Hyperlink 6" xfId="32200" hidden="1"/>
    <cellStyle name="Followed Hyperlink 6" xfId="32276" hidden="1"/>
    <cellStyle name="Followed Hyperlink 6" xfId="32346" hidden="1"/>
    <cellStyle name="Followed Hyperlink 6" xfId="32416" hidden="1"/>
    <cellStyle name="Followed Hyperlink 6" xfId="32486" hidden="1"/>
    <cellStyle name="Followed Hyperlink 6" xfId="32589" hidden="1"/>
    <cellStyle name="Followed Hyperlink 6" xfId="32665" hidden="1"/>
    <cellStyle name="Followed Hyperlink 6" xfId="32735" hidden="1"/>
    <cellStyle name="Followed Hyperlink 6" xfId="32805" hidden="1"/>
    <cellStyle name="Followed Hyperlink 6" xfId="32875" hidden="1"/>
    <cellStyle name="Followed Hyperlink 6" xfId="32975" hidden="1"/>
    <cellStyle name="Followed Hyperlink 6" xfId="33051" hidden="1"/>
    <cellStyle name="Followed Hyperlink 6" xfId="33121" hidden="1"/>
    <cellStyle name="Followed Hyperlink 6" xfId="33191" hidden="1"/>
    <cellStyle name="Followed Hyperlink 6" xfId="33261" hidden="1"/>
    <cellStyle name="Followed Hyperlink 6" xfId="33358" hidden="1"/>
    <cellStyle name="Followed Hyperlink 6" xfId="33434" hidden="1"/>
    <cellStyle name="Followed Hyperlink 6" xfId="33504" hidden="1"/>
    <cellStyle name="Followed Hyperlink 6" xfId="33574" hidden="1"/>
    <cellStyle name="Followed Hyperlink 6" xfId="33644" hidden="1"/>
    <cellStyle name="Followed Hyperlink 6" xfId="33745" hidden="1"/>
    <cellStyle name="Followed Hyperlink 6" xfId="33821" hidden="1"/>
    <cellStyle name="Followed Hyperlink 6" xfId="33891" hidden="1"/>
    <cellStyle name="Followed Hyperlink 6" xfId="33961" hidden="1"/>
    <cellStyle name="Followed Hyperlink 6" xfId="34031" hidden="1"/>
    <cellStyle name="Followed Hyperlink 6" xfId="34133" hidden="1"/>
    <cellStyle name="Followed Hyperlink 6" xfId="34209" hidden="1"/>
    <cellStyle name="Followed Hyperlink 6" xfId="34279" hidden="1"/>
    <cellStyle name="Followed Hyperlink 6" xfId="34349" hidden="1"/>
    <cellStyle name="Followed Hyperlink 6" xfId="34419" hidden="1"/>
    <cellStyle name="Followed Hyperlink 6" xfId="34519" hidden="1"/>
    <cellStyle name="Followed Hyperlink 6" xfId="34595" hidden="1"/>
    <cellStyle name="Followed Hyperlink 6" xfId="34665" hidden="1"/>
    <cellStyle name="Followed Hyperlink 6" xfId="34735" hidden="1"/>
    <cellStyle name="Followed Hyperlink 6" xfId="34805" hidden="1"/>
    <cellStyle name="Followed Hyperlink 6" xfId="34903" hidden="1"/>
    <cellStyle name="Followed Hyperlink 6" xfId="34979" hidden="1"/>
    <cellStyle name="Followed Hyperlink 6" xfId="35049" hidden="1"/>
    <cellStyle name="Followed Hyperlink 6" xfId="35119" hidden="1"/>
    <cellStyle name="Followed Hyperlink 6" xfId="35189" hidden="1"/>
    <cellStyle name="Followed Hyperlink 6" xfId="35291" hidden="1"/>
    <cellStyle name="Followed Hyperlink 6" xfId="35367" hidden="1"/>
    <cellStyle name="Followed Hyperlink 6" xfId="35437" hidden="1"/>
    <cellStyle name="Followed Hyperlink 6" xfId="35507" hidden="1"/>
    <cellStyle name="Followed Hyperlink 6" xfId="35577" hidden="1"/>
    <cellStyle name="Followed Hyperlink 6" xfId="35676" hidden="1"/>
    <cellStyle name="Followed Hyperlink 6" xfId="35752" hidden="1"/>
    <cellStyle name="Followed Hyperlink 6" xfId="35822" hidden="1"/>
    <cellStyle name="Followed Hyperlink 6" xfId="35892" hidden="1"/>
    <cellStyle name="Followed Hyperlink 6" xfId="35962" hidden="1"/>
    <cellStyle name="Followed Hyperlink 6" xfId="36060" hidden="1"/>
    <cellStyle name="Followed Hyperlink 6" xfId="36136" hidden="1"/>
    <cellStyle name="Followed Hyperlink 6" xfId="36206" hidden="1"/>
    <cellStyle name="Followed Hyperlink 6" xfId="36276" hidden="1"/>
    <cellStyle name="Followed Hyperlink 6" xfId="36346" hidden="1"/>
    <cellStyle name="Followed Hyperlink 6" xfId="36440" hidden="1"/>
    <cellStyle name="Followed Hyperlink 6" xfId="36516" hidden="1"/>
    <cellStyle name="Followed Hyperlink 6" xfId="36586" hidden="1"/>
    <cellStyle name="Followed Hyperlink 6" xfId="36656" hidden="1"/>
    <cellStyle name="Followed Hyperlink 6" xfId="36726" hidden="1"/>
    <cellStyle name="Followed Hyperlink 6" xfId="36819" hidden="1"/>
    <cellStyle name="Followed Hyperlink 6" xfId="36895" hidden="1"/>
    <cellStyle name="Followed Hyperlink 6" xfId="36965" hidden="1"/>
    <cellStyle name="Followed Hyperlink 6" xfId="37035" hidden="1"/>
    <cellStyle name="Followed Hyperlink 6" xfId="37105" hidden="1"/>
    <cellStyle name="Followed Hyperlink 6" xfId="37180" hidden="1"/>
    <cellStyle name="Followed Hyperlink 6" xfId="37383" hidden="1"/>
    <cellStyle name="Followed Hyperlink 6" xfId="37459" hidden="1"/>
    <cellStyle name="Followed Hyperlink 6" xfId="37529" hidden="1"/>
    <cellStyle name="Followed Hyperlink 6" xfId="37599" hidden="1"/>
    <cellStyle name="Followed Hyperlink 6" xfId="37669" hidden="1"/>
    <cellStyle name="Followed Hyperlink 6" xfId="37798" hidden="1"/>
    <cellStyle name="Followed Hyperlink 6" xfId="37874" hidden="1"/>
    <cellStyle name="Followed Hyperlink 6" xfId="37944" hidden="1"/>
    <cellStyle name="Followed Hyperlink 6" xfId="38014" hidden="1"/>
    <cellStyle name="Followed Hyperlink 6" xfId="38084" hidden="1"/>
    <cellStyle name="Followed Hyperlink 6" xfId="38197" hidden="1"/>
    <cellStyle name="Followed Hyperlink 6" xfId="38273" hidden="1"/>
    <cellStyle name="Followed Hyperlink 6" xfId="38343" hidden="1"/>
    <cellStyle name="Followed Hyperlink 6" xfId="38413" hidden="1"/>
    <cellStyle name="Followed Hyperlink 6" xfId="38483" hidden="1"/>
    <cellStyle name="Followed Hyperlink 6" xfId="38611" hidden="1"/>
    <cellStyle name="Followed Hyperlink 6" xfId="38687" hidden="1"/>
    <cellStyle name="Followed Hyperlink 6" xfId="38757" hidden="1"/>
    <cellStyle name="Followed Hyperlink 6" xfId="38827" hidden="1"/>
    <cellStyle name="Followed Hyperlink 6" xfId="38897" hidden="1"/>
    <cellStyle name="Followed Hyperlink 6" xfId="39011" hidden="1"/>
    <cellStyle name="Followed Hyperlink 6" xfId="39087" hidden="1"/>
    <cellStyle name="Followed Hyperlink 6" xfId="39157" hidden="1"/>
    <cellStyle name="Followed Hyperlink 6" xfId="39227" hidden="1"/>
    <cellStyle name="Followed Hyperlink 6" xfId="39297" hidden="1"/>
    <cellStyle name="Followed Hyperlink 6" xfId="39397" hidden="1"/>
    <cellStyle name="Followed Hyperlink 6" xfId="39473" hidden="1"/>
    <cellStyle name="Followed Hyperlink 6" xfId="39543" hidden="1"/>
    <cellStyle name="Followed Hyperlink 6" xfId="39613" hidden="1"/>
    <cellStyle name="Followed Hyperlink 6" xfId="39683" hidden="1"/>
    <cellStyle name="Followed Hyperlink 6" xfId="39801" hidden="1"/>
    <cellStyle name="Followed Hyperlink 6" xfId="39877" hidden="1"/>
    <cellStyle name="Followed Hyperlink 6" xfId="39947" hidden="1"/>
    <cellStyle name="Followed Hyperlink 6" xfId="40017" hidden="1"/>
    <cellStyle name="Followed Hyperlink 6" xfId="40087" hidden="1"/>
    <cellStyle name="Followed Hyperlink 6" xfId="40198" hidden="1"/>
    <cellStyle name="Followed Hyperlink 6" xfId="40274" hidden="1"/>
    <cellStyle name="Followed Hyperlink 6" xfId="40344" hidden="1"/>
    <cellStyle name="Followed Hyperlink 6" xfId="40414" hidden="1"/>
    <cellStyle name="Followed Hyperlink 6" xfId="40484" hidden="1"/>
    <cellStyle name="Followed Hyperlink 6" xfId="40588" hidden="1"/>
    <cellStyle name="Followed Hyperlink 6" xfId="40664" hidden="1"/>
    <cellStyle name="Followed Hyperlink 6" xfId="40734" hidden="1"/>
    <cellStyle name="Followed Hyperlink 6" xfId="40804" hidden="1"/>
    <cellStyle name="Followed Hyperlink 6" xfId="40874" hidden="1"/>
    <cellStyle name="Followed Hyperlink 6" xfId="40984" hidden="1"/>
    <cellStyle name="Followed Hyperlink 6" xfId="41060" hidden="1"/>
    <cellStyle name="Followed Hyperlink 6" xfId="41130" hidden="1"/>
    <cellStyle name="Followed Hyperlink 6" xfId="41200" hidden="1"/>
    <cellStyle name="Followed Hyperlink 6" xfId="41270" hidden="1"/>
    <cellStyle name="Followed Hyperlink 6" xfId="41378" hidden="1"/>
    <cellStyle name="Followed Hyperlink 6" xfId="41454" hidden="1"/>
    <cellStyle name="Followed Hyperlink 6" xfId="41524" hidden="1"/>
    <cellStyle name="Followed Hyperlink 6" xfId="41594" hidden="1"/>
    <cellStyle name="Followed Hyperlink 6" xfId="41664" hidden="1"/>
    <cellStyle name="Followed Hyperlink 6" xfId="41772" hidden="1"/>
    <cellStyle name="Followed Hyperlink 6" xfId="41848" hidden="1"/>
    <cellStyle name="Followed Hyperlink 6" xfId="41918" hidden="1"/>
    <cellStyle name="Followed Hyperlink 6" xfId="41988" hidden="1"/>
    <cellStyle name="Followed Hyperlink 6" xfId="42058" hidden="1"/>
    <cellStyle name="Followed Hyperlink 6" xfId="42161" hidden="1"/>
    <cellStyle name="Followed Hyperlink 6" xfId="42237" hidden="1"/>
    <cellStyle name="Followed Hyperlink 6" xfId="42307" hidden="1"/>
    <cellStyle name="Followed Hyperlink 6" xfId="42377" hidden="1"/>
    <cellStyle name="Followed Hyperlink 6" xfId="42447" hidden="1"/>
    <cellStyle name="Followed Hyperlink 6" xfId="42554" hidden="1"/>
    <cellStyle name="Followed Hyperlink 6" xfId="42630" hidden="1"/>
    <cellStyle name="Followed Hyperlink 6" xfId="42700" hidden="1"/>
    <cellStyle name="Followed Hyperlink 6" xfId="42770" hidden="1"/>
    <cellStyle name="Followed Hyperlink 6" xfId="42840" hidden="1"/>
    <cellStyle name="Followed Hyperlink 6" xfId="42943" hidden="1"/>
    <cellStyle name="Followed Hyperlink 6" xfId="43019" hidden="1"/>
    <cellStyle name="Followed Hyperlink 6" xfId="43089" hidden="1"/>
    <cellStyle name="Followed Hyperlink 6" xfId="43159" hidden="1"/>
    <cellStyle name="Followed Hyperlink 6" xfId="43229" hidden="1"/>
    <cellStyle name="Followed Hyperlink 6" xfId="43332" hidden="1"/>
    <cellStyle name="Followed Hyperlink 6" xfId="43408" hidden="1"/>
    <cellStyle name="Followed Hyperlink 6" xfId="43478" hidden="1"/>
    <cellStyle name="Followed Hyperlink 6" xfId="43548" hidden="1"/>
    <cellStyle name="Followed Hyperlink 6" xfId="43618" hidden="1"/>
    <cellStyle name="Followed Hyperlink 6" xfId="43713" hidden="1"/>
    <cellStyle name="Followed Hyperlink 6" xfId="43789" hidden="1"/>
    <cellStyle name="Followed Hyperlink 6" xfId="43859" hidden="1"/>
    <cellStyle name="Followed Hyperlink 6" xfId="43929" hidden="1"/>
    <cellStyle name="Followed Hyperlink 6" xfId="43999" hidden="1"/>
    <cellStyle name="Followed Hyperlink 6" xfId="44092" hidden="1"/>
    <cellStyle name="Followed Hyperlink 6" xfId="44168" hidden="1"/>
    <cellStyle name="Followed Hyperlink 6" xfId="44238" hidden="1"/>
    <cellStyle name="Followed Hyperlink 6" xfId="44308" hidden="1"/>
    <cellStyle name="Followed Hyperlink 6" xfId="44378" hidden="1"/>
    <cellStyle name="Followed Hyperlink 6" xfId="37249" hidden="1"/>
    <cellStyle name="Followed Hyperlink 6" xfId="39790" hidden="1"/>
    <cellStyle name="Followed Hyperlink 6" xfId="30082" hidden="1"/>
    <cellStyle name="Followed Hyperlink 6" xfId="44473" hidden="1"/>
    <cellStyle name="Followed Hyperlink 6" xfId="44543" hidden="1"/>
    <cellStyle name="Followed Hyperlink 6" xfId="44613" hidden="1"/>
    <cellStyle name="Followed Hyperlink 6" xfId="44744" hidden="1"/>
    <cellStyle name="Followed Hyperlink 6" xfId="44820" hidden="1"/>
    <cellStyle name="Followed Hyperlink 6" xfId="44890" hidden="1"/>
    <cellStyle name="Followed Hyperlink 6" xfId="44960" hidden="1"/>
    <cellStyle name="Followed Hyperlink 6" xfId="45030" hidden="1"/>
    <cellStyle name="Followed Hyperlink 6" xfId="45144" hidden="1"/>
    <cellStyle name="Followed Hyperlink 6" xfId="45220" hidden="1"/>
    <cellStyle name="Followed Hyperlink 6" xfId="45290" hidden="1"/>
    <cellStyle name="Followed Hyperlink 6" xfId="45360" hidden="1"/>
    <cellStyle name="Followed Hyperlink 6" xfId="45430" hidden="1"/>
    <cellStyle name="Followed Hyperlink 6" xfId="45564" hidden="1"/>
    <cellStyle name="Followed Hyperlink 6" xfId="45640" hidden="1"/>
    <cellStyle name="Followed Hyperlink 6" xfId="45710" hidden="1"/>
    <cellStyle name="Followed Hyperlink 6" xfId="45780" hidden="1"/>
    <cellStyle name="Followed Hyperlink 6" xfId="45850" hidden="1"/>
    <cellStyle name="Followed Hyperlink 6" xfId="45968" hidden="1"/>
    <cellStyle name="Followed Hyperlink 6" xfId="46044" hidden="1"/>
    <cellStyle name="Followed Hyperlink 6" xfId="46114" hidden="1"/>
    <cellStyle name="Followed Hyperlink 6" xfId="46184" hidden="1"/>
    <cellStyle name="Followed Hyperlink 6" xfId="46254" hidden="1"/>
    <cellStyle name="Followed Hyperlink 6" xfId="46364" hidden="1"/>
    <cellStyle name="Followed Hyperlink 6" xfId="46440" hidden="1"/>
    <cellStyle name="Followed Hyperlink 6" xfId="46510" hidden="1"/>
    <cellStyle name="Followed Hyperlink 6" xfId="46580" hidden="1"/>
    <cellStyle name="Followed Hyperlink 6" xfId="46650" hidden="1"/>
    <cellStyle name="Followed Hyperlink 6" xfId="46774" hidden="1"/>
    <cellStyle name="Followed Hyperlink 6" xfId="46850" hidden="1"/>
    <cellStyle name="Followed Hyperlink 6" xfId="46920" hidden="1"/>
    <cellStyle name="Followed Hyperlink 6" xfId="46990" hidden="1"/>
    <cellStyle name="Followed Hyperlink 6" xfId="47060" hidden="1"/>
    <cellStyle name="Followed Hyperlink 6" xfId="47178" hidden="1"/>
    <cellStyle name="Followed Hyperlink 6" xfId="47254" hidden="1"/>
    <cellStyle name="Followed Hyperlink 6" xfId="47324" hidden="1"/>
    <cellStyle name="Followed Hyperlink 6" xfId="47394" hidden="1"/>
    <cellStyle name="Followed Hyperlink 6" xfId="47464" hidden="1"/>
    <cellStyle name="Followed Hyperlink 6" xfId="47575" hidden="1"/>
    <cellStyle name="Followed Hyperlink 6" xfId="47651" hidden="1"/>
    <cellStyle name="Followed Hyperlink 6" xfId="47721" hidden="1"/>
    <cellStyle name="Followed Hyperlink 6" xfId="47791" hidden="1"/>
    <cellStyle name="Followed Hyperlink 6" xfId="47861" hidden="1"/>
    <cellStyle name="Followed Hyperlink 6" xfId="47980" hidden="1"/>
    <cellStyle name="Followed Hyperlink 6" xfId="48056" hidden="1"/>
    <cellStyle name="Followed Hyperlink 6" xfId="48126" hidden="1"/>
    <cellStyle name="Followed Hyperlink 6" xfId="48196" hidden="1"/>
    <cellStyle name="Followed Hyperlink 6" xfId="48266" hidden="1"/>
    <cellStyle name="Followed Hyperlink 6" xfId="48385" hidden="1"/>
    <cellStyle name="Followed Hyperlink 6" xfId="48461" hidden="1"/>
    <cellStyle name="Followed Hyperlink 6" xfId="48531" hidden="1"/>
    <cellStyle name="Followed Hyperlink 6" xfId="48601" hidden="1"/>
    <cellStyle name="Followed Hyperlink 6" xfId="48671" hidden="1"/>
    <cellStyle name="Followed Hyperlink 6" xfId="48784" hidden="1"/>
    <cellStyle name="Followed Hyperlink 6" xfId="48860" hidden="1"/>
    <cellStyle name="Followed Hyperlink 6" xfId="48930" hidden="1"/>
    <cellStyle name="Followed Hyperlink 6" xfId="49000" hidden="1"/>
    <cellStyle name="Followed Hyperlink 6" xfId="49070" hidden="1"/>
    <cellStyle name="Followed Hyperlink 6" xfId="49179" hidden="1"/>
    <cellStyle name="Followed Hyperlink 6" xfId="49255" hidden="1"/>
    <cellStyle name="Followed Hyperlink 6" xfId="49325" hidden="1"/>
    <cellStyle name="Followed Hyperlink 6" xfId="49395" hidden="1"/>
    <cellStyle name="Followed Hyperlink 6" xfId="49465" hidden="1"/>
    <cellStyle name="Followed Hyperlink 6" xfId="49583" hidden="1"/>
    <cellStyle name="Followed Hyperlink 6" xfId="49659" hidden="1"/>
    <cellStyle name="Followed Hyperlink 6" xfId="49729" hidden="1"/>
    <cellStyle name="Followed Hyperlink 6" xfId="49799" hidden="1"/>
    <cellStyle name="Followed Hyperlink 6" xfId="49869" hidden="1"/>
    <cellStyle name="Followed Hyperlink 6" xfId="49974" hidden="1"/>
    <cellStyle name="Followed Hyperlink 6" xfId="50050" hidden="1"/>
    <cellStyle name="Followed Hyperlink 6" xfId="50120" hidden="1"/>
    <cellStyle name="Followed Hyperlink 6" xfId="50190" hidden="1"/>
    <cellStyle name="Followed Hyperlink 6" xfId="50260" hidden="1"/>
    <cellStyle name="Followed Hyperlink 6" xfId="50367" hidden="1"/>
    <cellStyle name="Followed Hyperlink 6" xfId="50443" hidden="1"/>
    <cellStyle name="Followed Hyperlink 6" xfId="50513" hidden="1"/>
    <cellStyle name="Followed Hyperlink 6" xfId="50583" hidden="1"/>
    <cellStyle name="Followed Hyperlink 6" xfId="50653" hidden="1"/>
    <cellStyle name="Followed Hyperlink 6" xfId="50749" hidden="1"/>
    <cellStyle name="Followed Hyperlink 6" xfId="50825" hidden="1"/>
    <cellStyle name="Followed Hyperlink 6" xfId="50895" hidden="1"/>
    <cellStyle name="Followed Hyperlink 6" xfId="50965" hidden="1"/>
    <cellStyle name="Followed Hyperlink 6" xfId="51035" hidden="1"/>
    <cellStyle name="Followed Hyperlink 6" xfId="51128" hidden="1"/>
    <cellStyle name="Followed Hyperlink 6" xfId="51204" hidden="1"/>
    <cellStyle name="Followed Hyperlink 6" xfId="51274" hidden="1"/>
    <cellStyle name="Followed Hyperlink 6" xfId="51344" hidden="1"/>
    <cellStyle name="Followed Hyperlink 6" xfId="51414"/>
    <cellStyle name="Followed Hyperlink 60" xfId="8066" hidden="1"/>
    <cellStyle name="Followed Hyperlink 60" xfId="15355" hidden="1"/>
    <cellStyle name="Followed Hyperlink 60" xfId="37166"/>
    <cellStyle name="Followed Hyperlink 61" xfId="8115" hidden="1"/>
    <cellStyle name="Followed Hyperlink 61" xfId="20700" hidden="1"/>
    <cellStyle name="Followed Hyperlink 61" xfId="42511"/>
    <cellStyle name="Followed Hyperlink 62" xfId="8123" hidden="1"/>
    <cellStyle name="Followed Hyperlink 62" xfId="20336" hidden="1"/>
    <cellStyle name="Followed Hyperlink 62" xfId="42147"/>
    <cellStyle name="Followed Hyperlink 63" xfId="8118" hidden="1"/>
    <cellStyle name="Followed Hyperlink 63" xfId="20308" hidden="1"/>
    <cellStyle name="Followed Hyperlink 63" xfId="42119"/>
    <cellStyle name="Followed Hyperlink 64" xfId="8611" hidden="1"/>
    <cellStyle name="Followed Hyperlink 64" xfId="22920" hidden="1"/>
    <cellStyle name="Followed Hyperlink 64" xfId="44731"/>
    <cellStyle name="Followed Hyperlink 65" xfId="8571" hidden="1"/>
    <cellStyle name="Followed Hyperlink 65" xfId="22880" hidden="1"/>
    <cellStyle name="Followed Hyperlink 65" xfId="44691"/>
    <cellStyle name="Followed Hyperlink 66" xfId="8150" hidden="1"/>
    <cellStyle name="Followed Hyperlink 66" xfId="17146" hidden="1"/>
    <cellStyle name="Followed Hyperlink 66" xfId="38957"/>
    <cellStyle name="Followed Hyperlink 67" xfId="8558" hidden="1"/>
    <cellStyle name="Followed Hyperlink 67" xfId="22867" hidden="1"/>
    <cellStyle name="Followed Hyperlink 67" xfId="44678"/>
    <cellStyle name="Followed Hyperlink 68" xfId="8119" hidden="1"/>
    <cellStyle name="Followed Hyperlink 68" xfId="19914" hidden="1"/>
    <cellStyle name="Followed Hyperlink 68" xfId="41725"/>
    <cellStyle name="Followed Hyperlink 69" xfId="8555" hidden="1"/>
    <cellStyle name="Followed Hyperlink 69" xfId="22864" hidden="1"/>
    <cellStyle name="Followed Hyperlink 69" xfId="44675"/>
    <cellStyle name="Followed Hyperlink 7" xfId="125" hidden="1"/>
    <cellStyle name="Followed Hyperlink 7" xfId="328" hidden="1"/>
    <cellStyle name="Followed Hyperlink 7" xfId="404" hidden="1"/>
    <cellStyle name="Followed Hyperlink 7" xfId="474" hidden="1"/>
    <cellStyle name="Followed Hyperlink 7" xfId="544" hidden="1"/>
    <cellStyle name="Followed Hyperlink 7" xfId="614" hidden="1"/>
    <cellStyle name="Followed Hyperlink 7" xfId="745" hidden="1"/>
    <cellStyle name="Followed Hyperlink 7" xfId="821" hidden="1"/>
    <cellStyle name="Followed Hyperlink 7" xfId="891" hidden="1"/>
    <cellStyle name="Followed Hyperlink 7" xfId="961" hidden="1"/>
    <cellStyle name="Followed Hyperlink 7" xfId="1031" hidden="1"/>
    <cellStyle name="Followed Hyperlink 7" xfId="1145" hidden="1"/>
    <cellStyle name="Followed Hyperlink 7" xfId="1221" hidden="1"/>
    <cellStyle name="Followed Hyperlink 7" xfId="1291" hidden="1"/>
    <cellStyle name="Followed Hyperlink 7" xfId="1361" hidden="1"/>
    <cellStyle name="Followed Hyperlink 7" xfId="1431" hidden="1"/>
    <cellStyle name="Followed Hyperlink 7" xfId="1565" hidden="1"/>
    <cellStyle name="Followed Hyperlink 7" xfId="1641" hidden="1"/>
    <cellStyle name="Followed Hyperlink 7" xfId="1711" hidden="1"/>
    <cellStyle name="Followed Hyperlink 7" xfId="1781" hidden="1"/>
    <cellStyle name="Followed Hyperlink 7" xfId="1851" hidden="1"/>
    <cellStyle name="Followed Hyperlink 7" xfId="1969" hidden="1"/>
    <cellStyle name="Followed Hyperlink 7" xfId="2045" hidden="1"/>
    <cellStyle name="Followed Hyperlink 7" xfId="2115" hidden="1"/>
    <cellStyle name="Followed Hyperlink 7" xfId="2185" hidden="1"/>
    <cellStyle name="Followed Hyperlink 7" xfId="2255" hidden="1"/>
    <cellStyle name="Followed Hyperlink 7" xfId="2365" hidden="1"/>
    <cellStyle name="Followed Hyperlink 7" xfId="2441" hidden="1"/>
    <cellStyle name="Followed Hyperlink 7" xfId="2511" hidden="1"/>
    <cellStyle name="Followed Hyperlink 7" xfId="2581" hidden="1"/>
    <cellStyle name="Followed Hyperlink 7" xfId="2651" hidden="1"/>
    <cellStyle name="Followed Hyperlink 7" xfId="2775" hidden="1"/>
    <cellStyle name="Followed Hyperlink 7" xfId="2851" hidden="1"/>
    <cellStyle name="Followed Hyperlink 7" xfId="2921" hidden="1"/>
    <cellStyle name="Followed Hyperlink 7" xfId="2991" hidden="1"/>
    <cellStyle name="Followed Hyperlink 7" xfId="3061" hidden="1"/>
    <cellStyle name="Followed Hyperlink 7" xfId="3179" hidden="1"/>
    <cellStyle name="Followed Hyperlink 7" xfId="3255" hidden="1"/>
    <cellStyle name="Followed Hyperlink 7" xfId="3325" hidden="1"/>
    <cellStyle name="Followed Hyperlink 7" xfId="3395" hidden="1"/>
    <cellStyle name="Followed Hyperlink 7" xfId="3465" hidden="1"/>
    <cellStyle name="Followed Hyperlink 7" xfId="3576" hidden="1"/>
    <cellStyle name="Followed Hyperlink 7" xfId="3652" hidden="1"/>
    <cellStyle name="Followed Hyperlink 7" xfId="3722" hidden="1"/>
    <cellStyle name="Followed Hyperlink 7" xfId="3792" hidden="1"/>
    <cellStyle name="Followed Hyperlink 7" xfId="3862" hidden="1"/>
    <cellStyle name="Followed Hyperlink 7" xfId="3981" hidden="1"/>
    <cellStyle name="Followed Hyperlink 7" xfId="4057" hidden="1"/>
    <cellStyle name="Followed Hyperlink 7" xfId="4127" hidden="1"/>
    <cellStyle name="Followed Hyperlink 7" xfId="4197" hidden="1"/>
    <cellStyle name="Followed Hyperlink 7" xfId="4267" hidden="1"/>
    <cellStyle name="Followed Hyperlink 7" xfId="4386" hidden="1"/>
    <cellStyle name="Followed Hyperlink 7" xfId="4462" hidden="1"/>
    <cellStyle name="Followed Hyperlink 7" xfId="4532" hidden="1"/>
    <cellStyle name="Followed Hyperlink 7" xfId="4602" hidden="1"/>
    <cellStyle name="Followed Hyperlink 7" xfId="4672" hidden="1"/>
    <cellStyle name="Followed Hyperlink 7" xfId="4785" hidden="1"/>
    <cellStyle name="Followed Hyperlink 7" xfId="4861" hidden="1"/>
    <cellStyle name="Followed Hyperlink 7" xfId="4931" hidden="1"/>
    <cellStyle name="Followed Hyperlink 7" xfId="5001" hidden="1"/>
    <cellStyle name="Followed Hyperlink 7" xfId="5071" hidden="1"/>
    <cellStyle name="Followed Hyperlink 7" xfId="5180" hidden="1"/>
    <cellStyle name="Followed Hyperlink 7" xfId="5256" hidden="1"/>
    <cellStyle name="Followed Hyperlink 7" xfId="5326" hidden="1"/>
    <cellStyle name="Followed Hyperlink 7" xfId="5396" hidden="1"/>
    <cellStyle name="Followed Hyperlink 7" xfId="5466" hidden="1"/>
    <cellStyle name="Followed Hyperlink 7" xfId="5584" hidden="1"/>
    <cellStyle name="Followed Hyperlink 7" xfId="5660" hidden="1"/>
    <cellStyle name="Followed Hyperlink 7" xfId="5730" hidden="1"/>
    <cellStyle name="Followed Hyperlink 7" xfId="5800" hidden="1"/>
    <cellStyle name="Followed Hyperlink 7" xfId="5870" hidden="1"/>
    <cellStyle name="Followed Hyperlink 7" xfId="5975" hidden="1"/>
    <cellStyle name="Followed Hyperlink 7" xfId="6051" hidden="1"/>
    <cellStyle name="Followed Hyperlink 7" xfId="6121" hidden="1"/>
    <cellStyle name="Followed Hyperlink 7" xfId="6191" hidden="1"/>
    <cellStyle name="Followed Hyperlink 7" xfId="6261" hidden="1"/>
    <cellStyle name="Followed Hyperlink 7" xfId="6368" hidden="1"/>
    <cellStyle name="Followed Hyperlink 7" xfId="6444" hidden="1"/>
    <cellStyle name="Followed Hyperlink 7" xfId="6514" hidden="1"/>
    <cellStyle name="Followed Hyperlink 7" xfId="6584" hidden="1"/>
    <cellStyle name="Followed Hyperlink 7" xfId="6654" hidden="1"/>
    <cellStyle name="Followed Hyperlink 7" xfId="6752" hidden="1"/>
    <cellStyle name="Followed Hyperlink 7" xfId="6828" hidden="1"/>
    <cellStyle name="Followed Hyperlink 7" xfId="6898" hidden="1"/>
    <cellStyle name="Followed Hyperlink 7" xfId="6968" hidden="1"/>
    <cellStyle name="Followed Hyperlink 7" xfId="7038" hidden="1"/>
    <cellStyle name="Followed Hyperlink 7" xfId="7131" hidden="1"/>
    <cellStyle name="Followed Hyperlink 7" xfId="7207" hidden="1"/>
    <cellStyle name="Followed Hyperlink 7" xfId="7277" hidden="1"/>
    <cellStyle name="Followed Hyperlink 7" xfId="7347" hidden="1"/>
    <cellStyle name="Followed Hyperlink 7" xfId="7417" hidden="1"/>
    <cellStyle name="Followed Hyperlink 7" xfId="7558" hidden="1"/>
    <cellStyle name="Followed Hyperlink 7" xfId="7634" hidden="1"/>
    <cellStyle name="Followed Hyperlink 7" xfId="7704" hidden="1"/>
    <cellStyle name="Followed Hyperlink 7" xfId="7774" hidden="1"/>
    <cellStyle name="Followed Hyperlink 7" xfId="7844" hidden="1"/>
    <cellStyle name="Followed Hyperlink 7" xfId="8006" hidden="1"/>
    <cellStyle name="Followed Hyperlink 7" xfId="8209" hidden="1"/>
    <cellStyle name="Followed Hyperlink 7" xfId="8285" hidden="1"/>
    <cellStyle name="Followed Hyperlink 7" xfId="8355" hidden="1"/>
    <cellStyle name="Followed Hyperlink 7" xfId="8425" hidden="1"/>
    <cellStyle name="Followed Hyperlink 7" xfId="8495" hidden="1"/>
    <cellStyle name="Followed Hyperlink 7" xfId="8626" hidden="1"/>
    <cellStyle name="Followed Hyperlink 7" xfId="8702" hidden="1"/>
    <cellStyle name="Followed Hyperlink 7" xfId="8772" hidden="1"/>
    <cellStyle name="Followed Hyperlink 7" xfId="8842" hidden="1"/>
    <cellStyle name="Followed Hyperlink 7" xfId="8912" hidden="1"/>
    <cellStyle name="Followed Hyperlink 7" xfId="9026" hidden="1"/>
    <cellStyle name="Followed Hyperlink 7" xfId="9102" hidden="1"/>
    <cellStyle name="Followed Hyperlink 7" xfId="9172" hidden="1"/>
    <cellStyle name="Followed Hyperlink 7" xfId="9242" hidden="1"/>
    <cellStyle name="Followed Hyperlink 7" xfId="9312" hidden="1"/>
    <cellStyle name="Followed Hyperlink 7" xfId="9446" hidden="1"/>
    <cellStyle name="Followed Hyperlink 7" xfId="9522" hidden="1"/>
    <cellStyle name="Followed Hyperlink 7" xfId="9592" hidden="1"/>
    <cellStyle name="Followed Hyperlink 7" xfId="9662" hidden="1"/>
    <cellStyle name="Followed Hyperlink 7" xfId="9732" hidden="1"/>
    <cellStyle name="Followed Hyperlink 7" xfId="9850" hidden="1"/>
    <cellStyle name="Followed Hyperlink 7" xfId="9926" hidden="1"/>
    <cellStyle name="Followed Hyperlink 7" xfId="9996" hidden="1"/>
    <cellStyle name="Followed Hyperlink 7" xfId="10066" hidden="1"/>
    <cellStyle name="Followed Hyperlink 7" xfId="10136" hidden="1"/>
    <cellStyle name="Followed Hyperlink 7" xfId="10246" hidden="1"/>
    <cellStyle name="Followed Hyperlink 7" xfId="10322" hidden="1"/>
    <cellStyle name="Followed Hyperlink 7" xfId="10392" hidden="1"/>
    <cellStyle name="Followed Hyperlink 7" xfId="10462" hidden="1"/>
    <cellStyle name="Followed Hyperlink 7" xfId="10532" hidden="1"/>
    <cellStyle name="Followed Hyperlink 7" xfId="10656" hidden="1"/>
    <cellStyle name="Followed Hyperlink 7" xfId="10732" hidden="1"/>
    <cellStyle name="Followed Hyperlink 7" xfId="10802" hidden="1"/>
    <cellStyle name="Followed Hyperlink 7" xfId="10872" hidden="1"/>
    <cellStyle name="Followed Hyperlink 7" xfId="10942" hidden="1"/>
    <cellStyle name="Followed Hyperlink 7" xfId="11060" hidden="1"/>
    <cellStyle name="Followed Hyperlink 7" xfId="11136" hidden="1"/>
    <cellStyle name="Followed Hyperlink 7" xfId="11206" hidden="1"/>
    <cellStyle name="Followed Hyperlink 7" xfId="11276" hidden="1"/>
    <cellStyle name="Followed Hyperlink 7" xfId="11346" hidden="1"/>
    <cellStyle name="Followed Hyperlink 7" xfId="11457" hidden="1"/>
    <cellStyle name="Followed Hyperlink 7" xfId="11533" hidden="1"/>
    <cellStyle name="Followed Hyperlink 7" xfId="11603" hidden="1"/>
    <cellStyle name="Followed Hyperlink 7" xfId="11673" hidden="1"/>
    <cellStyle name="Followed Hyperlink 7" xfId="11743" hidden="1"/>
    <cellStyle name="Followed Hyperlink 7" xfId="11862" hidden="1"/>
    <cellStyle name="Followed Hyperlink 7" xfId="11938" hidden="1"/>
    <cellStyle name="Followed Hyperlink 7" xfId="12008" hidden="1"/>
    <cellStyle name="Followed Hyperlink 7" xfId="12078" hidden="1"/>
    <cellStyle name="Followed Hyperlink 7" xfId="12148" hidden="1"/>
    <cellStyle name="Followed Hyperlink 7" xfId="12267" hidden="1"/>
    <cellStyle name="Followed Hyperlink 7" xfId="12343" hidden="1"/>
    <cellStyle name="Followed Hyperlink 7" xfId="12413" hidden="1"/>
    <cellStyle name="Followed Hyperlink 7" xfId="12483" hidden="1"/>
    <cellStyle name="Followed Hyperlink 7" xfId="12553" hidden="1"/>
    <cellStyle name="Followed Hyperlink 7" xfId="12666" hidden="1"/>
    <cellStyle name="Followed Hyperlink 7" xfId="12742" hidden="1"/>
    <cellStyle name="Followed Hyperlink 7" xfId="12812" hidden="1"/>
    <cellStyle name="Followed Hyperlink 7" xfId="12882" hidden="1"/>
    <cellStyle name="Followed Hyperlink 7" xfId="12952" hidden="1"/>
    <cellStyle name="Followed Hyperlink 7" xfId="13061" hidden="1"/>
    <cellStyle name="Followed Hyperlink 7" xfId="13137" hidden="1"/>
    <cellStyle name="Followed Hyperlink 7" xfId="13207" hidden="1"/>
    <cellStyle name="Followed Hyperlink 7" xfId="13277" hidden="1"/>
    <cellStyle name="Followed Hyperlink 7" xfId="13347" hidden="1"/>
    <cellStyle name="Followed Hyperlink 7" xfId="13465" hidden="1"/>
    <cellStyle name="Followed Hyperlink 7" xfId="13541" hidden="1"/>
    <cellStyle name="Followed Hyperlink 7" xfId="13611" hidden="1"/>
    <cellStyle name="Followed Hyperlink 7" xfId="13681" hidden="1"/>
    <cellStyle name="Followed Hyperlink 7" xfId="13751" hidden="1"/>
    <cellStyle name="Followed Hyperlink 7" xfId="13856" hidden="1"/>
    <cellStyle name="Followed Hyperlink 7" xfId="13932" hidden="1"/>
    <cellStyle name="Followed Hyperlink 7" xfId="14002" hidden="1"/>
    <cellStyle name="Followed Hyperlink 7" xfId="14072" hidden="1"/>
    <cellStyle name="Followed Hyperlink 7" xfId="14142" hidden="1"/>
    <cellStyle name="Followed Hyperlink 7" xfId="14249" hidden="1"/>
    <cellStyle name="Followed Hyperlink 7" xfId="14325" hidden="1"/>
    <cellStyle name="Followed Hyperlink 7" xfId="14395" hidden="1"/>
    <cellStyle name="Followed Hyperlink 7" xfId="14465" hidden="1"/>
    <cellStyle name="Followed Hyperlink 7" xfId="14535" hidden="1"/>
    <cellStyle name="Followed Hyperlink 7" xfId="14631" hidden="1"/>
    <cellStyle name="Followed Hyperlink 7" xfId="14707" hidden="1"/>
    <cellStyle name="Followed Hyperlink 7" xfId="14777" hidden="1"/>
    <cellStyle name="Followed Hyperlink 7" xfId="14847" hidden="1"/>
    <cellStyle name="Followed Hyperlink 7" xfId="14917" hidden="1"/>
    <cellStyle name="Followed Hyperlink 7" xfId="15010" hidden="1"/>
    <cellStyle name="Followed Hyperlink 7" xfId="15086" hidden="1"/>
    <cellStyle name="Followed Hyperlink 7" xfId="15156" hidden="1"/>
    <cellStyle name="Followed Hyperlink 7" xfId="15226" hidden="1"/>
    <cellStyle name="Followed Hyperlink 7" xfId="15296" hidden="1"/>
    <cellStyle name="Followed Hyperlink 7" xfId="15371" hidden="1"/>
    <cellStyle name="Followed Hyperlink 7" xfId="15574" hidden="1"/>
    <cellStyle name="Followed Hyperlink 7" xfId="15650" hidden="1"/>
    <cellStyle name="Followed Hyperlink 7" xfId="15720" hidden="1"/>
    <cellStyle name="Followed Hyperlink 7" xfId="15790" hidden="1"/>
    <cellStyle name="Followed Hyperlink 7" xfId="15860" hidden="1"/>
    <cellStyle name="Followed Hyperlink 7" xfId="15989" hidden="1"/>
    <cellStyle name="Followed Hyperlink 7" xfId="16065" hidden="1"/>
    <cellStyle name="Followed Hyperlink 7" xfId="16135" hidden="1"/>
    <cellStyle name="Followed Hyperlink 7" xfId="16205" hidden="1"/>
    <cellStyle name="Followed Hyperlink 7" xfId="16275" hidden="1"/>
    <cellStyle name="Followed Hyperlink 7" xfId="16388" hidden="1"/>
    <cellStyle name="Followed Hyperlink 7" xfId="16464" hidden="1"/>
    <cellStyle name="Followed Hyperlink 7" xfId="16534" hidden="1"/>
    <cellStyle name="Followed Hyperlink 7" xfId="16604" hidden="1"/>
    <cellStyle name="Followed Hyperlink 7" xfId="16674" hidden="1"/>
    <cellStyle name="Followed Hyperlink 7" xfId="16802" hidden="1"/>
    <cellStyle name="Followed Hyperlink 7" xfId="16878" hidden="1"/>
    <cellStyle name="Followed Hyperlink 7" xfId="16948" hidden="1"/>
    <cellStyle name="Followed Hyperlink 7" xfId="17018" hidden="1"/>
    <cellStyle name="Followed Hyperlink 7" xfId="17088" hidden="1"/>
    <cellStyle name="Followed Hyperlink 7" xfId="17202" hidden="1"/>
    <cellStyle name="Followed Hyperlink 7" xfId="17278" hidden="1"/>
    <cellStyle name="Followed Hyperlink 7" xfId="17348" hidden="1"/>
    <cellStyle name="Followed Hyperlink 7" xfId="17418" hidden="1"/>
    <cellStyle name="Followed Hyperlink 7" xfId="17488" hidden="1"/>
    <cellStyle name="Followed Hyperlink 7" xfId="17588" hidden="1"/>
    <cellStyle name="Followed Hyperlink 7" xfId="17664" hidden="1"/>
    <cellStyle name="Followed Hyperlink 7" xfId="17734" hidden="1"/>
    <cellStyle name="Followed Hyperlink 7" xfId="17804" hidden="1"/>
    <cellStyle name="Followed Hyperlink 7" xfId="17874" hidden="1"/>
    <cellStyle name="Followed Hyperlink 7" xfId="17992" hidden="1"/>
    <cellStyle name="Followed Hyperlink 7" xfId="18068" hidden="1"/>
    <cellStyle name="Followed Hyperlink 7" xfId="18138" hidden="1"/>
    <cellStyle name="Followed Hyperlink 7" xfId="18208" hidden="1"/>
    <cellStyle name="Followed Hyperlink 7" xfId="18278" hidden="1"/>
    <cellStyle name="Followed Hyperlink 7" xfId="18389" hidden="1"/>
    <cellStyle name="Followed Hyperlink 7" xfId="18465" hidden="1"/>
    <cellStyle name="Followed Hyperlink 7" xfId="18535" hidden="1"/>
    <cellStyle name="Followed Hyperlink 7" xfId="18605" hidden="1"/>
    <cellStyle name="Followed Hyperlink 7" xfId="18675" hidden="1"/>
    <cellStyle name="Followed Hyperlink 7" xfId="18779" hidden="1"/>
    <cellStyle name="Followed Hyperlink 7" xfId="18855" hidden="1"/>
    <cellStyle name="Followed Hyperlink 7" xfId="18925" hidden="1"/>
    <cellStyle name="Followed Hyperlink 7" xfId="18995" hidden="1"/>
    <cellStyle name="Followed Hyperlink 7" xfId="19065" hidden="1"/>
    <cellStyle name="Followed Hyperlink 7" xfId="19175" hidden="1"/>
    <cellStyle name="Followed Hyperlink 7" xfId="19251" hidden="1"/>
    <cellStyle name="Followed Hyperlink 7" xfId="19321" hidden="1"/>
    <cellStyle name="Followed Hyperlink 7" xfId="19391" hidden="1"/>
    <cellStyle name="Followed Hyperlink 7" xfId="19461" hidden="1"/>
    <cellStyle name="Followed Hyperlink 7" xfId="19569" hidden="1"/>
    <cellStyle name="Followed Hyperlink 7" xfId="19645" hidden="1"/>
    <cellStyle name="Followed Hyperlink 7" xfId="19715" hidden="1"/>
    <cellStyle name="Followed Hyperlink 7" xfId="19785" hidden="1"/>
    <cellStyle name="Followed Hyperlink 7" xfId="19855" hidden="1"/>
    <cellStyle name="Followed Hyperlink 7" xfId="19963" hidden="1"/>
    <cellStyle name="Followed Hyperlink 7" xfId="20039" hidden="1"/>
    <cellStyle name="Followed Hyperlink 7" xfId="20109" hidden="1"/>
    <cellStyle name="Followed Hyperlink 7" xfId="20179" hidden="1"/>
    <cellStyle name="Followed Hyperlink 7" xfId="20249" hidden="1"/>
    <cellStyle name="Followed Hyperlink 7" xfId="20352" hidden="1"/>
    <cellStyle name="Followed Hyperlink 7" xfId="20428" hidden="1"/>
    <cellStyle name="Followed Hyperlink 7" xfId="20498" hidden="1"/>
    <cellStyle name="Followed Hyperlink 7" xfId="20568" hidden="1"/>
    <cellStyle name="Followed Hyperlink 7" xfId="20638" hidden="1"/>
    <cellStyle name="Followed Hyperlink 7" xfId="20745" hidden="1"/>
    <cellStyle name="Followed Hyperlink 7" xfId="20821" hidden="1"/>
    <cellStyle name="Followed Hyperlink 7" xfId="20891" hidden="1"/>
    <cellStyle name="Followed Hyperlink 7" xfId="20961" hidden="1"/>
    <cellStyle name="Followed Hyperlink 7" xfId="21031" hidden="1"/>
    <cellStyle name="Followed Hyperlink 7" xfId="21134" hidden="1"/>
    <cellStyle name="Followed Hyperlink 7" xfId="21210" hidden="1"/>
    <cellStyle name="Followed Hyperlink 7" xfId="21280" hidden="1"/>
    <cellStyle name="Followed Hyperlink 7" xfId="21350" hidden="1"/>
    <cellStyle name="Followed Hyperlink 7" xfId="21420" hidden="1"/>
    <cellStyle name="Followed Hyperlink 7" xfId="21523" hidden="1"/>
    <cellStyle name="Followed Hyperlink 7" xfId="21599" hidden="1"/>
    <cellStyle name="Followed Hyperlink 7" xfId="21669" hidden="1"/>
    <cellStyle name="Followed Hyperlink 7" xfId="21739" hidden="1"/>
    <cellStyle name="Followed Hyperlink 7" xfId="21809" hidden="1"/>
    <cellStyle name="Followed Hyperlink 7" xfId="21904" hidden="1"/>
    <cellStyle name="Followed Hyperlink 7" xfId="21980" hidden="1"/>
    <cellStyle name="Followed Hyperlink 7" xfId="22050" hidden="1"/>
    <cellStyle name="Followed Hyperlink 7" xfId="22120" hidden="1"/>
    <cellStyle name="Followed Hyperlink 7" xfId="22190" hidden="1"/>
    <cellStyle name="Followed Hyperlink 7" xfId="22283" hidden="1"/>
    <cellStyle name="Followed Hyperlink 7" xfId="22359" hidden="1"/>
    <cellStyle name="Followed Hyperlink 7" xfId="22429" hidden="1"/>
    <cellStyle name="Followed Hyperlink 7" xfId="22499" hidden="1"/>
    <cellStyle name="Followed Hyperlink 7" xfId="22569" hidden="1"/>
    <cellStyle name="Followed Hyperlink 7" xfId="15940" hidden="1"/>
    <cellStyle name="Followed Hyperlink 7" xfId="17183" hidden="1"/>
    <cellStyle name="Followed Hyperlink 7" xfId="7950" hidden="1"/>
    <cellStyle name="Followed Hyperlink 7" xfId="22664" hidden="1"/>
    <cellStyle name="Followed Hyperlink 7" xfId="22734" hidden="1"/>
    <cellStyle name="Followed Hyperlink 7" xfId="22804" hidden="1"/>
    <cellStyle name="Followed Hyperlink 7" xfId="22935" hidden="1"/>
    <cellStyle name="Followed Hyperlink 7" xfId="23011" hidden="1"/>
    <cellStyle name="Followed Hyperlink 7" xfId="23081" hidden="1"/>
    <cellStyle name="Followed Hyperlink 7" xfId="23151" hidden="1"/>
    <cellStyle name="Followed Hyperlink 7" xfId="23221" hidden="1"/>
    <cellStyle name="Followed Hyperlink 7" xfId="23335" hidden="1"/>
    <cellStyle name="Followed Hyperlink 7" xfId="23411" hidden="1"/>
    <cellStyle name="Followed Hyperlink 7" xfId="23481" hidden="1"/>
    <cellStyle name="Followed Hyperlink 7" xfId="23551" hidden="1"/>
    <cellStyle name="Followed Hyperlink 7" xfId="23621" hidden="1"/>
    <cellStyle name="Followed Hyperlink 7" xfId="23755" hidden="1"/>
    <cellStyle name="Followed Hyperlink 7" xfId="23831" hidden="1"/>
    <cellStyle name="Followed Hyperlink 7" xfId="23901" hidden="1"/>
    <cellStyle name="Followed Hyperlink 7" xfId="23971" hidden="1"/>
    <cellStyle name="Followed Hyperlink 7" xfId="24041" hidden="1"/>
    <cellStyle name="Followed Hyperlink 7" xfId="24159" hidden="1"/>
    <cellStyle name="Followed Hyperlink 7" xfId="24235" hidden="1"/>
    <cellStyle name="Followed Hyperlink 7" xfId="24305" hidden="1"/>
    <cellStyle name="Followed Hyperlink 7" xfId="24375" hidden="1"/>
    <cellStyle name="Followed Hyperlink 7" xfId="24445" hidden="1"/>
    <cellStyle name="Followed Hyperlink 7" xfId="24555" hidden="1"/>
    <cellStyle name="Followed Hyperlink 7" xfId="24631" hidden="1"/>
    <cellStyle name="Followed Hyperlink 7" xfId="24701" hidden="1"/>
    <cellStyle name="Followed Hyperlink 7" xfId="24771" hidden="1"/>
    <cellStyle name="Followed Hyperlink 7" xfId="24841" hidden="1"/>
    <cellStyle name="Followed Hyperlink 7" xfId="24965" hidden="1"/>
    <cellStyle name="Followed Hyperlink 7" xfId="25041" hidden="1"/>
    <cellStyle name="Followed Hyperlink 7" xfId="25111" hidden="1"/>
    <cellStyle name="Followed Hyperlink 7" xfId="25181" hidden="1"/>
    <cellStyle name="Followed Hyperlink 7" xfId="25251" hidden="1"/>
    <cellStyle name="Followed Hyperlink 7" xfId="25369" hidden="1"/>
    <cellStyle name="Followed Hyperlink 7" xfId="25445" hidden="1"/>
    <cellStyle name="Followed Hyperlink 7" xfId="25515" hidden="1"/>
    <cellStyle name="Followed Hyperlink 7" xfId="25585" hidden="1"/>
    <cellStyle name="Followed Hyperlink 7" xfId="25655" hidden="1"/>
    <cellStyle name="Followed Hyperlink 7" xfId="25766" hidden="1"/>
    <cellStyle name="Followed Hyperlink 7" xfId="25842" hidden="1"/>
    <cellStyle name="Followed Hyperlink 7" xfId="25912" hidden="1"/>
    <cellStyle name="Followed Hyperlink 7" xfId="25982" hidden="1"/>
    <cellStyle name="Followed Hyperlink 7" xfId="26052" hidden="1"/>
    <cellStyle name="Followed Hyperlink 7" xfId="26171" hidden="1"/>
    <cellStyle name="Followed Hyperlink 7" xfId="26247" hidden="1"/>
    <cellStyle name="Followed Hyperlink 7" xfId="26317" hidden="1"/>
    <cellStyle name="Followed Hyperlink 7" xfId="26387" hidden="1"/>
    <cellStyle name="Followed Hyperlink 7" xfId="26457" hidden="1"/>
    <cellStyle name="Followed Hyperlink 7" xfId="26576" hidden="1"/>
    <cellStyle name="Followed Hyperlink 7" xfId="26652" hidden="1"/>
    <cellStyle name="Followed Hyperlink 7" xfId="26722" hidden="1"/>
    <cellStyle name="Followed Hyperlink 7" xfId="26792" hidden="1"/>
    <cellStyle name="Followed Hyperlink 7" xfId="26862" hidden="1"/>
    <cellStyle name="Followed Hyperlink 7" xfId="26975" hidden="1"/>
    <cellStyle name="Followed Hyperlink 7" xfId="27051" hidden="1"/>
    <cellStyle name="Followed Hyperlink 7" xfId="27121" hidden="1"/>
    <cellStyle name="Followed Hyperlink 7" xfId="27191" hidden="1"/>
    <cellStyle name="Followed Hyperlink 7" xfId="27261" hidden="1"/>
    <cellStyle name="Followed Hyperlink 7" xfId="27370" hidden="1"/>
    <cellStyle name="Followed Hyperlink 7" xfId="27446" hidden="1"/>
    <cellStyle name="Followed Hyperlink 7" xfId="27516" hidden="1"/>
    <cellStyle name="Followed Hyperlink 7" xfId="27586" hidden="1"/>
    <cellStyle name="Followed Hyperlink 7" xfId="27656" hidden="1"/>
    <cellStyle name="Followed Hyperlink 7" xfId="27774" hidden="1"/>
    <cellStyle name="Followed Hyperlink 7" xfId="27850" hidden="1"/>
    <cellStyle name="Followed Hyperlink 7" xfId="27920" hidden="1"/>
    <cellStyle name="Followed Hyperlink 7" xfId="27990" hidden="1"/>
    <cellStyle name="Followed Hyperlink 7" xfId="28060" hidden="1"/>
    <cellStyle name="Followed Hyperlink 7" xfId="28165" hidden="1"/>
    <cellStyle name="Followed Hyperlink 7" xfId="28241" hidden="1"/>
    <cellStyle name="Followed Hyperlink 7" xfId="28311" hidden="1"/>
    <cellStyle name="Followed Hyperlink 7" xfId="28381" hidden="1"/>
    <cellStyle name="Followed Hyperlink 7" xfId="28451" hidden="1"/>
    <cellStyle name="Followed Hyperlink 7" xfId="28558" hidden="1"/>
    <cellStyle name="Followed Hyperlink 7" xfId="28634" hidden="1"/>
    <cellStyle name="Followed Hyperlink 7" xfId="28704" hidden="1"/>
    <cellStyle name="Followed Hyperlink 7" xfId="28774" hidden="1"/>
    <cellStyle name="Followed Hyperlink 7" xfId="28844" hidden="1"/>
    <cellStyle name="Followed Hyperlink 7" xfId="28940" hidden="1"/>
    <cellStyle name="Followed Hyperlink 7" xfId="29016" hidden="1"/>
    <cellStyle name="Followed Hyperlink 7" xfId="29086" hidden="1"/>
    <cellStyle name="Followed Hyperlink 7" xfId="29156" hidden="1"/>
    <cellStyle name="Followed Hyperlink 7" xfId="29226" hidden="1"/>
    <cellStyle name="Followed Hyperlink 7" xfId="29319" hidden="1"/>
    <cellStyle name="Followed Hyperlink 7" xfId="29395" hidden="1"/>
    <cellStyle name="Followed Hyperlink 7" xfId="29465" hidden="1"/>
    <cellStyle name="Followed Hyperlink 7" xfId="29535" hidden="1"/>
    <cellStyle name="Followed Hyperlink 7" xfId="29605" hidden="1"/>
    <cellStyle name="Followed Hyperlink 7" xfId="29698" hidden="1"/>
    <cellStyle name="Followed Hyperlink 7" xfId="29774" hidden="1"/>
    <cellStyle name="Followed Hyperlink 7" xfId="29844" hidden="1"/>
    <cellStyle name="Followed Hyperlink 7" xfId="29914" hidden="1"/>
    <cellStyle name="Followed Hyperlink 7" xfId="29984" hidden="1"/>
    <cellStyle name="Followed Hyperlink 7" xfId="30141" hidden="1"/>
    <cellStyle name="Followed Hyperlink 7" xfId="30272" hidden="1"/>
    <cellStyle name="Followed Hyperlink 7" xfId="30348" hidden="1"/>
    <cellStyle name="Followed Hyperlink 7" xfId="30418" hidden="1"/>
    <cellStyle name="Followed Hyperlink 7" xfId="30488" hidden="1"/>
    <cellStyle name="Followed Hyperlink 7" xfId="30558" hidden="1"/>
    <cellStyle name="Followed Hyperlink 7" xfId="30663" hidden="1"/>
    <cellStyle name="Followed Hyperlink 7" xfId="30739" hidden="1"/>
    <cellStyle name="Followed Hyperlink 7" xfId="30809" hidden="1"/>
    <cellStyle name="Followed Hyperlink 7" xfId="30879" hidden="1"/>
    <cellStyle name="Followed Hyperlink 7" xfId="30949" hidden="1"/>
    <cellStyle name="Followed Hyperlink 7" xfId="31047" hidden="1"/>
    <cellStyle name="Followed Hyperlink 7" xfId="31123" hidden="1"/>
    <cellStyle name="Followed Hyperlink 7" xfId="31193" hidden="1"/>
    <cellStyle name="Followed Hyperlink 7" xfId="31263" hidden="1"/>
    <cellStyle name="Followed Hyperlink 7" xfId="31333" hidden="1"/>
    <cellStyle name="Followed Hyperlink 7" xfId="31437" hidden="1"/>
    <cellStyle name="Followed Hyperlink 7" xfId="31513" hidden="1"/>
    <cellStyle name="Followed Hyperlink 7" xfId="31583" hidden="1"/>
    <cellStyle name="Followed Hyperlink 7" xfId="31653" hidden="1"/>
    <cellStyle name="Followed Hyperlink 7" xfId="31723" hidden="1"/>
    <cellStyle name="Followed Hyperlink 7" xfId="31822" hidden="1"/>
    <cellStyle name="Followed Hyperlink 7" xfId="31898" hidden="1"/>
    <cellStyle name="Followed Hyperlink 7" xfId="31968" hidden="1"/>
    <cellStyle name="Followed Hyperlink 7" xfId="32038" hidden="1"/>
    <cellStyle name="Followed Hyperlink 7" xfId="32108" hidden="1"/>
    <cellStyle name="Followed Hyperlink 7" xfId="32202" hidden="1"/>
    <cellStyle name="Followed Hyperlink 7" xfId="32278" hidden="1"/>
    <cellStyle name="Followed Hyperlink 7" xfId="32348" hidden="1"/>
    <cellStyle name="Followed Hyperlink 7" xfId="32418" hidden="1"/>
    <cellStyle name="Followed Hyperlink 7" xfId="32488" hidden="1"/>
    <cellStyle name="Followed Hyperlink 7" xfId="32591" hidden="1"/>
    <cellStyle name="Followed Hyperlink 7" xfId="32667" hidden="1"/>
    <cellStyle name="Followed Hyperlink 7" xfId="32737" hidden="1"/>
    <cellStyle name="Followed Hyperlink 7" xfId="32807" hidden="1"/>
    <cellStyle name="Followed Hyperlink 7" xfId="32877" hidden="1"/>
    <cellStyle name="Followed Hyperlink 7" xfId="32977" hidden="1"/>
    <cellStyle name="Followed Hyperlink 7" xfId="33053" hidden="1"/>
    <cellStyle name="Followed Hyperlink 7" xfId="33123" hidden="1"/>
    <cellStyle name="Followed Hyperlink 7" xfId="33193" hidden="1"/>
    <cellStyle name="Followed Hyperlink 7" xfId="33263" hidden="1"/>
    <cellStyle name="Followed Hyperlink 7" xfId="33360" hidden="1"/>
    <cellStyle name="Followed Hyperlink 7" xfId="33436" hidden="1"/>
    <cellStyle name="Followed Hyperlink 7" xfId="33506" hidden="1"/>
    <cellStyle name="Followed Hyperlink 7" xfId="33576" hidden="1"/>
    <cellStyle name="Followed Hyperlink 7" xfId="33646" hidden="1"/>
    <cellStyle name="Followed Hyperlink 7" xfId="33747" hidden="1"/>
    <cellStyle name="Followed Hyperlink 7" xfId="33823" hidden="1"/>
    <cellStyle name="Followed Hyperlink 7" xfId="33893" hidden="1"/>
    <cellStyle name="Followed Hyperlink 7" xfId="33963" hidden="1"/>
    <cellStyle name="Followed Hyperlink 7" xfId="34033" hidden="1"/>
    <cellStyle name="Followed Hyperlink 7" xfId="34135" hidden="1"/>
    <cellStyle name="Followed Hyperlink 7" xfId="34211" hidden="1"/>
    <cellStyle name="Followed Hyperlink 7" xfId="34281" hidden="1"/>
    <cellStyle name="Followed Hyperlink 7" xfId="34351" hidden="1"/>
    <cellStyle name="Followed Hyperlink 7" xfId="34421" hidden="1"/>
    <cellStyle name="Followed Hyperlink 7" xfId="34521" hidden="1"/>
    <cellStyle name="Followed Hyperlink 7" xfId="34597" hidden="1"/>
    <cellStyle name="Followed Hyperlink 7" xfId="34667" hidden="1"/>
    <cellStyle name="Followed Hyperlink 7" xfId="34737" hidden="1"/>
    <cellStyle name="Followed Hyperlink 7" xfId="34807" hidden="1"/>
    <cellStyle name="Followed Hyperlink 7" xfId="34905" hidden="1"/>
    <cellStyle name="Followed Hyperlink 7" xfId="34981" hidden="1"/>
    <cellStyle name="Followed Hyperlink 7" xfId="35051" hidden="1"/>
    <cellStyle name="Followed Hyperlink 7" xfId="35121" hidden="1"/>
    <cellStyle name="Followed Hyperlink 7" xfId="35191" hidden="1"/>
    <cellStyle name="Followed Hyperlink 7" xfId="35293" hidden="1"/>
    <cellStyle name="Followed Hyperlink 7" xfId="35369" hidden="1"/>
    <cellStyle name="Followed Hyperlink 7" xfId="35439" hidden="1"/>
    <cellStyle name="Followed Hyperlink 7" xfId="35509" hidden="1"/>
    <cellStyle name="Followed Hyperlink 7" xfId="35579" hidden="1"/>
    <cellStyle name="Followed Hyperlink 7" xfId="35678" hidden="1"/>
    <cellStyle name="Followed Hyperlink 7" xfId="35754" hidden="1"/>
    <cellStyle name="Followed Hyperlink 7" xfId="35824" hidden="1"/>
    <cellStyle name="Followed Hyperlink 7" xfId="35894" hidden="1"/>
    <cellStyle name="Followed Hyperlink 7" xfId="35964" hidden="1"/>
    <cellStyle name="Followed Hyperlink 7" xfId="36062" hidden="1"/>
    <cellStyle name="Followed Hyperlink 7" xfId="36138" hidden="1"/>
    <cellStyle name="Followed Hyperlink 7" xfId="36208" hidden="1"/>
    <cellStyle name="Followed Hyperlink 7" xfId="36278" hidden="1"/>
    <cellStyle name="Followed Hyperlink 7" xfId="36348" hidden="1"/>
    <cellStyle name="Followed Hyperlink 7" xfId="36442" hidden="1"/>
    <cellStyle name="Followed Hyperlink 7" xfId="36518" hidden="1"/>
    <cellStyle name="Followed Hyperlink 7" xfId="36588" hidden="1"/>
    <cellStyle name="Followed Hyperlink 7" xfId="36658" hidden="1"/>
    <cellStyle name="Followed Hyperlink 7" xfId="36728" hidden="1"/>
    <cellStyle name="Followed Hyperlink 7" xfId="36821" hidden="1"/>
    <cellStyle name="Followed Hyperlink 7" xfId="36897" hidden="1"/>
    <cellStyle name="Followed Hyperlink 7" xfId="36967" hidden="1"/>
    <cellStyle name="Followed Hyperlink 7" xfId="37037" hidden="1"/>
    <cellStyle name="Followed Hyperlink 7" xfId="37107" hidden="1"/>
    <cellStyle name="Followed Hyperlink 7" xfId="37182" hidden="1"/>
    <cellStyle name="Followed Hyperlink 7" xfId="37385" hidden="1"/>
    <cellStyle name="Followed Hyperlink 7" xfId="37461" hidden="1"/>
    <cellStyle name="Followed Hyperlink 7" xfId="37531" hidden="1"/>
    <cellStyle name="Followed Hyperlink 7" xfId="37601" hidden="1"/>
    <cellStyle name="Followed Hyperlink 7" xfId="37671" hidden="1"/>
    <cellStyle name="Followed Hyperlink 7" xfId="37800" hidden="1"/>
    <cellStyle name="Followed Hyperlink 7" xfId="37876" hidden="1"/>
    <cellStyle name="Followed Hyperlink 7" xfId="37946" hidden="1"/>
    <cellStyle name="Followed Hyperlink 7" xfId="38016" hidden="1"/>
    <cellStyle name="Followed Hyperlink 7" xfId="38086" hidden="1"/>
    <cellStyle name="Followed Hyperlink 7" xfId="38199" hidden="1"/>
    <cellStyle name="Followed Hyperlink 7" xfId="38275" hidden="1"/>
    <cellStyle name="Followed Hyperlink 7" xfId="38345" hidden="1"/>
    <cellStyle name="Followed Hyperlink 7" xfId="38415" hidden="1"/>
    <cellStyle name="Followed Hyperlink 7" xfId="38485" hidden="1"/>
    <cellStyle name="Followed Hyperlink 7" xfId="38613" hidden="1"/>
    <cellStyle name="Followed Hyperlink 7" xfId="38689" hidden="1"/>
    <cellStyle name="Followed Hyperlink 7" xfId="38759" hidden="1"/>
    <cellStyle name="Followed Hyperlink 7" xfId="38829" hidden="1"/>
    <cellStyle name="Followed Hyperlink 7" xfId="38899" hidden="1"/>
    <cellStyle name="Followed Hyperlink 7" xfId="39013" hidden="1"/>
    <cellStyle name="Followed Hyperlink 7" xfId="39089" hidden="1"/>
    <cellStyle name="Followed Hyperlink 7" xfId="39159" hidden="1"/>
    <cellStyle name="Followed Hyperlink 7" xfId="39229" hidden="1"/>
    <cellStyle name="Followed Hyperlink 7" xfId="39299" hidden="1"/>
    <cellStyle name="Followed Hyperlink 7" xfId="39399" hidden="1"/>
    <cellStyle name="Followed Hyperlink 7" xfId="39475" hidden="1"/>
    <cellStyle name="Followed Hyperlink 7" xfId="39545" hidden="1"/>
    <cellStyle name="Followed Hyperlink 7" xfId="39615" hidden="1"/>
    <cellStyle name="Followed Hyperlink 7" xfId="39685" hidden="1"/>
    <cellStyle name="Followed Hyperlink 7" xfId="39803" hidden="1"/>
    <cellStyle name="Followed Hyperlink 7" xfId="39879" hidden="1"/>
    <cellStyle name="Followed Hyperlink 7" xfId="39949" hidden="1"/>
    <cellStyle name="Followed Hyperlink 7" xfId="40019" hidden="1"/>
    <cellStyle name="Followed Hyperlink 7" xfId="40089" hidden="1"/>
    <cellStyle name="Followed Hyperlink 7" xfId="40200" hidden="1"/>
    <cellStyle name="Followed Hyperlink 7" xfId="40276" hidden="1"/>
    <cellStyle name="Followed Hyperlink 7" xfId="40346" hidden="1"/>
    <cellStyle name="Followed Hyperlink 7" xfId="40416" hidden="1"/>
    <cellStyle name="Followed Hyperlink 7" xfId="40486" hidden="1"/>
    <cellStyle name="Followed Hyperlink 7" xfId="40590" hidden="1"/>
    <cellStyle name="Followed Hyperlink 7" xfId="40666" hidden="1"/>
    <cellStyle name="Followed Hyperlink 7" xfId="40736" hidden="1"/>
    <cellStyle name="Followed Hyperlink 7" xfId="40806" hidden="1"/>
    <cellStyle name="Followed Hyperlink 7" xfId="40876" hidden="1"/>
    <cellStyle name="Followed Hyperlink 7" xfId="40986" hidden="1"/>
    <cellStyle name="Followed Hyperlink 7" xfId="41062" hidden="1"/>
    <cellStyle name="Followed Hyperlink 7" xfId="41132" hidden="1"/>
    <cellStyle name="Followed Hyperlink 7" xfId="41202" hidden="1"/>
    <cellStyle name="Followed Hyperlink 7" xfId="41272" hidden="1"/>
    <cellStyle name="Followed Hyperlink 7" xfId="41380" hidden="1"/>
    <cellStyle name="Followed Hyperlink 7" xfId="41456" hidden="1"/>
    <cellStyle name="Followed Hyperlink 7" xfId="41526" hidden="1"/>
    <cellStyle name="Followed Hyperlink 7" xfId="41596" hidden="1"/>
    <cellStyle name="Followed Hyperlink 7" xfId="41666" hidden="1"/>
    <cellStyle name="Followed Hyperlink 7" xfId="41774" hidden="1"/>
    <cellStyle name="Followed Hyperlink 7" xfId="41850" hidden="1"/>
    <cellStyle name="Followed Hyperlink 7" xfId="41920" hidden="1"/>
    <cellStyle name="Followed Hyperlink 7" xfId="41990" hidden="1"/>
    <cellStyle name="Followed Hyperlink 7" xfId="42060" hidden="1"/>
    <cellStyle name="Followed Hyperlink 7" xfId="42163" hidden="1"/>
    <cellStyle name="Followed Hyperlink 7" xfId="42239" hidden="1"/>
    <cellStyle name="Followed Hyperlink 7" xfId="42309" hidden="1"/>
    <cellStyle name="Followed Hyperlink 7" xfId="42379" hidden="1"/>
    <cellStyle name="Followed Hyperlink 7" xfId="42449" hidden="1"/>
    <cellStyle name="Followed Hyperlink 7" xfId="42556" hidden="1"/>
    <cellStyle name="Followed Hyperlink 7" xfId="42632" hidden="1"/>
    <cellStyle name="Followed Hyperlink 7" xfId="42702" hidden="1"/>
    <cellStyle name="Followed Hyperlink 7" xfId="42772" hidden="1"/>
    <cellStyle name="Followed Hyperlink 7" xfId="42842" hidden="1"/>
    <cellStyle name="Followed Hyperlink 7" xfId="42945" hidden="1"/>
    <cellStyle name="Followed Hyperlink 7" xfId="43021" hidden="1"/>
    <cellStyle name="Followed Hyperlink 7" xfId="43091" hidden="1"/>
    <cellStyle name="Followed Hyperlink 7" xfId="43161" hidden="1"/>
    <cellStyle name="Followed Hyperlink 7" xfId="43231" hidden="1"/>
    <cellStyle name="Followed Hyperlink 7" xfId="43334" hidden="1"/>
    <cellStyle name="Followed Hyperlink 7" xfId="43410" hidden="1"/>
    <cellStyle name="Followed Hyperlink 7" xfId="43480" hidden="1"/>
    <cellStyle name="Followed Hyperlink 7" xfId="43550" hidden="1"/>
    <cellStyle name="Followed Hyperlink 7" xfId="43620" hidden="1"/>
    <cellStyle name="Followed Hyperlink 7" xfId="43715" hidden="1"/>
    <cellStyle name="Followed Hyperlink 7" xfId="43791" hidden="1"/>
    <cellStyle name="Followed Hyperlink 7" xfId="43861" hidden="1"/>
    <cellStyle name="Followed Hyperlink 7" xfId="43931" hidden="1"/>
    <cellStyle name="Followed Hyperlink 7" xfId="44001" hidden="1"/>
    <cellStyle name="Followed Hyperlink 7" xfId="44094" hidden="1"/>
    <cellStyle name="Followed Hyperlink 7" xfId="44170" hidden="1"/>
    <cellStyle name="Followed Hyperlink 7" xfId="44240" hidden="1"/>
    <cellStyle name="Followed Hyperlink 7" xfId="44310" hidden="1"/>
    <cellStyle name="Followed Hyperlink 7" xfId="44380" hidden="1"/>
    <cellStyle name="Followed Hyperlink 7" xfId="37751" hidden="1"/>
    <cellStyle name="Followed Hyperlink 7" xfId="38994" hidden="1"/>
    <cellStyle name="Followed Hyperlink 7" xfId="30085" hidden="1"/>
    <cellStyle name="Followed Hyperlink 7" xfId="44475" hidden="1"/>
    <cellStyle name="Followed Hyperlink 7" xfId="44545" hidden="1"/>
    <cellStyle name="Followed Hyperlink 7" xfId="44615" hidden="1"/>
    <cellStyle name="Followed Hyperlink 7" xfId="44746" hidden="1"/>
    <cellStyle name="Followed Hyperlink 7" xfId="44822" hidden="1"/>
    <cellStyle name="Followed Hyperlink 7" xfId="44892" hidden="1"/>
    <cellStyle name="Followed Hyperlink 7" xfId="44962" hidden="1"/>
    <cellStyle name="Followed Hyperlink 7" xfId="45032" hidden="1"/>
    <cellStyle name="Followed Hyperlink 7" xfId="45146" hidden="1"/>
    <cellStyle name="Followed Hyperlink 7" xfId="45222" hidden="1"/>
    <cellStyle name="Followed Hyperlink 7" xfId="45292" hidden="1"/>
    <cellStyle name="Followed Hyperlink 7" xfId="45362" hidden="1"/>
    <cellStyle name="Followed Hyperlink 7" xfId="45432" hidden="1"/>
    <cellStyle name="Followed Hyperlink 7" xfId="45566" hidden="1"/>
    <cellStyle name="Followed Hyperlink 7" xfId="45642" hidden="1"/>
    <cellStyle name="Followed Hyperlink 7" xfId="45712" hidden="1"/>
    <cellStyle name="Followed Hyperlink 7" xfId="45782" hidden="1"/>
    <cellStyle name="Followed Hyperlink 7" xfId="45852" hidden="1"/>
    <cellStyle name="Followed Hyperlink 7" xfId="45970" hidden="1"/>
    <cellStyle name="Followed Hyperlink 7" xfId="46046" hidden="1"/>
    <cellStyle name="Followed Hyperlink 7" xfId="46116" hidden="1"/>
    <cellStyle name="Followed Hyperlink 7" xfId="46186" hidden="1"/>
    <cellStyle name="Followed Hyperlink 7" xfId="46256" hidden="1"/>
    <cellStyle name="Followed Hyperlink 7" xfId="46366" hidden="1"/>
    <cellStyle name="Followed Hyperlink 7" xfId="46442" hidden="1"/>
    <cellStyle name="Followed Hyperlink 7" xfId="46512" hidden="1"/>
    <cellStyle name="Followed Hyperlink 7" xfId="46582" hidden="1"/>
    <cellStyle name="Followed Hyperlink 7" xfId="46652" hidden="1"/>
    <cellStyle name="Followed Hyperlink 7" xfId="46776" hidden="1"/>
    <cellStyle name="Followed Hyperlink 7" xfId="46852" hidden="1"/>
    <cellStyle name="Followed Hyperlink 7" xfId="46922" hidden="1"/>
    <cellStyle name="Followed Hyperlink 7" xfId="46992" hidden="1"/>
    <cellStyle name="Followed Hyperlink 7" xfId="47062" hidden="1"/>
    <cellStyle name="Followed Hyperlink 7" xfId="47180" hidden="1"/>
    <cellStyle name="Followed Hyperlink 7" xfId="47256" hidden="1"/>
    <cellStyle name="Followed Hyperlink 7" xfId="47326" hidden="1"/>
    <cellStyle name="Followed Hyperlink 7" xfId="47396" hidden="1"/>
    <cellStyle name="Followed Hyperlink 7" xfId="47466" hidden="1"/>
    <cellStyle name="Followed Hyperlink 7" xfId="47577" hidden="1"/>
    <cellStyle name="Followed Hyperlink 7" xfId="47653" hidden="1"/>
    <cellStyle name="Followed Hyperlink 7" xfId="47723" hidden="1"/>
    <cellStyle name="Followed Hyperlink 7" xfId="47793" hidden="1"/>
    <cellStyle name="Followed Hyperlink 7" xfId="47863" hidden="1"/>
    <cellStyle name="Followed Hyperlink 7" xfId="47982" hidden="1"/>
    <cellStyle name="Followed Hyperlink 7" xfId="48058" hidden="1"/>
    <cellStyle name="Followed Hyperlink 7" xfId="48128" hidden="1"/>
    <cellStyle name="Followed Hyperlink 7" xfId="48198" hidden="1"/>
    <cellStyle name="Followed Hyperlink 7" xfId="48268" hidden="1"/>
    <cellStyle name="Followed Hyperlink 7" xfId="48387" hidden="1"/>
    <cellStyle name="Followed Hyperlink 7" xfId="48463" hidden="1"/>
    <cellStyle name="Followed Hyperlink 7" xfId="48533" hidden="1"/>
    <cellStyle name="Followed Hyperlink 7" xfId="48603" hidden="1"/>
    <cellStyle name="Followed Hyperlink 7" xfId="48673" hidden="1"/>
    <cellStyle name="Followed Hyperlink 7" xfId="48786" hidden="1"/>
    <cellStyle name="Followed Hyperlink 7" xfId="48862" hidden="1"/>
    <cellStyle name="Followed Hyperlink 7" xfId="48932" hidden="1"/>
    <cellStyle name="Followed Hyperlink 7" xfId="49002" hidden="1"/>
    <cellStyle name="Followed Hyperlink 7" xfId="49072" hidden="1"/>
    <cellStyle name="Followed Hyperlink 7" xfId="49181" hidden="1"/>
    <cellStyle name="Followed Hyperlink 7" xfId="49257" hidden="1"/>
    <cellStyle name="Followed Hyperlink 7" xfId="49327" hidden="1"/>
    <cellStyle name="Followed Hyperlink 7" xfId="49397" hidden="1"/>
    <cellStyle name="Followed Hyperlink 7" xfId="49467" hidden="1"/>
    <cellStyle name="Followed Hyperlink 7" xfId="49585" hidden="1"/>
    <cellStyle name="Followed Hyperlink 7" xfId="49661" hidden="1"/>
    <cellStyle name="Followed Hyperlink 7" xfId="49731" hidden="1"/>
    <cellStyle name="Followed Hyperlink 7" xfId="49801" hidden="1"/>
    <cellStyle name="Followed Hyperlink 7" xfId="49871" hidden="1"/>
    <cellStyle name="Followed Hyperlink 7" xfId="49976" hidden="1"/>
    <cellStyle name="Followed Hyperlink 7" xfId="50052" hidden="1"/>
    <cellStyle name="Followed Hyperlink 7" xfId="50122" hidden="1"/>
    <cellStyle name="Followed Hyperlink 7" xfId="50192" hidden="1"/>
    <cellStyle name="Followed Hyperlink 7" xfId="50262" hidden="1"/>
    <cellStyle name="Followed Hyperlink 7" xfId="50369" hidden="1"/>
    <cellStyle name="Followed Hyperlink 7" xfId="50445" hidden="1"/>
    <cellStyle name="Followed Hyperlink 7" xfId="50515" hidden="1"/>
    <cellStyle name="Followed Hyperlink 7" xfId="50585" hidden="1"/>
    <cellStyle name="Followed Hyperlink 7" xfId="50655" hidden="1"/>
    <cellStyle name="Followed Hyperlink 7" xfId="50751" hidden="1"/>
    <cellStyle name="Followed Hyperlink 7" xfId="50827" hidden="1"/>
    <cellStyle name="Followed Hyperlink 7" xfId="50897" hidden="1"/>
    <cellStyle name="Followed Hyperlink 7" xfId="50967" hidden="1"/>
    <cellStyle name="Followed Hyperlink 7" xfId="51037" hidden="1"/>
    <cellStyle name="Followed Hyperlink 7" xfId="51130" hidden="1"/>
    <cellStyle name="Followed Hyperlink 7" xfId="51206" hidden="1"/>
    <cellStyle name="Followed Hyperlink 7" xfId="51276" hidden="1"/>
    <cellStyle name="Followed Hyperlink 7" xfId="51346" hidden="1"/>
    <cellStyle name="Followed Hyperlink 7" xfId="51416"/>
    <cellStyle name="Followed Hyperlink 70" xfId="8065" hidden="1"/>
    <cellStyle name="Followed Hyperlink 70" xfId="7923" hidden="1"/>
    <cellStyle name="Followed Hyperlink 70" xfId="30058"/>
    <cellStyle name="Followed Hyperlink 71" xfId="8114" hidden="1"/>
    <cellStyle name="Followed Hyperlink 71" xfId="17976" hidden="1"/>
    <cellStyle name="Followed Hyperlink 71" xfId="39787"/>
    <cellStyle name="Followed Hyperlink 72" xfId="8122" hidden="1"/>
    <cellStyle name="Followed Hyperlink 72" xfId="20698" hidden="1"/>
    <cellStyle name="Followed Hyperlink 72" xfId="42509"/>
    <cellStyle name="Followed Hyperlink 73" xfId="8614" hidden="1"/>
    <cellStyle name="Followed Hyperlink 73" xfId="22923" hidden="1"/>
    <cellStyle name="Followed Hyperlink 73" xfId="44734"/>
    <cellStyle name="Followed Hyperlink 74" xfId="8077" hidden="1"/>
    <cellStyle name="Followed Hyperlink 74" xfId="7958" hidden="1"/>
    <cellStyle name="Followed Hyperlink 74" xfId="30093"/>
    <cellStyle name="Followed Hyperlink 75" xfId="8610" hidden="1"/>
    <cellStyle name="Followed Hyperlink 75" xfId="22919" hidden="1"/>
    <cellStyle name="Followed Hyperlink 75" xfId="44730"/>
    <cellStyle name="Followed Hyperlink 76" xfId="8613" hidden="1"/>
    <cellStyle name="Followed Hyperlink 76" xfId="22922" hidden="1"/>
    <cellStyle name="Followed Hyperlink 76" xfId="44733"/>
    <cellStyle name="Followed Hyperlink 77" xfId="8107" hidden="1"/>
    <cellStyle name="Followed Hyperlink 77" xfId="7905" hidden="1"/>
    <cellStyle name="Followed Hyperlink 77" xfId="30044"/>
    <cellStyle name="Followed Hyperlink 78" xfId="8154" hidden="1"/>
    <cellStyle name="Followed Hyperlink 78" xfId="17573" hidden="1"/>
    <cellStyle name="Followed Hyperlink 78" xfId="39384"/>
    <cellStyle name="Followed Hyperlink 79" xfId="8104" hidden="1"/>
    <cellStyle name="Followed Hyperlink 79" xfId="7970" hidden="1"/>
    <cellStyle name="Followed Hyperlink 79" xfId="30105"/>
    <cellStyle name="Followed Hyperlink 8" xfId="126" hidden="1"/>
    <cellStyle name="Followed Hyperlink 8" xfId="329" hidden="1"/>
    <cellStyle name="Followed Hyperlink 8" xfId="405" hidden="1"/>
    <cellStyle name="Followed Hyperlink 8" xfId="475" hidden="1"/>
    <cellStyle name="Followed Hyperlink 8" xfId="545" hidden="1"/>
    <cellStyle name="Followed Hyperlink 8" xfId="615" hidden="1"/>
    <cellStyle name="Followed Hyperlink 8" xfId="746" hidden="1"/>
    <cellStyle name="Followed Hyperlink 8" xfId="822" hidden="1"/>
    <cellStyle name="Followed Hyperlink 8" xfId="892" hidden="1"/>
    <cellStyle name="Followed Hyperlink 8" xfId="962" hidden="1"/>
    <cellStyle name="Followed Hyperlink 8" xfId="1032" hidden="1"/>
    <cellStyle name="Followed Hyperlink 8" xfId="1146" hidden="1"/>
    <cellStyle name="Followed Hyperlink 8" xfId="1222" hidden="1"/>
    <cellStyle name="Followed Hyperlink 8" xfId="1292" hidden="1"/>
    <cellStyle name="Followed Hyperlink 8" xfId="1362" hidden="1"/>
    <cellStyle name="Followed Hyperlink 8" xfId="1432" hidden="1"/>
    <cellStyle name="Followed Hyperlink 8" xfId="1566" hidden="1"/>
    <cellStyle name="Followed Hyperlink 8" xfId="1642" hidden="1"/>
    <cellStyle name="Followed Hyperlink 8" xfId="1712" hidden="1"/>
    <cellStyle name="Followed Hyperlink 8" xfId="1782" hidden="1"/>
    <cellStyle name="Followed Hyperlink 8" xfId="1852" hidden="1"/>
    <cellStyle name="Followed Hyperlink 8" xfId="1970" hidden="1"/>
    <cellStyle name="Followed Hyperlink 8" xfId="2046" hidden="1"/>
    <cellStyle name="Followed Hyperlink 8" xfId="2116" hidden="1"/>
    <cellStyle name="Followed Hyperlink 8" xfId="2186" hidden="1"/>
    <cellStyle name="Followed Hyperlink 8" xfId="2256" hidden="1"/>
    <cellStyle name="Followed Hyperlink 8" xfId="2366" hidden="1"/>
    <cellStyle name="Followed Hyperlink 8" xfId="2442" hidden="1"/>
    <cellStyle name="Followed Hyperlink 8" xfId="2512" hidden="1"/>
    <cellStyle name="Followed Hyperlink 8" xfId="2582" hidden="1"/>
    <cellStyle name="Followed Hyperlink 8" xfId="2652" hidden="1"/>
    <cellStyle name="Followed Hyperlink 8" xfId="2776" hidden="1"/>
    <cellStyle name="Followed Hyperlink 8" xfId="2852" hidden="1"/>
    <cellStyle name="Followed Hyperlink 8" xfId="2922" hidden="1"/>
    <cellStyle name="Followed Hyperlink 8" xfId="2992" hidden="1"/>
    <cellStyle name="Followed Hyperlink 8" xfId="3062" hidden="1"/>
    <cellStyle name="Followed Hyperlink 8" xfId="3180" hidden="1"/>
    <cellStyle name="Followed Hyperlink 8" xfId="3256" hidden="1"/>
    <cellStyle name="Followed Hyperlink 8" xfId="3326" hidden="1"/>
    <cellStyle name="Followed Hyperlink 8" xfId="3396" hidden="1"/>
    <cellStyle name="Followed Hyperlink 8" xfId="3466" hidden="1"/>
    <cellStyle name="Followed Hyperlink 8" xfId="3577" hidden="1"/>
    <cellStyle name="Followed Hyperlink 8" xfId="3653" hidden="1"/>
    <cellStyle name="Followed Hyperlink 8" xfId="3723" hidden="1"/>
    <cellStyle name="Followed Hyperlink 8" xfId="3793" hidden="1"/>
    <cellStyle name="Followed Hyperlink 8" xfId="3863" hidden="1"/>
    <cellStyle name="Followed Hyperlink 8" xfId="3982" hidden="1"/>
    <cellStyle name="Followed Hyperlink 8" xfId="4058" hidden="1"/>
    <cellStyle name="Followed Hyperlink 8" xfId="4128" hidden="1"/>
    <cellStyle name="Followed Hyperlink 8" xfId="4198" hidden="1"/>
    <cellStyle name="Followed Hyperlink 8" xfId="4268" hidden="1"/>
    <cellStyle name="Followed Hyperlink 8" xfId="4387" hidden="1"/>
    <cellStyle name="Followed Hyperlink 8" xfId="4463" hidden="1"/>
    <cellStyle name="Followed Hyperlink 8" xfId="4533" hidden="1"/>
    <cellStyle name="Followed Hyperlink 8" xfId="4603" hidden="1"/>
    <cellStyle name="Followed Hyperlink 8" xfId="4673" hidden="1"/>
    <cellStyle name="Followed Hyperlink 8" xfId="4786" hidden="1"/>
    <cellStyle name="Followed Hyperlink 8" xfId="4862" hidden="1"/>
    <cellStyle name="Followed Hyperlink 8" xfId="4932" hidden="1"/>
    <cellStyle name="Followed Hyperlink 8" xfId="5002" hidden="1"/>
    <cellStyle name="Followed Hyperlink 8" xfId="5072" hidden="1"/>
    <cellStyle name="Followed Hyperlink 8" xfId="5181" hidden="1"/>
    <cellStyle name="Followed Hyperlink 8" xfId="5257" hidden="1"/>
    <cellStyle name="Followed Hyperlink 8" xfId="5327" hidden="1"/>
    <cellStyle name="Followed Hyperlink 8" xfId="5397" hidden="1"/>
    <cellStyle name="Followed Hyperlink 8" xfId="5467" hidden="1"/>
    <cellStyle name="Followed Hyperlink 8" xfId="5585" hidden="1"/>
    <cellStyle name="Followed Hyperlink 8" xfId="5661" hidden="1"/>
    <cellStyle name="Followed Hyperlink 8" xfId="5731" hidden="1"/>
    <cellStyle name="Followed Hyperlink 8" xfId="5801" hidden="1"/>
    <cellStyle name="Followed Hyperlink 8" xfId="5871" hidden="1"/>
    <cellStyle name="Followed Hyperlink 8" xfId="5976" hidden="1"/>
    <cellStyle name="Followed Hyperlink 8" xfId="6052" hidden="1"/>
    <cellStyle name="Followed Hyperlink 8" xfId="6122" hidden="1"/>
    <cellStyle name="Followed Hyperlink 8" xfId="6192" hidden="1"/>
    <cellStyle name="Followed Hyperlink 8" xfId="6262" hidden="1"/>
    <cellStyle name="Followed Hyperlink 8" xfId="6369" hidden="1"/>
    <cellStyle name="Followed Hyperlink 8" xfId="6445" hidden="1"/>
    <cellStyle name="Followed Hyperlink 8" xfId="6515" hidden="1"/>
    <cellStyle name="Followed Hyperlink 8" xfId="6585" hidden="1"/>
    <cellStyle name="Followed Hyperlink 8" xfId="6655" hidden="1"/>
    <cellStyle name="Followed Hyperlink 8" xfId="6753" hidden="1"/>
    <cellStyle name="Followed Hyperlink 8" xfId="6829" hidden="1"/>
    <cellStyle name="Followed Hyperlink 8" xfId="6899" hidden="1"/>
    <cellStyle name="Followed Hyperlink 8" xfId="6969" hidden="1"/>
    <cellStyle name="Followed Hyperlink 8" xfId="7039" hidden="1"/>
    <cellStyle name="Followed Hyperlink 8" xfId="7132" hidden="1"/>
    <cellStyle name="Followed Hyperlink 8" xfId="7208" hidden="1"/>
    <cellStyle name="Followed Hyperlink 8" xfId="7278" hidden="1"/>
    <cellStyle name="Followed Hyperlink 8" xfId="7348" hidden="1"/>
    <cellStyle name="Followed Hyperlink 8" xfId="7418" hidden="1"/>
    <cellStyle name="Followed Hyperlink 8" xfId="7559" hidden="1"/>
    <cellStyle name="Followed Hyperlink 8" xfId="7635" hidden="1"/>
    <cellStyle name="Followed Hyperlink 8" xfId="7705" hidden="1"/>
    <cellStyle name="Followed Hyperlink 8" xfId="7775" hidden="1"/>
    <cellStyle name="Followed Hyperlink 8" xfId="7845" hidden="1"/>
    <cellStyle name="Followed Hyperlink 8" xfId="8007" hidden="1"/>
    <cellStyle name="Followed Hyperlink 8" xfId="8210" hidden="1"/>
    <cellStyle name="Followed Hyperlink 8" xfId="8286" hidden="1"/>
    <cellStyle name="Followed Hyperlink 8" xfId="8356" hidden="1"/>
    <cellStyle name="Followed Hyperlink 8" xfId="8426" hidden="1"/>
    <cellStyle name="Followed Hyperlink 8" xfId="8496" hidden="1"/>
    <cellStyle name="Followed Hyperlink 8" xfId="8627" hidden="1"/>
    <cellStyle name="Followed Hyperlink 8" xfId="8703" hidden="1"/>
    <cellStyle name="Followed Hyperlink 8" xfId="8773" hidden="1"/>
    <cellStyle name="Followed Hyperlink 8" xfId="8843" hidden="1"/>
    <cellStyle name="Followed Hyperlink 8" xfId="8913" hidden="1"/>
    <cellStyle name="Followed Hyperlink 8" xfId="9027" hidden="1"/>
    <cellStyle name="Followed Hyperlink 8" xfId="9103" hidden="1"/>
    <cellStyle name="Followed Hyperlink 8" xfId="9173" hidden="1"/>
    <cellStyle name="Followed Hyperlink 8" xfId="9243" hidden="1"/>
    <cellStyle name="Followed Hyperlink 8" xfId="9313" hidden="1"/>
    <cellStyle name="Followed Hyperlink 8" xfId="9447" hidden="1"/>
    <cellStyle name="Followed Hyperlink 8" xfId="9523" hidden="1"/>
    <cellStyle name="Followed Hyperlink 8" xfId="9593" hidden="1"/>
    <cellStyle name="Followed Hyperlink 8" xfId="9663" hidden="1"/>
    <cellStyle name="Followed Hyperlink 8" xfId="9733" hidden="1"/>
    <cellStyle name="Followed Hyperlink 8" xfId="9851" hidden="1"/>
    <cellStyle name="Followed Hyperlink 8" xfId="9927" hidden="1"/>
    <cellStyle name="Followed Hyperlink 8" xfId="9997" hidden="1"/>
    <cellStyle name="Followed Hyperlink 8" xfId="10067" hidden="1"/>
    <cellStyle name="Followed Hyperlink 8" xfId="10137" hidden="1"/>
    <cellStyle name="Followed Hyperlink 8" xfId="10247" hidden="1"/>
    <cellStyle name="Followed Hyperlink 8" xfId="10323" hidden="1"/>
    <cellStyle name="Followed Hyperlink 8" xfId="10393" hidden="1"/>
    <cellStyle name="Followed Hyperlink 8" xfId="10463" hidden="1"/>
    <cellStyle name="Followed Hyperlink 8" xfId="10533" hidden="1"/>
    <cellStyle name="Followed Hyperlink 8" xfId="10657" hidden="1"/>
    <cellStyle name="Followed Hyperlink 8" xfId="10733" hidden="1"/>
    <cellStyle name="Followed Hyperlink 8" xfId="10803" hidden="1"/>
    <cellStyle name="Followed Hyperlink 8" xfId="10873" hidden="1"/>
    <cellStyle name="Followed Hyperlink 8" xfId="10943" hidden="1"/>
    <cellStyle name="Followed Hyperlink 8" xfId="11061" hidden="1"/>
    <cellStyle name="Followed Hyperlink 8" xfId="11137" hidden="1"/>
    <cellStyle name="Followed Hyperlink 8" xfId="11207" hidden="1"/>
    <cellStyle name="Followed Hyperlink 8" xfId="11277" hidden="1"/>
    <cellStyle name="Followed Hyperlink 8" xfId="11347" hidden="1"/>
    <cellStyle name="Followed Hyperlink 8" xfId="11458" hidden="1"/>
    <cellStyle name="Followed Hyperlink 8" xfId="11534" hidden="1"/>
    <cellStyle name="Followed Hyperlink 8" xfId="11604" hidden="1"/>
    <cellStyle name="Followed Hyperlink 8" xfId="11674" hidden="1"/>
    <cellStyle name="Followed Hyperlink 8" xfId="11744" hidden="1"/>
    <cellStyle name="Followed Hyperlink 8" xfId="11863" hidden="1"/>
    <cellStyle name="Followed Hyperlink 8" xfId="11939" hidden="1"/>
    <cellStyle name="Followed Hyperlink 8" xfId="12009" hidden="1"/>
    <cellStyle name="Followed Hyperlink 8" xfId="12079" hidden="1"/>
    <cellStyle name="Followed Hyperlink 8" xfId="12149" hidden="1"/>
    <cellStyle name="Followed Hyperlink 8" xfId="12268" hidden="1"/>
    <cellStyle name="Followed Hyperlink 8" xfId="12344" hidden="1"/>
    <cellStyle name="Followed Hyperlink 8" xfId="12414" hidden="1"/>
    <cellStyle name="Followed Hyperlink 8" xfId="12484" hidden="1"/>
    <cellStyle name="Followed Hyperlink 8" xfId="12554" hidden="1"/>
    <cellStyle name="Followed Hyperlink 8" xfId="12667" hidden="1"/>
    <cellStyle name="Followed Hyperlink 8" xfId="12743" hidden="1"/>
    <cellStyle name="Followed Hyperlink 8" xfId="12813" hidden="1"/>
    <cellStyle name="Followed Hyperlink 8" xfId="12883" hidden="1"/>
    <cellStyle name="Followed Hyperlink 8" xfId="12953" hidden="1"/>
    <cellStyle name="Followed Hyperlink 8" xfId="13062" hidden="1"/>
    <cellStyle name="Followed Hyperlink 8" xfId="13138" hidden="1"/>
    <cellStyle name="Followed Hyperlink 8" xfId="13208" hidden="1"/>
    <cellStyle name="Followed Hyperlink 8" xfId="13278" hidden="1"/>
    <cellStyle name="Followed Hyperlink 8" xfId="13348" hidden="1"/>
    <cellStyle name="Followed Hyperlink 8" xfId="13466" hidden="1"/>
    <cellStyle name="Followed Hyperlink 8" xfId="13542" hidden="1"/>
    <cellStyle name="Followed Hyperlink 8" xfId="13612" hidden="1"/>
    <cellStyle name="Followed Hyperlink 8" xfId="13682" hidden="1"/>
    <cellStyle name="Followed Hyperlink 8" xfId="13752" hidden="1"/>
    <cellStyle name="Followed Hyperlink 8" xfId="13857" hidden="1"/>
    <cellStyle name="Followed Hyperlink 8" xfId="13933" hidden="1"/>
    <cellStyle name="Followed Hyperlink 8" xfId="14003" hidden="1"/>
    <cellStyle name="Followed Hyperlink 8" xfId="14073" hidden="1"/>
    <cellStyle name="Followed Hyperlink 8" xfId="14143" hidden="1"/>
    <cellStyle name="Followed Hyperlink 8" xfId="14250" hidden="1"/>
    <cellStyle name="Followed Hyperlink 8" xfId="14326" hidden="1"/>
    <cellStyle name="Followed Hyperlink 8" xfId="14396" hidden="1"/>
    <cellStyle name="Followed Hyperlink 8" xfId="14466" hidden="1"/>
    <cellStyle name="Followed Hyperlink 8" xfId="14536" hidden="1"/>
    <cellStyle name="Followed Hyperlink 8" xfId="14632" hidden="1"/>
    <cellStyle name="Followed Hyperlink 8" xfId="14708" hidden="1"/>
    <cellStyle name="Followed Hyperlink 8" xfId="14778" hidden="1"/>
    <cellStyle name="Followed Hyperlink 8" xfId="14848" hidden="1"/>
    <cellStyle name="Followed Hyperlink 8" xfId="14918" hidden="1"/>
    <cellStyle name="Followed Hyperlink 8" xfId="15011" hidden="1"/>
    <cellStyle name="Followed Hyperlink 8" xfId="15087" hidden="1"/>
    <cellStyle name="Followed Hyperlink 8" xfId="15157" hidden="1"/>
    <cellStyle name="Followed Hyperlink 8" xfId="15227" hidden="1"/>
    <cellStyle name="Followed Hyperlink 8" xfId="15297" hidden="1"/>
    <cellStyle name="Followed Hyperlink 8" xfId="15372" hidden="1"/>
    <cellStyle name="Followed Hyperlink 8" xfId="15575" hidden="1"/>
    <cellStyle name="Followed Hyperlink 8" xfId="15651" hidden="1"/>
    <cellStyle name="Followed Hyperlink 8" xfId="15721" hidden="1"/>
    <cellStyle name="Followed Hyperlink 8" xfId="15791" hidden="1"/>
    <cellStyle name="Followed Hyperlink 8" xfId="15861" hidden="1"/>
    <cellStyle name="Followed Hyperlink 8" xfId="15990" hidden="1"/>
    <cellStyle name="Followed Hyperlink 8" xfId="16066" hidden="1"/>
    <cellStyle name="Followed Hyperlink 8" xfId="16136" hidden="1"/>
    <cellStyle name="Followed Hyperlink 8" xfId="16206" hidden="1"/>
    <cellStyle name="Followed Hyperlink 8" xfId="16276" hidden="1"/>
    <cellStyle name="Followed Hyperlink 8" xfId="16389" hidden="1"/>
    <cellStyle name="Followed Hyperlink 8" xfId="16465" hidden="1"/>
    <cellStyle name="Followed Hyperlink 8" xfId="16535" hidden="1"/>
    <cellStyle name="Followed Hyperlink 8" xfId="16605" hidden="1"/>
    <cellStyle name="Followed Hyperlink 8" xfId="16675" hidden="1"/>
    <cellStyle name="Followed Hyperlink 8" xfId="16803" hidden="1"/>
    <cellStyle name="Followed Hyperlink 8" xfId="16879" hidden="1"/>
    <cellStyle name="Followed Hyperlink 8" xfId="16949" hidden="1"/>
    <cellStyle name="Followed Hyperlink 8" xfId="17019" hidden="1"/>
    <cellStyle name="Followed Hyperlink 8" xfId="17089" hidden="1"/>
    <cellStyle name="Followed Hyperlink 8" xfId="17203" hidden="1"/>
    <cellStyle name="Followed Hyperlink 8" xfId="17279" hidden="1"/>
    <cellStyle name="Followed Hyperlink 8" xfId="17349" hidden="1"/>
    <cellStyle name="Followed Hyperlink 8" xfId="17419" hidden="1"/>
    <cellStyle name="Followed Hyperlink 8" xfId="17489" hidden="1"/>
    <cellStyle name="Followed Hyperlink 8" xfId="17589" hidden="1"/>
    <cellStyle name="Followed Hyperlink 8" xfId="17665" hidden="1"/>
    <cellStyle name="Followed Hyperlink 8" xfId="17735" hidden="1"/>
    <cellStyle name="Followed Hyperlink 8" xfId="17805" hidden="1"/>
    <cellStyle name="Followed Hyperlink 8" xfId="17875" hidden="1"/>
    <cellStyle name="Followed Hyperlink 8" xfId="17993" hidden="1"/>
    <cellStyle name="Followed Hyperlink 8" xfId="18069" hidden="1"/>
    <cellStyle name="Followed Hyperlink 8" xfId="18139" hidden="1"/>
    <cellStyle name="Followed Hyperlink 8" xfId="18209" hidden="1"/>
    <cellStyle name="Followed Hyperlink 8" xfId="18279" hidden="1"/>
    <cellStyle name="Followed Hyperlink 8" xfId="18390" hidden="1"/>
    <cellStyle name="Followed Hyperlink 8" xfId="18466" hidden="1"/>
    <cellStyle name="Followed Hyperlink 8" xfId="18536" hidden="1"/>
    <cellStyle name="Followed Hyperlink 8" xfId="18606" hidden="1"/>
    <cellStyle name="Followed Hyperlink 8" xfId="18676" hidden="1"/>
    <cellStyle name="Followed Hyperlink 8" xfId="18780" hidden="1"/>
    <cellStyle name="Followed Hyperlink 8" xfId="18856" hidden="1"/>
    <cellStyle name="Followed Hyperlink 8" xfId="18926" hidden="1"/>
    <cellStyle name="Followed Hyperlink 8" xfId="18996" hidden="1"/>
    <cellStyle name="Followed Hyperlink 8" xfId="19066" hidden="1"/>
    <cellStyle name="Followed Hyperlink 8" xfId="19176" hidden="1"/>
    <cellStyle name="Followed Hyperlink 8" xfId="19252" hidden="1"/>
    <cellStyle name="Followed Hyperlink 8" xfId="19322" hidden="1"/>
    <cellStyle name="Followed Hyperlink 8" xfId="19392" hidden="1"/>
    <cellStyle name="Followed Hyperlink 8" xfId="19462" hidden="1"/>
    <cellStyle name="Followed Hyperlink 8" xfId="19570" hidden="1"/>
    <cellStyle name="Followed Hyperlink 8" xfId="19646" hidden="1"/>
    <cellStyle name="Followed Hyperlink 8" xfId="19716" hidden="1"/>
    <cellStyle name="Followed Hyperlink 8" xfId="19786" hidden="1"/>
    <cellStyle name="Followed Hyperlink 8" xfId="19856" hidden="1"/>
    <cellStyle name="Followed Hyperlink 8" xfId="19964" hidden="1"/>
    <cellStyle name="Followed Hyperlink 8" xfId="20040" hidden="1"/>
    <cellStyle name="Followed Hyperlink 8" xfId="20110" hidden="1"/>
    <cellStyle name="Followed Hyperlink 8" xfId="20180" hidden="1"/>
    <cellStyle name="Followed Hyperlink 8" xfId="20250" hidden="1"/>
    <cellStyle name="Followed Hyperlink 8" xfId="20353" hidden="1"/>
    <cellStyle name="Followed Hyperlink 8" xfId="20429" hidden="1"/>
    <cellStyle name="Followed Hyperlink 8" xfId="20499" hidden="1"/>
    <cellStyle name="Followed Hyperlink 8" xfId="20569" hidden="1"/>
    <cellStyle name="Followed Hyperlink 8" xfId="20639" hidden="1"/>
    <cellStyle name="Followed Hyperlink 8" xfId="20746" hidden="1"/>
    <cellStyle name="Followed Hyperlink 8" xfId="20822" hidden="1"/>
    <cellStyle name="Followed Hyperlink 8" xfId="20892" hidden="1"/>
    <cellStyle name="Followed Hyperlink 8" xfId="20962" hidden="1"/>
    <cellStyle name="Followed Hyperlink 8" xfId="21032" hidden="1"/>
    <cellStyle name="Followed Hyperlink 8" xfId="21135" hidden="1"/>
    <cellStyle name="Followed Hyperlink 8" xfId="21211" hidden="1"/>
    <cellStyle name="Followed Hyperlink 8" xfId="21281" hidden="1"/>
    <cellStyle name="Followed Hyperlink 8" xfId="21351" hidden="1"/>
    <cellStyle name="Followed Hyperlink 8" xfId="21421" hidden="1"/>
    <cellStyle name="Followed Hyperlink 8" xfId="21524" hidden="1"/>
    <cellStyle name="Followed Hyperlink 8" xfId="21600" hidden="1"/>
    <cellStyle name="Followed Hyperlink 8" xfId="21670" hidden="1"/>
    <cellStyle name="Followed Hyperlink 8" xfId="21740" hidden="1"/>
    <cellStyle name="Followed Hyperlink 8" xfId="21810" hidden="1"/>
    <cellStyle name="Followed Hyperlink 8" xfId="21905" hidden="1"/>
    <cellStyle name="Followed Hyperlink 8" xfId="21981" hidden="1"/>
    <cellStyle name="Followed Hyperlink 8" xfId="22051" hidden="1"/>
    <cellStyle name="Followed Hyperlink 8" xfId="22121" hidden="1"/>
    <cellStyle name="Followed Hyperlink 8" xfId="22191" hidden="1"/>
    <cellStyle name="Followed Hyperlink 8" xfId="22284" hidden="1"/>
    <cellStyle name="Followed Hyperlink 8" xfId="22360" hidden="1"/>
    <cellStyle name="Followed Hyperlink 8" xfId="22430" hidden="1"/>
    <cellStyle name="Followed Hyperlink 8" xfId="22500" hidden="1"/>
    <cellStyle name="Followed Hyperlink 8" xfId="22570" hidden="1"/>
    <cellStyle name="Followed Hyperlink 8" xfId="16743" hidden="1"/>
    <cellStyle name="Followed Hyperlink 8" xfId="17184" hidden="1"/>
    <cellStyle name="Followed Hyperlink 8" xfId="7952" hidden="1"/>
    <cellStyle name="Followed Hyperlink 8" xfId="22665" hidden="1"/>
    <cellStyle name="Followed Hyperlink 8" xfId="22735" hidden="1"/>
    <cellStyle name="Followed Hyperlink 8" xfId="22805" hidden="1"/>
    <cellStyle name="Followed Hyperlink 8" xfId="22936" hidden="1"/>
    <cellStyle name="Followed Hyperlink 8" xfId="23012" hidden="1"/>
    <cellStyle name="Followed Hyperlink 8" xfId="23082" hidden="1"/>
    <cellStyle name="Followed Hyperlink 8" xfId="23152" hidden="1"/>
    <cellStyle name="Followed Hyperlink 8" xfId="23222" hidden="1"/>
    <cellStyle name="Followed Hyperlink 8" xfId="23336" hidden="1"/>
    <cellStyle name="Followed Hyperlink 8" xfId="23412" hidden="1"/>
    <cellStyle name="Followed Hyperlink 8" xfId="23482" hidden="1"/>
    <cellStyle name="Followed Hyperlink 8" xfId="23552" hidden="1"/>
    <cellStyle name="Followed Hyperlink 8" xfId="23622" hidden="1"/>
    <cellStyle name="Followed Hyperlink 8" xfId="23756" hidden="1"/>
    <cellStyle name="Followed Hyperlink 8" xfId="23832" hidden="1"/>
    <cellStyle name="Followed Hyperlink 8" xfId="23902" hidden="1"/>
    <cellStyle name="Followed Hyperlink 8" xfId="23972" hidden="1"/>
    <cellStyle name="Followed Hyperlink 8" xfId="24042" hidden="1"/>
    <cellStyle name="Followed Hyperlink 8" xfId="24160" hidden="1"/>
    <cellStyle name="Followed Hyperlink 8" xfId="24236" hidden="1"/>
    <cellStyle name="Followed Hyperlink 8" xfId="24306" hidden="1"/>
    <cellStyle name="Followed Hyperlink 8" xfId="24376" hidden="1"/>
    <cellStyle name="Followed Hyperlink 8" xfId="24446" hidden="1"/>
    <cellStyle name="Followed Hyperlink 8" xfId="24556" hidden="1"/>
    <cellStyle name="Followed Hyperlink 8" xfId="24632" hidden="1"/>
    <cellStyle name="Followed Hyperlink 8" xfId="24702" hidden="1"/>
    <cellStyle name="Followed Hyperlink 8" xfId="24772" hidden="1"/>
    <cellStyle name="Followed Hyperlink 8" xfId="24842" hidden="1"/>
    <cellStyle name="Followed Hyperlink 8" xfId="24966" hidden="1"/>
    <cellStyle name="Followed Hyperlink 8" xfId="25042" hidden="1"/>
    <cellStyle name="Followed Hyperlink 8" xfId="25112" hidden="1"/>
    <cellStyle name="Followed Hyperlink 8" xfId="25182" hidden="1"/>
    <cellStyle name="Followed Hyperlink 8" xfId="25252" hidden="1"/>
    <cellStyle name="Followed Hyperlink 8" xfId="25370" hidden="1"/>
    <cellStyle name="Followed Hyperlink 8" xfId="25446" hidden="1"/>
    <cellStyle name="Followed Hyperlink 8" xfId="25516" hidden="1"/>
    <cellStyle name="Followed Hyperlink 8" xfId="25586" hidden="1"/>
    <cellStyle name="Followed Hyperlink 8" xfId="25656" hidden="1"/>
    <cellStyle name="Followed Hyperlink 8" xfId="25767" hidden="1"/>
    <cellStyle name="Followed Hyperlink 8" xfId="25843" hidden="1"/>
    <cellStyle name="Followed Hyperlink 8" xfId="25913" hidden="1"/>
    <cellStyle name="Followed Hyperlink 8" xfId="25983" hidden="1"/>
    <cellStyle name="Followed Hyperlink 8" xfId="26053" hidden="1"/>
    <cellStyle name="Followed Hyperlink 8" xfId="26172" hidden="1"/>
    <cellStyle name="Followed Hyperlink 8" xfId="26248" hidden="1"/>
    <cellStyle name="Followed Hyperlink 8" xfId="26318" hidden="1"/>
    <cellStyle name="Followed Hyperlink 8" xfId="26388" hidden="1"/>
    <cellStyle name="Followed Hyperlink 8" xfId="26458" hidden="1"/>
    <cellStyle name="Followed Hyperlink 8" xfId="26577" hidden="1"/>
    <cellStyle name="Followed Hyperlink 8" xfId="26653" hidden="1"/>
    <cellStyle name="Followed Hyperlink 8" xfId="26723" hidden="1"/>
    <cellStyle name="Followed Hyperlink 8" xfId="26793" hidden="1"/>
    <cellStyle name="Followed Hyperlink 8" xfId="26863" hidden="1"/>
    <cellStyle name="Followed Hyperlink 8" xfId="26976" hidden="1"/>
    <cellStyle name="Followed Hyperlink 8" xfId="27052" hidden="1"/>
    <cellStyle name="Followed Hyperlink 8" xfId="27122" hidden="1"/>
    <cellStyle name="Followed Hyperlink 8" xfId="27192" hidden="1"/>
    <cellStyle name="Followed Hyperlink 8" xfId="27262" hidden="1"/>
    <cellStyle name="Followed Hyperlink 8" xfId="27371" hidden="1"/>
    <cellStyle name="Followed Hyperlink 8" xfId="27447" hidden="1"/>
    <cellStyle name="Followed Hyperlink 8" xfId="27517" hidden="1"/>
    <cellStyle name="Followed Hyperlink 8" xfId="27587" hidden="1"/>
    <cellStyle name="Followed Hyperlink 8" xfId="27657" hidden="1"/>
    <cellStyle name="Followed Hyperlink 8" xfId="27775" hidden="1"/>
    <cellStyle name="Followed Hyperlink 8" xfId="27851" hidden="1"/>
    <cellStyle name="Followed Hyperlink 8" xfId="27921" hidden="1"/>
    <cellStyle name="Followed Hyperlink 8" xfId="27991" hidden="1"/>
    <cellStyle name="Followed Hyperlink 8" xfId="28061" hidden="1"/>
    <cellStyle name="Followed Hyperlink 8" xfId="28166" hidden="1"/>
    <cellStyle name="Followed Hyperlink 8" xfId="28242" hidden="1"/>
    <cellStyle name="Followed Hyperlink 8" xfId="28312" hidden="1"/>
    <cellStyle name="Followed Hyperlink 8" xfId="28382" hidden="1"/>
    <cellStyle name="Followed Hyperlink 8" xfId="28452" hidden="1"/>
    <cellStyle name="Followed Hyperlink 8" xfId="28559" hidden="1"/>
    <cellStyle name="Followed Hyperlink 8" xfId="28635" hidden="1"/>
    <cellStyle name="Followed Hyperlink 8" xfId="28705" hidden="1"/>
    <cellStyle name="Followed Hyperlink 8" xfId="28775" hidden="1"/>
    <cellStyle name="Followed Hyperlink 8" xfId="28845" hidden="1"/>
    <cellStyle name="Followed Hyperlink 8" xfId="28941" hidden="1"/>
    <cellStyle name="Followed Hyperlink 8" xfId="29017" hidden="1"/>
    <cellStyle name="Followed Hyperlink 8" xfId="29087" hidden="1"/>
    <cellStyle name="Followed Hyperlink 8" xfId="29157" hidden="1"/>
    <cellStyle name="Followed Hyperlink 8" xfId="29227" hidden="1"/>
    <cellStyle name="Followed Hyperlink 8" xfId="29320" hidden="1"/>
    <cellStyle name="Followed Hyperlink 8" xfId="29396" hidden="1"/>
    <cellStyle name="Followed Hyperlink 8" xfId="29466" hidden="1"/>
    <cellStyle name="Followed Hyperlink 8" xfId="29536" hidden="1"/>
    <cellStyle name="Followed Hyperlink 8" xfId="29606" hidden="1"/>
    <cellStyle name="Followed Hyperlink 8" xfId="29699" hidden="1"/>
    <cellStyle name="Followed Hyperlink 8" xfId="29775" hidden="1"/>
    <cellStyle name="Followed Hyperlink 8" xfId="29845" hidden="1"/>
    <cellStyle name="Followed Hyperlink 8" xfId="29915" hidden="1"/>
    <cellStyle name="Followed Hyperlink 8" xfId="29985" hidden="1"/>
    <cellStyle name="Followed Hyperlink 8" xfId="30142" hidden="1"/>
    <cellStyle name="Followed Hyperlink 8" xfId="30273" hidden="1"/>
    <cellStyle name="Followed Hyperlink 8" xfId="30349" hidden="1"/>
    <cellStyle name="Followed Hyperlink 8" xfId="30419" hidden="1"/>
    <cellStyle name="Followed Hyperlink 8" xfId="30489" hidden="1"/>
    <cellStyle name="Followed Hyperlink 8" xfId="30559" hidden="1"/>
    <cellStyle name="Followed Hyperlink 8" xfId="30664" hidden="1"/>
    <cellStyle name="Followed Hyperlink 8" xfId="30740" hidden="1"/>
    <cellStyle name="Followed Hyperlink 8" xfId="30810" hidden="1"/>
    <cellStyle name="Followed Hyperlink 8" xfId="30880" hidden="1"/>
    <cellStyle name="Followed Hyperlink 8" xfId="30950" hidden="1"/>
    <cellStyle name="Followed Hyperlink 8" xfId="31048" hidden="1"/>
    <cellStyle name="Followed Hyperlink 8" xfId="31124" hidden="1"/>
    <cellStyle name="Followed Hyperlink 8" xfId="31194" hidden="1"/>
    <cellStyle name="Followed Hyperlink 8" xfId="31264" hidden="1"/>
    <cellStyle name="Followed Hyperlink 8" xfId="31334" hidden="1"/>
    <cellStyle name="Followed Hyperlink 8" xfId="31438" hidden="1"/>
    <cellStyle name="Followed Hyperlink 8" xfId="31514" hidden="1"/>
    <cellStyle name="Followed Hyperlink 8" xfId="31584" hidden="1"/>
    <cellStyle name="Followed Hyperlink 8" xfId="31654" hidden="1"/>
    <cellStyle name="Followed Hyperlink 8" xfId="31724" hidden="1"/>
    <cellStyle name="Followed Hyperlink 8" xfId="31823" hidden="1"/>
    <cellStyle name="Followed Hyperlink 8" xfId="31899" hidden="1"/>
    <cellStyle name="Followed Hyperlink 8" xfId="31969" hidden="1"/>
    <cellStyle name="Followed Hyperlink 8" xfId="32039" hidden="1"/>
    <cellStyle name="Followed Hyperlink 8" xfId="32109" hidden="1"/>
    <cellStyle name="Followed Hyperlink 8" xfId="32203" hidden="1"/>
    <cellStyle name="Followed Hyperlink 8" xfId="32279" hidden="1"/>
    <cellStyle name="Followed Hyperlink 8" xfId="32349" hidden="1"/>
    <cellStyle name="Followed Hyperlink 8" xfId="32419" hidden="1"/>
    <cellStyle name="Followed Hyperlink 8" xfId="32489" hidden="1"/>
    <cellStyle name="Followed Hyperlink 8" xfId="32592" hidden="1"/>
    <cellStyle name="Followed Hyperlink 8" xfId="32668" hidden="1"/>
    <cellStyle name="Followed Hyperlink 8" xfId="32738" hidden="1"/>
    <cellStyle name="Followed Hyperlink 8" xfId="32808" hidden="1"/>
    <cellStyle name="Followed Hyperlink 8" xfId="32878" hidden="1"/>
    <cellStyle name="Followed Hyperlink 8" xfId="32978" hidden="1"/>
    <cellStyle name="Followed Hyperlink 8" xfId="33054" hidden="1"/>
    <cellStyle name="Followed Hyperlink 8" xfId="33124" hidden="1"/>
    <cellStyle name="Followed Hyperlink 8" xfId="33194" hidden="1"/>
    <cellStyle name="Followed Hyperlink 8" xfId="33264" hidden="1"/>
    <cellStyle name="Followed Hyperlink 8" xfId="33361" hidden="1"/>
    <cellStyle name="Followed Hyperlink 8" xfId="33437" hidden="1"/>
    <cellStyle name="Followed Hyperlink 8" xfId="33507" hidden="1"/>
    <cellStyle name="Followed Hyperlink 8" xfId="33577" hidden="1"/>
    <cellStyle name="Followed Hyperlink 8" xfId="33647" hidden="1"/>
    <cellStyle name="Followed Hyperlink 8" xfId="33748" hidden="1"/>
    <cellStyle name="Followed Hyperlink 8" xfId="33824" hidden="1"/>
    <cellStyle name="Followed Hyperlink 8" xfId="33894" hidden="1"/>
    <cellStyle name="Followed Hyperlink 8" xfId="33964" hidden="1"/>
    <cellStyle name="Followed Hyperlink 8" xfId="34034" hidden="1"/>
    <cellStyle name="Followed Hyperlink 8" xfId="34136" hidden="1"/>
    <cellStyle name="Followed Hyperlink 8" xfId="34212" hidden="1"/>
    <cellStyle name="Followed Hyperlink 8" xfId="34282" hidden="1"/>
    <cellStyle name="Followed Hyperlink 8" xfId="34352" hidden="1"/>
    <cellStyle name="Followed Hyperlink 8" xfId="34422" hidden="1"/>
    <cellStyle name="Followed Hyperlink 8" xfId="34522" hidden="1"/>
    <cellStyle name="Followed Hyperlink 8" xfId="34598" hidden="1"/>
    <cellStyle name="Followed Hyperlink 8" xfId="34668" hidden="1"/>
    <cellStyle name="Followed Hyperlink 8" xfId="34738" hidden="1"/>
    <cellStyle name="Followed Hyperlink 8" xfId="34808" hidden="1"/>
    <cellStyle name="Followed Hyperlink 8" xfId="34906" hidden="1"/>
    <cellStyle name="Followed Hyperlink 8" xfId="34982" hidden="1"/>
    <cellStyle name="Followed Hyperlink 8" xfId="35052" hidden="1"/>
    <cellStyle name="Followed Hyperlink 8" xfId="35122" hidden="1"/>
    <cellStyle name="Followed Hyperlink 8" xfId="35192" hidden="1"/>
    <cellStyle name="Followed Hyperlink 8" xfId="35294" hidden="1"/>
    <cellStyle name="Followed Hyperlink 8" xfId="35370" hidden="1"/>
    <cellStyle name="Followed Hyperlink 8" xfId="35440" hidden="1"/>
    <cellStyle name="Followed Hyperlink 8" xfId="35510" hidden="1"/>
    <cellStyle name="Followed Hyperlink 8" xfId="35580" hidden="1"/>
    <cellStyle name="Followed Hyperlink 8" xfId="35679" hidden="1"/>
    <cellStyle name="Followed Hyperlink 8" xfId="35755" hidden="1"/>
    <cellStyle name="Followed Hyperlink 8" xfId="35825" hidden="1"/>
    <cellStyle name="Followed Hyperlink 8" xfId="35895" hidden="1"/>
    <cellStyle name="Followed Hyperlink 8" xfId="35965" hidden="1"/>
    <cellStyle name="Followed Hyperlink 8" xfId="36063" hidden="1"/>
    <cellStyle name="Followed Hyperlink 8" xfId="36139" hidden="1"/>
    <cellStyle name="Followed Hyperlink 8" xfId="36209" hidden="1"/>
    <cellStyle name="Followed Hyperlink 8" xfId="36279" hidden="1"/>
    <cellStyle name="Followed Hyperlink 8" xfId="36349" hidden="1"/>
    <cellStyle name="Followed Hyperlink 8" xfId="36443" hidden="1"/>
    <cellStyle name="Followed Hyperlink 8" xfId="36519" hidden="1"/>
    <cellStyle name="Followed Hyperlink 8" xfId="36589" hidden="1"/>
    <cellStyle name="Followed Hyperlink 8" xfId="36659" hidden="1"/>
    <cellStyle name="Followed Hyperlink 8" xfId="36729" hidden="1"/>
    <cellStyle name="Followed Hyperlink 8" xfId="36822" hidden="1"/>
    <cellStyle name="Followed Hyperlink 8" xfId="36898" hidden="1"/>
    <cellStyle name="Followed Hyperlink 8" xfId="36968" hidden="1"/>
    <cellStyle name="Followed Hyperlink 8" xfId="37038" hidden="1"/>
    <cellStyle name="Followed Hyperlink 8" xfId="37108" hidden="1"/>
    <cellStyle name="Followed Hyperlink 8" xfId="37183" hidden="1"/>
    <cellStyle name="Followed Hyperlink 8" xfId="37386" hidden="1"/>
    <cellStyle name="Followed Hyperlink 8" xfId="37462" hidden="1"/>
    <cellStyle name="Followed Hyperlink 8" xfId="37532" hidden="1"/>
    <cellStyle name="Followed Hyperlink 8" xfId="37602" hidden="1"/>
    <cellStyle name="Followed Hyperlink 8" xfId="37672" hidden="1"/>
    <cellStyle name="Followed Hyperlink 8" xfId="37801" hidden="1"/>
    <cellStyle name="Followed Hyperlink 8" xfId="37877" hidden="1"/>
    <cellStyle name="Followed Hyperlink 8" xfId="37947" hidden="1"/>
    <cellStyle name="Followed Hyperlink 8" xfId="38017" hidden="1"/>
    <cellStyle name="Followed Hyperlink 8" xfId="38087" hidden="1"/>
    <cellStyle name="Followed Hyperlink 8" xfId="38200" hidden="1"/>
    <cellStyle name="Followed Hyperlink 8" xfId="38276" hidden="1"/>
    <cellStyle name="Followed Hyperlink 8" xfId="38346" hidden="1"/>
    <cellStyle name="Followed Hyperlink 8" xfId="38416" hidden="1"/>
    <cellStyle name="Followed Hyperlink 8" xfId="38486" hidden="1"/>
    <cellStyle name="Followed Hyperlink 8" xfId="38614" hidden="1"/>
    <cellStyle name="Followed Hyperlink 8" xfId="38690" hidden="1"/>
    <cellStyle name="Followed Hyperlink 8" xfId="38760" hidden="1"/>
    <cellStyle name="Followed Hyperlink 8" xfId="38830" hidden="1"/>
    <cellStyle name="Followed Hyperlink 8" xfId="38900" hidden="1"/>
    <cellStyle name="Followed Hyperlink 8" xfId="39014" hidden="1"/>
    <cellStyle name="Followed Hyperlink 8" xfId="39090" hidden="1"/>
    <cellStyle name="Followed Hyperlink 8" xfId="39160" hidden="1"/>
    <cellStyle name="Followed Hyperlink 8" xfId="39230" hidden="1"/>
    <cellStyle name="Followed Hyperlink 8" xfId="39300" hidden="1"/>
    <cellStyle name="Followed Hyperlink 8" xfId="39400" hidden="1"/>
    <cellStyle name="Followed Hyperlink 8" xfId="39476" hidden="1"/>
    <cellStyle name="Followed Hyperlink 8" xfId="39546" hidden="1"/>
    <cellStyle name="Followed Hyperlink 8" xfId="39616" hidden="1"/>
    <cellStyle name="Followed Hyperlink 8" xfId="39686" hidden="1"/>
    <cellStyle name="Followed Hyperlink 8" xfId="39804" hidden="1"/>
    <cellStyle name="Followed Hyperlink 8" xfId="39880" hidden="1"/>
    <cellStyle name="Followed Hyperlink 8" xfId="39950" hidden="1"/>
    <cellStyle name="Followed Hyperlink 8" xfId="40020" hidden="1"/>
    <cellStyle name="Followed Hyperlink 8" xfId="40090" hidden="1"/>
    <cellStyle name="Followed Hyperlink 8" xfId="40201" hidden="1"/>
    <cellStyle name="Followed Hyperlink 8" xfId="40277" hidden="1"/>
    <cellStyle name="Followed Hyperlink 8" xfId="40347" hidden="1"/>
    <cellStyle name="Followed Hyperlink 8" xfId="40417" hidden="1"/>
    <cellStyle name="Followed Hyperlink 8" xfId="40487" hidden="1"/>
    <cellStyle name="Followed Hyperlink 8" xfId="40591" hidden="1"/>
    <cellStyle name="Followed Hyperlink 8" xfId="40667" hidden="1"/>
    <cellStyle name="Followed Hyperlink 8" xfId="40737" hidden="1"/>
    <cellStyle name="Followed Hyperlink 8" xfId="40807" hidden="1"/>
    <cellStyle name="Followed Hyperlink 8" xfId="40877" hidden="1"/>
    <cellStyle name="Followed Hyperlink 8" xfId="40987" hidden="1"/>
    <cellStyle name="Followed Hyperlink 8" xfId="41063" hidden="1"/>
    <cellStyle name="Followed Hyperlink 8" xfId="41133" hidden="1"/>
    <cellStyle name="Followed Hyperlink 8" xfId="41203" hidden="1"/>
    <cellStyle name="Followed Hyperlink 8" xfId="41273" hidden="1"/>
    <cellStyle name="Followed Hyperlink 8" xfId="41381" hidden="1"/>
    <cellStyle name="Followed Hyperlink 8" xfId="41457" hidden="1"/>
    <cellStyle name="Followed Hyperlink 8" xfId="41527" hidden="1"/>
    <cellStyle name="Followed Hyperlink 8" xfId="41597" hidden="1"/>
    <cellStyle name="Followed Hyperlink 8" xfId="41667" hidden="1"/>
    <cellStyle name="Followed Hyperlink 8" xfId="41775" hidden="1"/>
    <cellStyle name="Followed Hyperlink 8" xfId="41851" hidden="1"/>
    <cellStyle name="Followed Hyperlink 8" xfId="41921" hidden="1"/>
    <cellStyle name="Followed Hyperlink 8" xfId="41991" hidden="1"/>
    <cellStyle name="Followed Hyperlink 8" xfId="42061" hidden="1"/>
    <cellStyle name="Followed Hyperlink 8" xfId="42164" hidden="1"/>
    <cellStyle name="Followed Hyperlink 8" xfId="42240" hidden="1"/>
    <cellStyle name="Followed Hyperlink 8" xfId="42310" hidden="1"/>
    <cellStyle name="Followed Hyperlink 8" xfId="42380" hidden="1"/>
    <cellStyle name="Followed Hyperlink 8" xfId="42450" hidden="1"/>
    <cellStyle name="Followed Hyperlink 8" xfId="42557" hidden="1"/>
    <cellStyle name="Followed Hyperlink 8" xfId="42633" hidden="1"/>
    <cellStyle name="Followed Hyperlink 8" xfId="42703" hidden="1"/>
    <cellStyle name="Followed Hyperlink 8" xfId="42773" hidden="1"/>
    <cellStyle name="Followed Hyperlink 8" xfId="42843" hidden="1"/>
    <cellStyle name="Followed Hyperlink 8" xfId="42946" hidden="1"/>
    <cellStyle name="Followed Hyperlink 8" xfId="43022" hidden="1"/>
    <cellStyle name="Followed Hyperlink 8" xfId="43092" hidden="1"/>
    <cellStyle name="Followed Hyperlink 8" xfId="43162" hidden="1"/>
    <cellStyle name="Followed Hyperlink 8" xfId="43232" hidden="1"/>
    <cellStyle name="Followed Hyperlink 8" xfId="43335" hidden="1"/>
    <cellStyle name="Followed Hyperlink 8" xfId="43411" hidden="1"/>
    <cellStyle name="Followed Hyperlink 8" xfId="43481" hidden="1"/>
    <cellStyle name="Followed Hyperlink 8" xfId="43551" hidden="1"/>
    <cellStyle name="Followed Hyperlink 8" xfId="43621" hidden="1"/>
    <cellStyle name="Followed Hyperlink 8" xfId="43716" hidden="1"/>
    <cellStyle name="Followed Hyperlink 8" xfId="43792" hidden="1"/>
    <cellStyle name="Followed Hyperlink 8" xfId="43862" hidden="1"/>
    <cellStyle name="Followed Hyperlink 8" xfId="43932" hidden="1"/>
    <cellStyle name="Followed Hyperlink 8" xfId="44002" hidden="1"/>
    <cellStyle name="Followed Hyperlink 8" xfId="44095" hidden="1"/>
    <cellStyle name="Followed Hyperlink 8" xfId="44171" hidden="1"/>
    <cellStyle name="Followed Hyperlink 8" xfId="44241" hidden="1"/>
    <cellStyle name="Followed Hyperlink 8" xfId="44311" hidden="1"/>
    <cellStyle name="Followed Hyperlink 8" xfId="44381" hidden="1"/>
    <cellStyle name="Followed Hyperlink 8" xfId="38554" hidden="1"/>
    <cellStyle name="Followed Hyperlink 8" xfId="38995" hidden="1"/>
    <cellStyle name="Followed Hyperlink 8" xfId="30087" hidden="1"/>
    <cellStyle name="Followed Hyperlink 8" xfId="44476" hidden="1"/>
    <cellStyle name="Followed Hyperlink 8" xfId="44546" hidden="1"/>
    <cellStyle name="Followed Hyperlink 8" xfId="44616" hidden="1"/>
    <cellStyle name="Followed Hyperlink 8" xfId="44747" hidden="1"/>
    <cellStyle name="Followed Hyperlink 8" xfId="44823" hidden="1"/>
    <cellStyle name="Followed Hyperlink 8" xfId="44893" hidden="1"/>
    <cellStyle name="Followed Hyperlink 8" xfId="44963" hidden="1"/>
    <cellStyle name="Followed Hyperlink 8" xfId="45033" hidden="1"/>
    <cellStyle name="Followed Hyperlink 8" xfId="45147" hidden="1"/>
    <cellStyle name="Followed Hyperlink 8" xfId="45223" hidden="1"/>
    <cellStyle name="Followed Hyperlink 8" xfId="45293" hidden="1"/>
    <cellStyle name="Followed Hyperlink 8" xfId="45363" hidden="1"/>
    <cellStyle name="Followed Hyperlink 8" xfId="45433" hidden="1"/>
    <cellStyle name="Followed Hyperlink 8" xfId="45567" hidden="1"/>
    <cellStyle name="Followed Hyperlink 8" xfId="45643" hidden="1"/>
    <cellStyle name="Followed Hyperlink 8" xfId="45713" hidden="1"/>
    <cellStyle name="Followed Hyperlink 8" xfId="45783" hidden="1"/>
    <cellStyle name="Followed Hyperlink 8" xfId="45853" hidden="1"/>
    <cellStyle name="Followed Hyperlink 8" xfId="45971" hidden="1"/>
    <cellStyle name="Followed Hyperlink 8" xfId="46047" hidden="1"/>
    <cellStyle name="Followed Hyperlink 8" xfId="46117" hidden="1"/>
    <cellStyle name="Followed Hyperlink 8" xfId="46187" hidden="1"/>
    <cellStyle name="Followed Hyperlink 8" xfId="46257" hidden="1"/>
    <cellStyle name="Followed Hyperlink 8" xfId="46367" hidden="1"/>
    <cellStyle name="Followed Hyperlink 8" xfId="46443" hidden="1"/>
    <cellStyle name="Followed Hyperlink 8" xfId="46513" hidden="1"/>
    <cellStyle name="Followed Hyperlink 8" xfId="46583" hidden="1"/>
    <cellStyle name="Followed Hyperlink 8" xfId="46653" hidden="1"/>
    <cellStyle name="Followed Hyperlink 8" xfId="46777" hidden="1"/>
    <cellStyle name="Followed Hyperlink 8" xfId="46853" hidden="1"/>
    <cellStyle name="Followed Hyperlink 8" xfId="46923" hidden="1"/>
    <cellStyle name="Followed Hyperlink 8" xfId="46993" hidden="1"/>
    <cellStyle name="Followed Hyperlink 8" xfId="47063" hidden="1"/>
    <cellStyle name="Followed Hyperlink 8" xfId="47181" hidden="1"/>
    <cellStyle name="Followed Hyperlink 8" xfId="47257" hidden="1"/>
    <cellStyle name="Followed Hyperlink 8" xfId="47327" hidden="1"/>
    <cellStyle name="Followed Hyperlink 8" xfId="47397" hidden="1"/>
    <cellStyle name="Followed Hyperlink 8" xfId="47467" hidden="1"/>
    <cellStyle name="Followed Hyperlink 8" xfId="47578" hidden="1"/>
    <cellStyle name="Followed Hyperlink 8" xfId="47654" hidden="1"/>
    <cellStyle name="Followed Hyperlink 8" xfId="47724" hidden="1"/>
    <cellStyle name="Followed Hyperlink 8" xfId="47794" hidden="1"/>
    <cellStyle name="Followed Hyperlink 8" xfId="47864" hidden="1"/>
    <cellStyle name="Followed Hyperlink 8" xfId="47983" hidden="1"/>
    <cellStyle name="Followed Hyperlink 8" xfId="48059" hidden="1"/>
    <cellStyle name="Followed Hyperlink 8" xfId="48129" hidden="1"/>
    <cellStyle name="Followed Hyperlink 8" xfId="48199" hidden="1"/>
    <cellStyle name="Followed Hyperlink 8" xfId="48269" hidden="1"/>
    <cellStyle name="Followed Hyperlink 8" xfId="48388" hidden="1"/>
    <cellStyle name="Followed Hyperlink 8" xfId="48464" hidden="1"/>
    <cellStyle name="Followed Hyperlink 8" xfId="48534" hidden="1"/>
    <cellStyle name="Followed Hyperlink 8" xfId="48604" hidden="1"/>
    <cellStyle name="Followed Hyperlink 8" xfId="48674" hidden="1"/>
    <cellStyle name="Followed Hyperlink 8" xfId="48787" hidden="1"/>
    <cellStyle name="Followed Hyperlink 8" xfId="48863" hidden="1"/>
    <cellStyle name="Followed Hyperlink 8" xfId="48933" hidden="1"/>
    <cellStyle name="Followed Hyperlink 8" xfId="49003" hidden="1"/>
    <cellStyle name="Followed Hyperlink 8" xfId="49073" hidden="1"/>
    <cellStyle name="Followed Hyperlink 8" xfId="49182" hidden="1"/>
    <cellStyle name="Followed Hyperlink 8" xfId="49258" hidden="1"/>
    <cellStyle name="Followed Hyperlink 8" xfId="49328" hidden="1"/>
    <cellStyle name="Followed Hyperlink 8" xfId="49398" hidden="1"/>
    <cellStyle name="Followed Hyperlink 8" xfId="49468" hidden="1"/>
    <cellStyle name="Followed Hyperlink 8" xfId="49586" hidden="1"/>
    <cellStyle name="Followed Hyperlink 8" xfId="49662" hidden="1"/>
    <cellStyle name="Followed Hyperlink 8" xfId="49732" hidden="1"/>
    <cellStyle name="Followed Hyperlink 8" xfId="49802" hidden="1"/>
    <cellStyle name="Followed Hyperlink 8" xfId="49872" hidden="1"/>
    <cellStyle name="Followed Hyperlink 8" xfId="49977" hidden="1"/>
    <cellStyle name="Followed Hyperlink 8" xfId="50053" hidden="1"/>
    <cellStyle name="Followed Hyperlink 8" xfId="50123" hidden="1"/>
    <cellStyle name="Followed Hyperlink 8" xfId="50193" hidden="1"/>
    <cellStyle name="Followed Hyperlink 8" xfId="50263" hidden="1"/>
    <cellStyle name="Followed Hyperlink 8" xfId="50370" hidden="1"/>
    <cellStyle name="Followed Hyperlink 8" xfId="50446" hidden="1"/>
    <cellStyle name="Followed Hyperlink 8" xfId="50516" hidden="1"/>
    <cellStyle name="Followed Hyperlink 8" xfId="50586" hidden="1"/>
    <cellStyle name="Followed Hyperlink 8" xfId="50656" hidden="1"/>
    <cellStyle name="Followed Hyperlink 8" xfId="50752" hidden="1"/>
    <cellStyle name="Followed Hyperlink 8" xfId="50828" hidden="1"/>
    <cellStyle name="Followed Hyperlink 8" xfId="50898" hidden="1"/>
    <cellStyle name="Followed Hyperlink 8" xfId="50968" hidden="1"/>
    <cellStyle name="Followed Hyperlink 8" xfId="51038" hidden="1"/>
    <cellStyle name="Followed Hyperlink 8" xfId="51131" hidden="1"/>
    <cellStyle name="Followed Hyperlink 8" xfId="51207" hidden="1"/>
    <cellStyle name="Followed Hyperlink 8" xfId="51277" hidden="1"/>
    <cellStyle name="Followed Hyperlink 8" xfId="51347" hidden="1"/>
    <cellStyle name="Followed Hyperlink 8" xfId="51417"/>
    <cellStyle name="Followed Hyperlink 80" xfId="8072" hidden="1"/>
    <cellStyle name="Followed Hyperlink 80" xfId="7935" hidden="1"/>
    <cellStyle name="Followed Hyperlink 80" xfId="30070"/>
    <cellStyle name="Followed Hyperlink 81" xfId="8149" hidden="1"/>
    <cellStyle name="Followed Hyperlink 81" xfId="18371" hidden="1"/>
    <cellStyle name="Followed Hyperlink 81" xfId="40182"/>
    <cellStyle name="Followed Hyperlink 82" xfId="9424" hidden="1"/>
    <cellStyle name="Followed Hyperlink 82" xfId="23733" hidden="1"/>
    <cellStyle name="Followed Hyperlink 82" xfId="45544"/>
    <cellStyle name="Followed Hyperlink 83" xfId="9383" hidden="1"/>
    <cellStyle name="Followed Hyperlink 83" xfId="23692" hidden="1"/>
    <cellStyle name="Followed Hyperlink 83" xfId="45503"/>
    <cellStyle name="Followed Hyperlink 84" xfId="8553" hidden="1"/>
    <cellStyle name="Followed Hyperlink 84" xfId="22862" hidden="1"/>
    <cellStyle name="Followed Hyperlink 84" xfId="44673"/>
    <cellStyle name="Followed Hyperlink 85" xfId="8139" hidden="1"/>
    <cellStyle name="Followed Hyperlink 85" xfId="19943" hidden="1"/>
    <cellStyle name="Followed Hyperlink 85" xfId="41754"/>
    <cellStyle name="Followed Hyperlink 86" xfId="9377" hidden="1"/>
    <cellStyle name="Followed Hyperlink 86" xfId="23686" hidden="1"/>
    <cellStyle name="Followed Hyperlink 86" xfId="45497"/>
    <cellStyle name="Followed Hyperlink 87" xfId="8108" hidden="1"/>
    <cellStyle name="Followed Hyperlink 87" xfId="7912" hidden="1"/>
    <cellStyle name="Followed Hyperlink 87" xfId="30049"/>
    <cellStyle name="Followed Hyperlink 88" xfId="8111" hidden="1"/>
    <cellStyle name="Followed Hyperlink 88" xfId="21479" hidden="1"/>
    <cellStyle name="Followed Hyperlink 88" xfId="43290"/>
    <cellStyle name="Followed Hyperlink 89" xfId="8071" hidden="1"/>
    <cellStyle name="Followed Hyperlink 89" xfId="7927" hidden="1"/>
    <cellStyle name="Followed Hyperlink 89" xfId="30062"/>
    <cellStyle name="Followed Hyperlink 9" xfId="128" hidden="1"/>
    <cellStyle name="Followed Hyperlink 9" xfId="331" hidden="1"/>
    <cellStyle name="Followed Hyperlink 9" xfId="407" hidden="1"/>
    <cellStyle name="Followed Hyperlink 9" xfId="477" hidden="1"/>
    <cellStyle name="Followed Hyperlink 9" xfId="547" hidden="1"/>
    <cellStyle name="Followed Hyperlink 9" xfId="617" hidden="1"/>
    <cellStyle name="Followed Hyperlink 9" xfId="748" hidden="1"/>
    <cellStyle name="Followed Hyperlink 9" xfId="824" hidden="1"/>
    <cellStyle name="Followed Hyperlink 9" xfId="894" hidden="1"/>
    <cellStyle name="Followed Hyperlink 9" xfId="964" hidden="1"/>
    <cellStyle name="Followed Hyperlink 9" xfId="1034" hidden="1"/>
    <cellStyle name="Followed Hyperlink 9" xfId="1148" hidden="1"/>
    <cellStyle name="Followed Hyperlink 9" xfId="1224" hidden="1"/>
    <cellStyle name="Followed Hyperlink 9" xfId="1294" hidden="1"/>
    <cellStyle name="Followed Hyperlink 9" xfId="1364" hidden="1"/>
    <cellStyle name="Followed Hyperlink 9" xfId="1434" hidden="1"/>
    <cellStyle name="Followed Hyperlink 9" xfId="1568" hidden="1"/>
    <cellStyle name="Followed Hyperlink 9" xfId="1644" hidden="1"/>
    <cellStyle name="Followed Hyperlink 9" xfId="1714" hidden="1"/>
    <cellStyle name="Followed Hyperlink 9" xfId="1784" hidden="1"/>
    <cellStyle name="Followed Hyperlink 9" xfId="1854" hidden="1"/>
    <cellStyle name="Followed Hyperlink 9" xfId="1972" hidden="1"/>
    <cellStyle name="Followed Hyperlink 9" xfId="2048" hidden="1"/>
    <cellStyle name="Followed Hyperlink 9" xfId="2118" hidden="1"/>
    <cellStyle name="Followed Hyperlink 9" xfId="2188" hidden="1"/>
    <cellStyle name="Followed Hyperlink 9" xfId="2258" hidden="1"/>
    <cellStyle name="Followed Hyperlink 9" xfId="2368" hidden="1"/>
    <cellStyle name="Followed Hyperlink 9" xfId="2444" hidden="1"/>
    <cellStyle name="Followed Hyperlink 9" xfId="2514" hidden="1"/>
    <cellStyle name="Followed Hyperlink 9" xfId="2584" hidden="1"/>
    <cellStyle name="Followed Hyperlink 9" xfId="2654" hidden="1"/>
    <cellStyle name="Followed Hyperlink 9" xfId="2778" hidden="1"/>
    <cellStyle name="Followed Hyperlink 9" xfId="2854" hidden="1"/>
    <cellStyle name="Followed Hyperlink 9" xfId="2924" hidden="1"/>
    <cellStyle name="Followed Hyperlink 9" xfId="2994" hidden="1"/>
    <cellStyle name="Followed Hyperlink 9" xfId="3064" hidden="1"/>
    <cellStyle name="Followed Hyperlink 9" xfId="3182" hidden="1"/>
    <cellStyle name="Followed Hyperlink 9" xfId="3258" hidden="1"/>
    <cellStyle name="Followed Hyperlink 9" xfId="3328" hidden="1"/>
    <cellStyle name="Followed Hyperlink 9" xfId="3398" hidden="1"/>
    <cellStyle name="Followed Hyperlink 9" xfId="3468" hidden="1"/>
    <cellStyle name="Followed Hyperlink 9" xfId="3579" hidden="1"/>
    <cellStyle name="Followed Hyperlink 9" xfId="3655" hidden="1"/>
    <cellStyle name="Followed Hyperlink 9" xfId="3725" hidden="1"/>
    <cellStyle name="Followed Hyperlink 9" xfId="3795" hidden="1"/>
    <cellStyle name="Followed Hyperlink 9" xfId="3865" hidden="1"/>
    <cellStyle name="Followed Hyperlink 9" xfId="3984" hidden="1"/>
    <cellStyle name="Followed Hyperlink 9" xfId="4060" hidden="1"/>
    <cellStyle name="Followed Hyperlink 9" xfId="4130" hidden="1"/>
    <cellStyle name="Followed Hyperlink 9" xfId="4200" hidden="1"/>
    <cellStyle name="Followed Hyperlink 9" xfId="4270" hidden="1"/>
    <cellStyle name="Followed Hyperlink 9" xfId="4389" hidden="1"/>
    <cellStyle name="Followed Hyperlink 9" xfId="4465" hidden="1"/>
    <cellStyle name="Followed Hyperlink 9" xfId="4535" hidden="1"/>
    <cellStyle name="Followed Hyperlink 9" xfId="4605" hidden="1"/>
    <cellStyle name="Followed Hyperlink 9" xfId="4675" hidden="1"/>
    <cellStyle name="Followed Hyperlink 9" xfId="4788" hidden="1"/>
    <cellStyle name="Followed Hyperlink 9" xfId="4864" hidden="1"/>
    <cellStyle name="Followed Hyperlink 9" xfId="4934" hidden="1"/>
    <cellStyle name="Followed Hyperlink 9" xfId="5004" hidden="1"/>
    <cellStyle name="Followed Hyperlink 9" xfId="5074" hidden="1"/>
    <cellStyle name="Followed Hyperlink 9" xfId="5183" hidden="1"/>
    <cellStyle name="Followed Hyperlink 9" xfId="5259" hidden="1"/>
    <cellStyle name="Followed Hyperlink 9" xfId="5329" hidden="1"/>
    <cellStyle name="Followed Hyperlink 9" xfId="5399" hidden="1"/>
    <cellStyle name="Followed Hyperlink 9" xfId="5469" hidden="1"/>
    <cellStyle name="Followed Hyperlink 9" xfId="5587" hidden="1"/>
    <cellStyle name="Followed Hyperlink 9" xfId="5663" hidden="1"/>
    <cellStyle name="Followed Hyperlink 9" xfId="5733" hidden="1"/>
    <cellStyle name="Followed Hyperlink 9" xfId="5803" hidden="1"/>
    <cellStyle name="Followed Hyperlink 9" xfId="5873" hidden="1"/>
    <cellStyle name="Followed Hyperlink 9" xfId="5978" hidden="1"/>
    <cellStyle name="Followed Hyperlink 9" xfId="6054" hidden="1"/>
    <cellStyle name="Followed Hyperlink 9" xfId="6124" hidden="1"/>
    <cellStyle name="Followed Hyperlink 9" xfId="6194" hidden="1"/>
    <cellStyle name="Followed Hyperlink 9" xfId="6264" hidden="1"/>
    <cellStyle name="Followed Hyperlink 9" xfId="6371" hidden="1"/>
    <cellStyle name="Followed Hyperlink 9" xfId="6447" hidden="1"/>
    <cellStyle name="Followed Hyperlink 9" xfId="6517" hidden="1"/>
    <cellStyle name="Followed Hyperlink 9" xfId="6587" hidden="1"/>
    <cellStyle name="Followed Hyperlink 9" xfId="6657" hidden="1"/>
    <cellStyle name="Followed Hyperlink 9" xfId="6755" hidden="1"/>
    <cellStyle name="Followed Hyperlink 9" xfId="6831" hidden="1"/>
    <cellStyle name="Followed Hyperlink 9" xfId="6901" hidden="1"/>
    <cellStyle name="Followed Hyperlink 9" xfId="6971" hidden="1"/>
    <cellStyle name="Followed Hyperlink 9" xfId="7041" hidden="1"/>
    <cellStyle name="Followed Hyperlink 9" xfId="7134" hidden="1"/>
    <cellStyle name="Followed Hyperlink 9" xfId="7210" hidden="1"/>
    <cellStyle name="Followed Hyperlink 9" xfId="7280" hidden="1"/>
    <cellStyle name="Followed Hyperlink 9" xfId="7350" hidden="1"/>
    <cellStyle name="Followed Hyperlink 9" xfId="7420" hidden="1"/>
    <cellStyle name="Followed Hyperlink 9" xfId="7561" hidden="1"/>
    <cellStyle name="Followed Hyperlink 9" xfId="7637" hidden="1"/>
    <cellStyle name="Followed Hyperlink 9" xfId="7707" hidden="1"/>
    <cellStyle name="Followed Hyperlink 9" xfId="7777" hidden="1"/>
    <cellStyle name="Followed Hyperlink 9" xfId="7847" hidden="1"/>
    <cellStyle name="Followed Hyperlink 9" xfId="8009" hidden="1"/>
    <cellStyle name="Followed Hyperlink 9" xfId="8212" hidden="1"/>
    <cellStyle name="Followed Hyperlink 9" xfId="8288" hidden="1"/>
    <cellStyle name="Followed Hyperlink 9" xfId="8358" hidden="1"/>
    <cellStyle name="Followed Hyperlink 9" xfId="8428" hidden="1"/>
    <cellStyle name="Followed Hyperlink 9" xfId="8498" hidden="1"/>
    <cellStyle name="Followed Hyperlink 9" xfId="8629" hidden="1"/>
    <cellStyle name="Followed Hyperlink 9" xfId="8705" hidden="1"/>
    <cellStyle name="Followed Hyperlink 9" xfId="8775" hidden="1"/>
    <cellStyle name="Followed Hyperlink 9" xfId="8845" hidden="1"/>
    <cellStyle name="Followed Hyperlink 9" xfId="8915" hidden="1"/>
    <cellStyle name="Followed Hyperlink 9" xfId="9029" hidden="1"/>
    <cellStyle name="Followed Hyperlink 9" xfId="9105" hidden="1"/>
    <cellStyle name="Followed Hyperlink 9" xfId="9175" hidden="1"/>
    <cellStyle name="Followed Hyperlink 9" xfId="9245" hidden="1"/>
    <cellStyle name="Followed Hyperlink 9" xfId="9315" hidden="1"/>
    <cellStyle name="Followed Hyperlink 9" xfId="9449" hidden="1"/>
    <cellStyle name="Followed Hyperlink 9" xfId="9525" hidden="1"/>
    <cellStyle name="Followed Hyperlink 9" xfId="9595" hidden="1"/>
    <cellStyle name="Followed Hyperlink 9" xfId="9665" hidden="1"/>
    <cellStyle name="Followed Hyperlink 9" xfId="9735" hidden="1"/>
    <cellStyle name="Followed Hyperlink 9" xfId="9853" hidden="1"/>
    <cellStyle name="Followed Hyperlink 9" xfId="9929" hidden="1"/>
    <cellStyle name="Followed Hyperlink 9" xfId="9999" hidden="1"/>
    <cellStyle name="Followed Hyperlink 9" xfId="10069" hidden="1"/>
    <cellStyle name="Followed Hyperlink 9" xfId="10139" hidden="1"/>
    <cellStyle name="Followed Hyperlink 9" xfId="10249" hidden="1"/>
    <cellStyle name="Followed Hyperlink 9" xfId="10325" hidden="1"/>
    <cellStyle name="Followed Hyperlink 9" xfId="10395" hidden="1"/>
    <cellStyle name="Followed Hyperlink 9" xfId="10465" hidden="1"/>
    <cellStyle name="Followed Hyperlink 9" xfId="10535" hidden="1"/>
    <cellStyle name="Followed Hyperlink 9" xfId="10659" hidden="1"/>
    <cellStyle name="Followed Hyperlink 9" xfId="10735" hidden="1"/>
    <cellStyle name="Followed Hyperlink 9" xfId="10805" hidden="1"/>
    <cellStyle name="Followed Hyperlink 9" xfId="10875" hidden="1"/>
    <cellStyle name="Followed Hyperlink 9" xfId="10945" hidden="1"/>
    <cellStyle name="Followed Hyperlink 9" xfId="11063" hidden="1"/>
    <cellStyle name="Followed Hyperlink 9" xfId="11139" hidden="1"/>
    <cellStyle name="Followed Hyperlink 9" xfId="11209" hidden="1"/>
    <cellStyle name="Followed Hyperlink 9" xfId="11279" hidden="1"/>
    <cellStyle name="Followed Hyperlink 9" xfId="11349" hidden="1"/>
    <cellStyle name="Followed Hyperlink 9" xfId="11460" hidden="1"/>
    <cellStyle name="Followed Hyperlink 9" xfId="11536" hidden="1"/>
    <cellStyle name="Followed Hyperlink 9" xfId="11606" hidden="1"/>
    <cellStyle name="Followed Hyperlink 9" xfId="11676" hidden="1"/>
    <cellStyle name="Followed Hyperlink 9" xfId="11746" hidden="1"/>
    <cellStyle name="Followed Hyperlink 9" xfId="11865" hidden="1"/>
    <cellStyle name="Followed Hyperlink 9" xfId="11941" hidden="1"/>
    <cellStyle name="Followed Hyperlink 9" xfId="12011" hidden="1"/>
    <cellStyle name="Followed Hyperlink 9" xfId="12081" hidden="1"/>
    <cellStyle name="Followed Hyperlink 9" xfId="12151" hidden="1"/>
    <cellStyle name="Followed Hyperlink 9" xfId="12270" hidden="1"/>
    <cellStyle name="Followed Hyperlink 9" xfId="12346" hidden="1"/>
    <cellStyle name="Followed Hyperlink 9" xfId="12416" hidden="1"/>
    <cellStyle name="Followed Hyperlink 9" xfId="12486" hidden="1"/>
    <cellStyle name="Followed Hyperlink 9" xfId="12556" hidden="1"/>
    <cellStyle name="Followed Hyperlink 9" xfId="12669" hidden="1"/>
    <cellStyle name="Followed Hyperlink 9" xfId="12745" hidden="1"/>
    <cellStyle name="Followed Hyperlink 9" xfId="12815" hidden="1"/>
    <cellStyle name="Followed Hyperlink 9" xfId="12885" hidden="1"/>
    <cellStyle name="Followed Hyperlink 9" xfId="12955" hidden="1"/>
    <cellStyle name="Followed Hyperlink 9" xfId="13064" hidden="1"/>
    <cellStyle name="Followed Hyperlink 9" xfId="13140" hidden="1"/>
    <cellStyle name="Followed Hyperlink 9" xfId="13210" hidden="1"/>
    <cellStyle name="Followed Hyperlink 9" xfId="13280" hidden="1"/>
    <cellStyle name="Followed Hyperlink 9" xfId="13350" hidden="1"/>
    <cellStyle name="Followed Hyperlink 9" xfId="13468" hidden="1"/>
    <cellStyle name="Followed Hyperlink 9" xfId="13544" hidden="1"/>
    <cellStyle name="Followed Hyperlink 9" xfId="13614" hidden="1"/>
    <cellStyle name="Followed Hyperlink 9" xfId="13684" hidden="1"/>
    <cellStyle name="Followed Hyperlink 9" xfId="13754" hidden="1"/>
    <cellStyle name="Followed Hyperlink 9" xfId="13859" hidden="1"/>
    <cellStyle name="Followed Hyperlink 9" xfId="13935" hidden="1"/>
    <cellStyle name="Followed Hyperlink 9" xfId="14005" hidden="1"/>
    <cellStyle name="Followed Hyperlink 9" xfId="14075" hidden="1"/>
    <cellStyle name="Followed Hyperlink 9" xfId="14145" hidden="1"/>
    <cellStyle name="Followed Hyperlink 9" xfId="14252" hidden="1"/>
    <cellStyle name="Followed Hyperlink 9" xfId="14328" hidden="1"/>
    <cellStyle name="Followed Hyperlink 9" xfId="14398" hidden="1"/>
    <cellStyle name="Followed Hyperlink 9" xfId="14468" hidden="1"/>
    <cellStyle name="Followed Hyperlink 9" xfId="14538" hidden="1"/>
    <cellStyle name="Followed Hyperlink 9" xfId="14634" hidden="1"/>
    <cellStyle name="Followed Hyperlink 9" xfId="14710" hidden="1"/>
    <cellStyle name="Followed Hyperlink 9" xfId="14780" hidden="1"/>
    <cellStyle name="Followed Hyperlink 9" xfId="14850" hidden="1"/>
    <cellStyle name="Followed Hyperlink 9" xfId="14920" hidden="1"/>
    <cellStyle name="Followed Hyperlink 9" xfId="15013" hidden="1"/>
    <cellStyle name="Followed Hyperlink 9" xfId="15089" hidden="1"/>
    <cellStyle name="Followed Hyperlink 9" xfId="15159" hidden="1"/>
    <cellStyle name="Followed Hyperlink 9" xfId="15229" hidden="1"/>
    <cellStyle name="Followed Hyperlink 9" xfId="15299" hidden="1"/>
    <cellStyle name="Followed Hyperlink 9" xfId="15374" hidden="1"/>
    <cellStyle name="Followed Hyperlink 9" xfId="15577" hidden="1"/>
    <cellStyle name="Followed Hyperlink 9" xfId="15653" hidden="1"/>
    <cellStyle name="Followed Hyperlink 9" xfId="15723" hidden="1"/>
    <cellStyle name="Followed Hyperlink 9" xfId="15793" hidden="1"/>
    <cellStyle name="Followed Hyperlink 9" xfId="15863" hidden="1"/>
    <cellStyle name="Followed Hyperlink 9" xfId="15992" hidden="1"/>
    <cellStyle name="Followed Hyperlink 9" xfId="16068" hidden="1"/>
    <cellStyle name="Followed Hyperlink 9" xfId="16138" hidden="1"/>
    <cellStyle name="Followed Hyperlink 9" xfId="16208" hidden="1"/>
    <cellStyle name="Followed Hyperlink 9" xfId="16278" hidden="1"/>
    <cellStyle name="Followed Hyperlink 9" xfId="16391" hidden="1"/>
    <cellStyle name="Followed Hyperlink 9" xfId="16467" hidden="1"/>
    <cellStyle name="Followed Hyperlink 9" xfId="16537" hidden="1"/>
    <cellStyle name="Followed Hyperlink 9" xfId="16607" hidden="1"/>
    <cellStyle name="Followed Hyperlink 9" xfId="16677" hidden="1"/>
    <cellStyle name="Followed Hyperlink 9" xfId="16805" hidden="1"/>
    <cellStyle name="Followed Hyperlink 9" xfId="16881" hidden="1"/>
    <cellStyle name="Followed Hyperlink 9" xfId="16951" hidden="1"/>
    <cellStyle name="Followed Hyperlink 9" xfId="17021" hidden="1"/>
    <cellStyle name="Followed Hyperlink 9" xfId="17091" hidden="1"/>
    <cellStyle name="Followed Hyperlink 9" xfId="17205" hidden="1"/>
    <cellStyle name="Followed Hyperlink 9" xfId="17281" hidden="1"/>
    <cellStyle name="Followed Hyperlink 9" xfId="17351" hidden="1"/>
    <cellStyle name="Followed Hyperlink 9" xfId="17421" hidden="1"/>
    <cellStyle name="Followed Hyperlink 9" xfId="17491" hidden="1"/>
    <cellStyle name="Followed Hyperlink 9" xfId="17591" hidden="1"/>
    <cellStyle name="Followed Hyperlink 9" xfId="17667" hidden="1"/>
    <cellStyle name="Followed Hyperlink 9" xfId="17737" hidden="1"/>
    <cellStyle name="Followed Hyperlink 9" xfId="17807" hidden="1"/>
    <cellStyle name="Followed Hyperlink 9" xfId="17877" hidden="1"/>
    <cellStyle name="Followed Hyperlink 9" xfId="17995" hidden="1"/>
    <cellStyle name="Followed Hyperlink 9" xfId="18071" hidden="1"/>
    <cellStyle name="Followed Hyperlink 9" xfId="18141" hidden="1"/>
    <cellStyle name="Followed Hyperlink 9" xfId="18211" hidden="1"/>
    <cellStyle name="Followed Hyperlink 9" xfId="18281" hidden="1"/>
    <cellStyle name="Followed Hyperlink 9" xfId="18392" hidden="1"/>
    <cellStyle name="Followed Hyperlink 9" xfId="18468" hidden="1"/>
    <cellStyle name="Followed Hyperlink 9" xfId="18538" hidden="1"/>
    <cellStyle name="Followed Hyperlink 9" xfId="18608" hidden="1"/>
    <cellStyle name="Followed Hyperlink 9" xfId="18678" hidden="1"/>
    <cellStyle name="Followed Hyperlink 9" xfId="18782" hidden="1"/>
    <cellStyle name="Followed Hyperlink 9" xfId="18858" hidden="1"/>
    <cellStyle name="Followed Hyperlink 9" xfId="18928" hidden="1"/>
    <cellStyle name="Followed Hyperlink 9" xfId="18998" hidden="1"/>
    <cellStyle name="Followed Hyperlink 9" xfId="19068" hidden="1"/>
    <cellStyle name="Followed Hyperlink 9" xfId="19178" hidden="1"/>
    <cellStyle name="Followed Hyperlink 9" xfId="19254" hidden="1"/>
    <cellStyle name="Followed Hyperlink 9" xfId="19324" hidden="1"/>
    <cellStyle name="Followed Hyperlink 9" xfId="19394" hidden="1"/>
    <cellStyle name="Followed Hyperlink 9" xfId="19464" hidden="1"/>
    <cellStyle name="Followed Hyperlink 9" xfId="19572" hidden="1"/>
    <cellStyle name="Followed Hyperlink 9" xfId="19648" hidden="1"/>
    <cellStyle name="Followed Hyperlink 9" xfId="19718" hidden="1"/>
    <cellStyle name="Followed Hyperlink 9" xfId="19788" hidden="1"/>
    <cellStyle name="Followed Hyperlink 9" xfId="19858" hidden="1"/>
    <cellStyle name="Followed Hyperlink 9" xfId="19966" hidden="1"/>
    <cellStyle name="Followed Hyperlink 9" xfId="20042" hidden="1"/>
    <cellStyle name="Followed Hyperlink 9" xfId="20112" hidden="1"/>
    <cellStyle name="Followed Hyperlink 9" xfId="20182" hidden="1"/>
    <cellStyle name="Followed Hyperlink 9" xfId="20252" hidden="1"/>
    <cellStyle name="Followed Hyperlink 9" xfId="20355" hidden="1"/>
    <cellStyle name="Followed Hyperlink 9" xfId="20431" hidden="1"/>
    <cellStyle name="Followed Hyperlink 9" xfId="20501" hidden="1"/>
    <cellStyle name="Followed Hyperlink 9" xfId="20571" hidden="1"/>
    <cellStyle name="Followed Hyperlink 9" xfId="20641" hidden="1"/>
    <cellStyle name="Followed Hyperlink 9" xfId="20748" hidden="1"/>
    <cellStyle name="Followed Hyperlink 9" xfId="20824" hidden="1"/>
    <cellStyle name="Followed Hyperlink 9" xfId="20894" hidden="1"/>
    <cellStyle name="Followed Hyperlink 9" xfId="20964" hidden="1"/>
    <cellStyle name="Followed Hyperlink 9" xfId="21034" hidden="1"/>
    <cellStyle name="Followed Hyperlink 9" xfId="21137" hidden="1"/>
    <cellStyle name="Followed Hyperlink 9" xfId="21213" hidden="1"/>
    <cellStyle name="Followed Hyperlink 9" xfId="21283" hidden="1"/>
    <cellStyle name="Followed Hyperlink 9" xfId="21353" hidden="1"/>
    <cellStyle name="Followed Hyperlink 9" xfId="21423" hidden="1"/>
    <cellStyle name="Followed Hyperlink 9" xfId="21526" hidden="1"/>
    <cellStyle name="Followed Hyperlink 9" xfId="21602" hidden="1"/>
    <cellStyle name="Followed Hyperlink 9" xfId="21672" hidden="1"/>
    <cellStyle name="Followed Hyperlink 9" xfId="21742" hidden="1"/>
    <cellStyle name="Followed Hyperlink 9" xfId="21812" hidden="1"/>
    <cellStyle name="Followed Hyperlink 9" xfId="21907" hidden="1"/>
    <cellStyle name="Followed Hyperlink 9" xfId="21983" hidden="1"/>
    <cellStyle name="Followed Hyperlink 9" xfId="22053" hidden="1"/>
    <cellStyle name="Followed Hyperlink 9" xfId="22123" hidden="1"/>
    <cellStyle name="Followed Hyperlink 9" xfId="22193" hidden="1"/>
    <cellStyle name="Followed Hyperlink 9" xfId="22286" hidden="1"/>
    <cellStyle name="Followed Hyperlink 9" xfId="22362" hidden="1"/>
    <cellStyle name="Followed Hyperlink 9" xfId="22432" hidden="1"/>
    <cellStyle name="Followed Hyperlink 9" xfId="22502" hidden="1"/>
    <cellStyle name="Followed Hyperlink 9" xfId="22572" hidden="1"/>
    <cellStyle name="Followed Hyperlink 9" xfId="17574" hidden="1"/>
    <cellStyle name="Followed Hyperlink 9" xfId="17147" hidden="1"/>
    <cellStyle name="Followed Hyperlink 9" xfId="7967" hidden="1"/>
    <cellStyle name="Followed Hyperlink 9" xfId="22667" hidden="1"/>
    <cellStyle name="Followed Hyperlink 9" xfId="22737" hidden="1"/>
    <cellStyle name="Followed Hyperlink 9" xfId="22807" hidden="1"/>
    <cellStyle name="Followed Hyperlink 9" xfId="22938" hidden="1"/>
    <cellStyle name="Followed Hyperlink 9" xfId="23014" hidden="1"/>
    <cellStyle name="Followed Hyperlink 9" xfId="23084" hidden="1"/>
    <cellStyle name="Followed Hyperlink 9" xfId="23154" hidden="1"/>
    <cellStyle name="Followed Hyperlink 9" xfId="23224" hidden="1"/>
    <cellStyle name="Followed Hyperlink 9" xfId="23338" hidden="1"/>
    <cellStyle name="Followed Hyperlink 9" xfId="23414" hidden="1"/>
    <cellStyle name="Followed Hyperlink 9" xfId="23484" hidden="1"/>
    <cellStyle name="Followed Hyperlink 9" xfId="23554" hidden="1"/>
    <cellStyle name="Followed Hyperlink 9" xfId="23624" hidden="1"/>
    <cellStyle name="Followed Hyperlink 9" xfId="23758" hidden="1"/>
    <cellStyle name="Followed Hyperlink 9" xfId="23834" hidden="1"/>
    <cellStyle name="Followed Hyperlink 9" xfId="23904" hidden="1"/>
    <cellStyle name="Followed Hyperlink 9" xfId="23974" hidden="1"/>
    <cellStyle name="Followed Hyperlink 9" xfId="24044" hidden="1"/>
    <cellStyle name="Followed Hyperlink 9" xfId="24162" hidden="1"/>
    <cellStyle name="Followed Hyperlink 9" xfId="24238" hidden="1"/>
    <cellStyle name="Followed Hyperlink 9" xfId="24308" hidden="1"/>
    <cellStyle name="Followed Hyperlink 9" xfId="24378" hidden="1"/>
    <cellStyle name="Followed Hyperlink 9" xfId="24448" hidden="1"/>
    <cellStyle name="Followed Hyperlink 9" xfId="24558" hidden="1"/>
    <cellStyle name="Followed Hyperlink 9" xfId="24634" hidden="1"/>
    <cellStyle name="Followed Hyperlink 9" xfId="24704" hidden="1"/>
    <cellStyle name="Followed Hyperlink 9" xfId="24774" hidden="1"/>
    <cellStyle name="Followed Hyperlink 9" xfId="24844" hidden="1"/>
    <cellStyle name="Followed Hyperlink 9" xfId="24968" hidden="1"/>
    <cellStyle name="Followed Hyperlink 9" xfId="25044" hidden="1"/>
    <cellStyle name="Followed Hyperlink 9" xfId="25114" hidden="1"/>
    <cellStyle name="Followed Hyperlink 9" xfId="25184" hidden="1"/>
    <cellStyle name="Followed Hyperlink 9" xfId="25254" hidden="1"/>
    <cellStyle name="Followed Hyperlink 9" xfId="25372" hidden="1"/>
    <cellStyle name="Followed Hyperlink 9" xfId="25448" hidden="1"/>
    <cellStyle name="Followed Hyperlink 9" xfId="25518" hidden="1"/>
    <cellStyle name="Followed Hyperlink 9" xfId="25588" hidden="1"/>
    <cellStyle name="Followed Hyperlink 9" xfId="25658" hidden="1"/>
    <cellStyle name="Followed Hyperlink 9" xfId="25769" hidden="1"/>
    <cellStyle name="Followed Hyperlink 9" xfId="25845" hidden="1"/>
    <cellStyle name="Followed Hyperlink 9" xfId="25915" hidden="1"/>
    <cellStyle name="Followed Hyperlink 9" xfId="25985" hidden="1"/>
    <cellStyle name="Followed Hyperlink 9" xfId="26055" hidden="1"/>
    <cellStyle name="Followed Hyperlink 9" xfId="26174" hidden="1"/>
    <cellStyle name="Followed Hyperlink 9" xfId="26250" hidden="1"/>
    <cellStyle name="Followed Hyperlink 9" xfId="26320" hidden="1"/>
    <cellStyle name="Followed Hyperlink 9" xfId="26390" hidden="1"/>
    <cellStyle name="Followed Hyperlink 9" xfId="26460" hidden="1"/>
    <cellStyle name="Followed Hyperlink 9" xfId="26579" hidden="1"/>
    <cellStyle name="Followed Hyperlink 9" xfId="26655" hidden="1"/>
    <cellStyle name="Followed Hyperlink 9" xfId="26725" hidden="1"/>
    <cellStyle name="Followed Hyperlink 9" xfId="26795" hidden="1"/>
    <cellStyle name="Followed Hyperlink 9" xfId="26865" hidden="1"/>
    <cellStyle name="Followed Hyperlink 9" xfId="26978" hidden="1"/>
    <cellStyle name="Followed Hyperlink 9" xfId="27054" hidden="1"/>
    <cellStyle name="Followed Hyperlink 9" xfId="27124" hidden="1"/>
    <cellStyle name="Followed Hyperlink 9" xfId="27194" hidden="1"/>
    <cellStyle name="Followed Hyperlink 9" xfId="27264" hidden="1"/>
    <cellStyle name="Followed Hyperlink 9" xfId="27373" hidden="1"/>
    <cellStyle name="Followed Hyperlink 9" xfId="27449" hidden="1"/>
    <cellStyle name="Followed Hyperlink 9" xfId="27519" hidden="1"/>
    <cellStyle name="Followed Hyperlink 9" xfId="27589" hidden="1"/>
    <cellStyle name="Followed Hyperlink 9" xfId="27659" hidden="1"/>
    <cellStyle name="Followed Hyperlink 9" xfId="27777" hidden="1"/>
    <cellStyle name="Followed Hyperlink 9" xfId="27853" hidden="1"/>
    <cellStyle name="Followed Hyperlink 9" xfId="27923" hidden="1"/>
    <cellStyle name="Followed Hyperlink 9" xfId="27993" hidden="1"/>
    <cellStyle name="Followed Hyperlink 9" xfId="28063" hidden="1"/>
    <cellStyle name="Followed Hyperlink 9" xfId="28168" hidden="1"/>
    <cellStyle name="Followed Hyperlink 9" xfId="28244" hidden="1"/>
    <cellStyle name="Followed Hyperlink 9" xfId="28314" hidden="1"/>
    <cellStyle name="Followed Hyperlink 9" xfId="28384" hidden="1"/>
    <cellStyle name="Followed Hyperlink 9" xfId="28454" hidden="1"/>
    <cellStyle name="Followed Hyperlink 9" xfId="28561" hidden="1"/>
    <cellStyle name="Followed Hyperlink 9" xfId="28637" hidden="1"/>
    <cellStyle name="Followed Hyperlink 9" xfId="28707" hidden="1"/>
    <cellStyle name="Followed Hyperlink 9" xfId="28777" hidden="1"/>
    <cellStyle name="Followed Hyperlink 9" xfId="28847" hidden="1"/>
    <cellStyle name="Followed Hyperlink 9" xfId="28943" hidden="1"/>
    <cellStyle name="Followed Hyperlink 9" xfId="29019" hidden="1"/>
    <cellStyle name="Followed Hyperlink 9" xfId="29089" hidden="1"/>
    <cellStyle name="Followed Hyperlink 9" xfId="29159" hidden="1"/>
    <cellStyle name="Followed Hyperlink 9" xfId="29229" hidden="1"/>
    <cellStyle name="Followed Hyperlink 9" xfId="29322" hidden="1"/>
    <cellStyle name="Followed Hyperlink 9" xfId="29398" hidden="1"/>
    <cellStyle name="Followed Hyperlink 9" xfId="29468" hidden="1"/>
    <cellStyle name="Followed Hyperlink 9" xfId="29538" hidden="1"/>
    <cellStyle name="Followed Hyperlink 9" xfId="29608" hidden="1"/>
    <cellStyle name="Followed Hyperlink 9" xfId="29701" hidden="1"/>
    <cellStyle name="Followed Hyperlink 9" xfId="29777" hidden="1"/>
    <cellStyle name="Followed Hyperlink 9" xfId="29847" hidden="1"/>
    <cellStyle name="Followed Hyperlink 9" xfId="29917" hidden="1"/>
    <cellStyle name="Followed Hyperlink 9" xfId="29987" hidden="1"/>
    <cellStyle name="Followed Hyperlink 9" xfId="30144" hidden="1"/>
    <cellStyle name="Followed Hyperlink 9" xfId="30275" hidden="1"/>
    <cellStyle name="Followed Hyperlink 9" xfId="30351" hidden="1"/>
    <cellStyle name="Followed Hyperlink 9" xfId="30421" hidden="1"/>
    <cellStyle name="Followed Hyperlink 9" xfId="30491" hidden="1"/>
    <cellStyle name="Followed Hyperlink 9" xfId="30561" hidden="1"/>
    <cellStyle name="Followed Hyperlink 9" xfId="30666" hidden="1"/>
    <cellStyle name="Followed Hyperlink 9" xfId="30742" hidden="1"/>
    <cellStyle name="Followed Hyperlink 9" xfId="30812" hidden="1"/>
    <cellStyle name="Followed Hyperlink 9" xfId="30882" hidden="1"/>
    <cellStyle name="Followed Hyperlink 9" xfId="30952" hidden="1"/>
    <cellStyle name="Followed Hyperlink 9" xfId="31050" hidden="1"/>
    <cellStyle name="Followed Hyperlink 9" xfId="31126" hidden="1"/>
    <cellStyle name="Followed Hyperlink 9" xfId="31196" hidden="1"/>
    <cellStyle name="Followed Hyperlink 9" xfId="31266" hidden="1"/>
    <cellStyle name="Followed Hyperlink 9" xfId="31336" hidden="1"/>
    <cellStyle name="Followed Hyperlink 9" xfId="31440" hidden="1"/>
    <cellStyle name="Followed Hyperlink 9" xfId="31516" hidden="1"/>
    <cellStyle name="Followed Hyperlink 9" xfId="31586" hidden="1"/>
    <cellStyle name="Followed Hyperlink 9" xfId="31656" hidden="1"/>
    <cellStyle name="Followed Hyperlink 9" xfId="31726" hidden="1"/>
    <cellStyle name="Followed Hyperlink 9" xfId="31825" hidden="1"/>
    <cellStyle name="Followed Hyperlink 9" xfId="31901" hidden="1"/>
    <cellStyle name="Followed Hyperlink 9" xfId="31971" hidden="1"/>
    <cellStyle name="Followed Hyperlink 9" xfId="32041" hidden="1"/>
    <cellStyle name="Followed Hyperlink 9" xfId="32111" hidden="1"/>
    <cellStyle name="Followed Hyperlink 9" xfId="32205" hidden="1"/>
    <cellStyle name="Followed Hyperlink 9" xfId="32281" hidden="1"/>
    <cellStyle name="Followed Hyperlink 9" xfId="32351" hidden="1"/>
    <cellStyle name="Followed Hyperlink 9" xfId="32421" hidden="1"/>
    <cellStyle name="Followed Hyperlink 9" xfId="32491" hidden="1"/>
    <cellStyle name="Followed Hyperlink 9" xfId="32594" hidden="1"/>
    <cellStyle name="Followed Hyperlink 9" xfId="32670" hidden="1"/>
    <cellStyle name="Followed Hyperlink 9" xfId="32740" hidden="1"/>
    <cellStyle name="Followed Hyperlink 9" xfId="32810" hidden="1"/>
    <cellStyle name="Followed Hyperlink 9" xfId="32880" hidden="1"/>
    <cellStyle name="Followed Hyperlink 9" xfId="32980" hidden="1"/>
    <cellStyle name="Followed Hyperlink 9" xfId="33056" hidden="1"/>
    <cellStyle name="Followed Hyperlink 9" xfId="33126" hidden="1"/>
    <cellStyle name="Followed Hyperlink 9" xfId="33196" hidden="1"/>
    <cellStyle name="Followed Hyperlink 9" xfId="33266" hidden="1"/>
    <cellStyle name="Followed Hyperlink 9" xfId="33363" hidden="1"/>
    <cellStyle name="Followed Hyperlink 9" xfId="33439" hidden="1"/>
    <cellStyle name="Followed Hyperlink 9" xfId="33509" hidden="1"/>
    <cellStyle name="Followed Hyperlink 9" xfId="33579" hidden="1"/>
    <cellStyle name="Followed Hyperlink 9" xfId="33649" hidden="1"/>
    <cellStyle name="Followed Hyperlink 9" xfId="33750" hidden="1"/>
    <cellStyle name="Followed Hyperlink 9" xfId="33826" hidden="1"/>
    <cellStyle name="Followed Hyperlink 9" xfId="33896" hidden="1"/>
    <cellStyle name="Followed Hyperlink 9" xfId="33966" hidden="1"/>
    <cellStyle name="Followed Hyperlink 9" xfId="34036" hidden="1"/>
    <cellStyle name="Followed Hyperlink 9" xfId="34138" hidden="1"/>
    <cellStyle name="Followed Hyperlink 9" xfId="34214" hidden="1"/>
    <cellStyle name="Followed Hyperlink 9" xfId="34284" hidden="1"/>
    <cellStyle name="Followed Hyperlink 9" xfId="34354" hidden="1"/>
    <cellStyle name="Followed Hyperlink 9" xfId="34424" hidden="1"/>
    <cellStyle name="Followed Hyperlink 9" xfId="34524" hidden="1"/>
    <cellStyle name="Followed Hyperlink 9" xfId="34600" hidden="1"/>
    <cellStyle name="Followed Hyperlink 9" xfId="34670" hidden="1"/>
    <cellStyle name="Followed Hyperlink 9" xfId="34740" hidden="1"/>
    <cellStyle name="Followed Hyperlink 9" xfId="34810" hidden="1"/>
    <cellStyle name="Followed Hyperlink 9" xfId="34908" hidden="1"/>
    <cellStyle name="Followed Hyperlink 9" xfId="34984" hidden="1"/>
    <cellStyle name="Followed Hyperlink 9" xfId="35054" hidden="1"/>
    <cellStyle name="Followed Hyperlink 9" xfId="35124" hidden="1"/>
    <cellStyle name="Followed Hyperlink 9" xfId="35194" hidden="1"/>
    <cellStyle name="Followed Hyperlink 9" xfId="35296" hidden="1"/>
    <cellStyle name="Followed Hyperlink 9" xfId="35372" hidden="1"/>
    <cellStyle name="Followed Hyperlink 9" xfId="35442" hidden="1"/>
    <cellStyle name="Followed Hyperlink 9" xfId="35512" hidden="1"/>
    <cellStyle name="Followed Hyperlink 9" xfId="35582" hidden="1"/>
    <cellStyle name="Followed Hyperlink 9" xfId="35681" hidden="1"/>
    <cellStyle name="Followed Hyperlink 9" xfId="35757" hidden="1"/>
    <cellStyle name="Followed Hyperlink 9" xfId="35827" hidden="1"/>
    <cellStyle name="Followed Hyperlink 9" xfId="35897" hidden="1"/>
    <cellStyle name="Followed Hyperlink 9" xfId="35967" hidden="1"/>
    <cellStyle name="Followed Hyperlink 9" xfId="36065" hidden="1"/>
    <cellStyle name="Followed Hyperlink 9" xfId="36141" hidden="1"/>
    <cellStyle name="Followed Hyperlink 9" xfId="36211" hidden="1"/>
    <cellStyle name="Followed Hyperlink 9" xfId="36281" hidden="1"/>
    <cellStyle name="Followed Hyperlink 9" xfId="36351" hidden="1"/>
    <cellStyle name="Followed Hyperlink 9" xfId="36445" hidden="1"/>
    <cellStyle name="Followed Hyperlink 9" xfId="36521" hidden="1"/>
    <cellStyle name="Followed Hyperlink 9" xfId="36591" hidden="1"/>
    <cellStyle name="Followed Hyperlink 9" xfId="36661" hidden="1"/>
    <cellStyle name="Followed Hyperlink 9" xfId="36731" hidden="1"/>
    <cellStyle name="Followed Hyperlink 9" xfId="36824" hidden="1"/>
    <cellStyle name="Followed Hyperlink 9" xfId="36900" hidden="1"/>
    <cellStyle name="Followed Hyperlink 9" xfId="36970" hidden="1"/>
    <cellStyle name="Followed Hyperlink 9" xfId="37040" hidden="1"/>
    <cellStyle name="Followed Hyperlink 9" xfId="37110" hidden="1"/>
    <cellStyle name="Followed Hyperlink 9" xfId="37185" hidden="1"/>
    <cellStyle name="Followed Hyperlink 9" xfId="37388" hidden="1"/>
    <cellStyle name="Followed Hyperlink 9" xfId="37464" hidden="1"/>
    <cellStyle name="Followed Hyperlink 9" xfId="37534" hidden="1"/>
    <cellStyle name="Followed Hyperlink 9" xfId="37604" hidden="1"/>
    <cellStyle name="Followed Hyperlink 9" xfId="37674" hidden="1"/>
    <cellStyle name="Followed Hyperlink 9" xfId="37803" hidden="1"/>
    <cellStyle name="Followed Hyperlink 9" xfId="37879" hidden="1"/>
    <cellStyle name="Followed Hyperlink 9" xfId="37949" hidden="1"/>
    <cellStyle name="Followed Hyperlink 9" xfId="38019" hidden="1"/>
    <cellStyle name="Followed Hyperlink 9" xfId="38089" hidden="1"/>
    <cellStyle name="Followed Hyperlink 9" xfId="38202" hidden="1"/>
    <cellStyle name="Followed Hyperlink 9" xfId="38278" hidden="1"/>
    <cellStyle name="Followed Hyperlink 9" xfId="38348" hidden="1"/>
    <cellStyle name="Followed Hyperlink 9" xfId="38418" hidden="1"/>
    <cellStyle name="Followed Hyperlink 9" xfId="38488" hidden="1"/>
    <cellStyle name="Followed Hyperlink 9" xfId="38616" hidden="1"/>
    <cellStyle name="Followed Hyperlink 9" xfId="38692" hidden="1"/>
    <cellStyle name="Followed Hyperlink 9" xfId="38762" hidden="1"/>
    <cellStyle name="Followed Hyperlink 9" xfId="38832" hidden="1"/>
    <cellStyle name="Followed Hyperlink 9" xfId="38902" hidden="1"/>
    <cellStyle name="Followed Hyperlink 9" xfId="39016" hidden="1"/>
    <cellStyle name="Followed Hyperlink 9" xfId="39092" hidden="1"/>
    <cellStyle name="Followed Hyperlink 9" xfId="39162" hidden="1"/>
    <cellStyle name="Followed Hyperlink 9" xfId="39232" hidden="1"/>
    <cellStyle name="Followed Hyperlink 9" xfId="39302" hidden="1"/>
    <cellStyle name="Followed Hyperlink 9" xfId="39402" hidden="1"/>
    <cellStyle name="Followed Hyperlink 9" xfId="39478" hidden="1"/>
    <cellStyle name="Followed Hyperlink 9" xfId="39548" hidden="1"/>
    <cellStyle name="Followed Hyperlink 9" xfId="39618" hidden="1"/>
    <cellStyle name="Followed Hyperlink 9" xfId="39688" hidden="1"/>
    <cellStyle name="Followed Hyperlink 9" xfId="39806" hidden="1"/>
    <cellStyle name="Followed Hyperlink 9" xfId="39882" hidden="1"/>
    <cellStyle name="Followed Hyperlink 9" xfId="39952" hidden="1"/>
    <cellStyle name="Followed Hyperlink 9" xfId="40022" hidden="1"/>
    <cellStyle name="Followed Hyperlink 9" xfId="40092" hidden="1"/>
    <cellStyle name="Followed Hyperlink 9" xfId="40203" hidden="1"/>
    <cellStyle name="Followed Hyperlink 9" xfId="40279" hidden="1"/>
    <cellStyle name="Followed Hyperlink 9" xfId="40349" hidden="1"/>
    <cellStyle name="Followed Hyperlink 9" xfId="40419" hidden="1"/>
    <cellStyle name="Followed Hyperlink 9" xfId="40489" hidden="1"/>
    <cellStyle name="Followed Hyperlink 9" xfId="40593" hidden="1"/>
    <cellStyle name="Followed Hyperlink 9" xfId="40669" hidden="1"/>
    <cellStyle name="Followed Hyperlink 9" xfId="40739" hidden="1"/>
    <cellStyle name="Followed Hyperlink 9" xfId="40809" hidden="1"/>
    <cellStyle name="Followed Hyperlink 9" xfId="40879" hidden="1"/>
    <cellStyle name="Followed Hyperlink 9" xfId="40989" hidden="1"/>
    <cellStyle name="Followed Hyperlink 9" xfId="41065" hidden="1"/>
    <cellStyle name="Followed Hyperlink 9" xfId="41135" hidden="1"/>
    <cellStyle name="Followed Hyperlink 9" xfId="41205" hidden="1"/>
    <cellStyle name="Followed Hyperlink 9" xfId="41275" hidden="1"/>
    <cellStyle name="Followed Hyperlink 9" xfId="41383" hidden="1"/>
    <cellStyle name="Followed Hyperlink 9" xfId="41459" hidden="1"/>
    <cellStyle name="Followed Hyperlink 9" xfId="41529" hidden="1"/>
    <cellStyle name="Followed Hyperlink 9" xfId="41599" hidden="1"/>
    <cellStyle name="Followed Hyperlink 9" xfId="41669" hidden="1"/>
    <cellStyle name="Followed Hyperlink 9" xfId="41777" hidden="1"/>
    <cellStyle name="Followed Hyperlink 9" xfId="41853" hidden="1"/>
    <cellStyle name="Followed Hyperlink 9" xfId="41923" hidden="1"/>
    <cellStyle name="Followed Hyperlink 9" xfId="41993" hidden="1"/>
    <cellStyle name="Followed Hyperlink 9" xfId="42063" hidden="1"/>
    <cellStyle name="Followed Hyperlink 9" xfId="42166" hidden="1"/>
    <cellStyle name="Followed Hyperlink 9" xfId="42242" hidden="1"/>
    <cellStyle name="Followed Hyperlink 9" xfId="42312" hidden="1"/>
    <cellStyle name="Followed Hyperlink 9" xfId="42382" hidden="1"/>
    <cellStyle name="Followed Hyperlink 9" xfId="42452" hidden="1"/>
    <cellStyle name="Followed Hyperlink 9" xfId="42559" hidden="1"/>
    <cellStyle name="Followed Hyperlink 9" xfId="42635" hidden="1"/>
    <cellStyle name="Followed Hyperlink 9" xfId="42705" hidden="1"/>
    <cellStyle name="Followed Hyperlink 9" xfId="42775" hidden="1"/>
    <cellStyle name="Followed Hyperlink 9" xfId="42845" hidden="1"/>
    <cellStyle name="Followed Hyperlink 9" xfId="42948" hidden="1"/>
    <cellStyle name="Followed Hyperlink 9" xfId="43024" hidden="1"/>
    <cellStyle name="Followed Hyperlink 9" xfId="43094" hidden="1"/>
    <cellStyle name="Followed Hyperlink 9" xfId="43164" hidden="1"/>
    <cellStyle name="Followed Hyperlink 9" xfId="43234" hidden="1"/>
    <cellStyle name="Followed Hyperlink 9" xfId="43337" hidden="1"/>
    <cellStyle name="Followed Hyperlink 9" xfId="43413" hidden="1"/>
    <cellStyle name="Followed Hyperlink 9" xfId="43483" hidden="1"/>
    <cellStyle name="Followed Hyperlink 9" xfId="43553" hidden="1"/>
    <cellStyle name="Followed Hyperlink 9" xfId="43623" hidden="1"/>
    <cellStyle name="Followed Hyperlink 9" xfId="43718" hidden="1"/>
    <cellStyle name="Followed Hyperlink 9" xfId="43794" hidden="1"/>
    <cellStyle name="Followed Hyperlink 9" xfId="43864" hidden="1"/>
    <cellStyle name="Followed Hyperlink 9" xfId="43934" hidden="1"/>
    <cellStyle name="Followed Hyperlink 9" xfId="44004" hidden="1"/>
    <cellStyle name="Followed Hyperlink 9" xfId="44097" hidden="1"/>
    <cellStyle name="Followed Hyperlink 9" xfId="44173" hidden="1"/>
    <cellStyle name="Followed Hyperlink 9" xfId="44243" hidden="1"/>
    <cellStyle name="Followed Hyperlink 9" xfId="44313" hidden="1"/>
    <cellStyle name="Followed Hyperlink 9" xfId="44383" hidden="1"/>
    <cellStyle name="Followed Hyperlink 9" xfId="39385" hidden="1"/>
    <cellStyle name="Followed Hyperlink 9" xfId="38958" hidden="1"/>
    <cellStyle name="Followed Hyperlink 9" xfId="30102" hidden="1"/>
    <cellStyle name="Followed Hyperlink 9" xfId="44478" hidden="1"/>
    <cellStyle name="Followed Hyperlink 9" xfId="44548" hidden="1"/>
    <cellStyle name="Followed Hyperlink 9" xfId="44618" hidden="1"/>
    <cellStyle name="Followed Hyperlink 9" xfId="44749" hidden="1"/>
    <cellStyle name="Followed Hyperlink 9" xfId="44825" hidden="1"/>
    <cellStyle name="Followed Hyperlink 9" xfId="44895" hidden="1"/>
    <cellStyle name="Followed Hyperlink 9" xfId="44965" hidden="1"/>
    <cellStyle name="Followed Hyperlink 9" xfId="45035" hidden="1"/>
    <cellStyle name="Followed Hyperlink 9" xfId="45149" hidden="1"/>
    <cellStyle name="Followed Hyperlink 9" xfId="45225" hidden="1"/>
    <cellStyle name="Followed Hyperlink 9" xfId="45295" hidden="1"/>
    <cellStyle name="Followed Hyperlink 9" xfId="45365" hidden="1"/>
    <cellStyle name="Followed Hyperlink 9" xfId="45435" hidden="1"/>
    <cellStyle name="Followed Hyperlink 9" xfId="45569" hidden="1"/>
    <cellStyle name="Followed Hyperlink 9" xfId="45645" hidden="1"/>
    <cellStyle name="Followed Hyperlink 9" xfId="45715" hidden="1"/>
    <cellStyle name="Followed Hyperlink 9" xfId="45785" hidden="1"/>
    <cellStyle name="Followed Hyperlink 9" xfId="45855" hidden="1"/>
    <cellStyle name="Followed Hyperlink 9" xfId="45973" hidden="1"/>
    <cellStyle name="Followed Hyperlink 9" xfId="46049" hidden="1"/>
    <cellStyle name="Followed Hyperlink 9" xfId="46119" hidden="1"/>
    <cellStyle name="Followed Hyperlink 9" xfId="46189" hidden="1"/>
    <cellStyle name="Followed Hyperlink 9" xfId="46259" hidden="1"/>
    <cellStyle name="Followed Hyperlink 9" xfId="46369" hidden="1"/>
    <cellStyle name="Followed Hyperlink 9" xfId="46445" hidden="1"/>
    <cellStyle name="Followed Hyperlink 9" xfId="46515" hidden="1"/>
    <cellStyle name="Followed Hyperlink 9" xfId="46585" hidden="1"/>
    <cellStyle name="Followed Hyperlink 9" xfId="46655" hidden="1"/>
    <cellStyle name="Followed Hyperlink 9" xfId="46779" hidden="1"/>
    <cellStyle name="Followed Hyperlink 9" xfId="46855" hidden="1"/>
    <cellStyle name="Followed Hyperlink 9" xfId="46925" hidden="1"/>
    <cellStyle name="Followed Hyperlink 9" xfId="46995" hidden="1"/>
    <cellStyle name="Followed Hyperlink 9" xfId="47065" hidden="1"/>
    <cellStyle name="Followed Hyperlink 9" xfId="47183" hidden="1"/>
    <cellStyle name="Followed Hyperlink 9" xfId="47259" hidden="1"/>
    <cellStyle name="Followed Hyperlink 9" xfId="47329" hidden="1"/>
    <cellStyle name="Followed Hyperlink 9" xfId="47399" hidden="1"/>
    <cellStyle name="Followed Hyperlink 9" xfId="47469" hidden="1"/>
    <cellStyle name="Followed Hyperlink 9" xfId="47580" hidden="1"/>
    <cellStyle name="Followed Hyperlink 9" xfId="47656" hidden="1"/>
    <cellStyle name="Followed Hyperlink 9" xfId="47726" hidden="1"/>
    <cellStyle name="Followed Hyperlink 9" xfId="47796" hidden="1"/>
    <cellStyle name="Followed Hyperlink 9" xfId="47866" hidden="1"/>
    <cellStyle name="Followed Hyperlink 9" xfId="47985" hidden="1"/>
    <cellStyle name="Followed Hyperlink 9" xfId="48061" hidden="1"/>
    <cellStyle name="Followed Hyperlink 9" xfId="48131" hidden="1"/>
    <cellStyle name="Followed Hyperlink 9" xfId="48201" hidden="1"/>
    <cellStyle name="Followed Hyperlink 9" xfId="48271" hidden="1"/>
    <cellStyle name="Followed Hyperlink 9" xfId="48390" hidden="1"/>
    <cellStyle name="Followed Hyperlink 9" xfId="48466" hidden="1"/>
    <cellStyle name="Followed Hyperlink 9" xfId="48536" hidden="1"/>
    <cellStyle name="Followed Hyperlink 9" xfId="48606" hidden="1"/>
    <cellStyle name="Followed Hyperlink 9" xfId="48676" hidden="1"/>
    <cellStyle name="Followed Hyperlink 9" xfId="48789" hidden="1"/>
    <cellStyle name="Followed Hyperlink 9" xfId="48865" hidden="1"/>
    <cellStyle name="Followed Hyperlink 9" xfId="48935" hidden="1"/>
    <cellStyle name="Followed Hyperlink 9" xfId="49005" hidden="1"/>
    <cellStyle name="Followed Hyperlink 9" xfId="49075" hidden="1"/>
    <cellStyle name="Followed Hyperlink 9" xfId="49184" hidden="1"/>
    <cellStyle name="Followed Hyperlink 9" xfId="49260" hidden="1"/>
    <cellStyle name="Followed Hyperlink 9" xfId="49330" hidden="1"/>
    <cellStyle name="Followed Hyperlink 9" xfId="49400" hidden="1"/>
    <cellStyle name="Followed Hyperlink 9" xfId="49470" hidden="1"/>
    <cellStyle name="Followed Hyperlink 9" xfId="49588" hidden="1"/>
    <cellStyle name="Followed Hyperlink 9" xfId="49664" hidden="1"/>
    <cellStyle name="Followed Hyperlink 9" xfId="49734" hidden="1"/>
    <cellStyle name="Followed Hyperlink 9" xfId="49804" hidden="1"/>
    <cellStyle name="Followed Hyperlink 9" xfId="49874" hidden="1"/>
    <cellStyle name="Followed Hyperlink 9" xfId="49979" hidden="1"/>
    <cellStyle name="Followed Hyperlink 9" xfId="50055" hidden="1"/>
    <cellStyle name="Followed Hyperlink 9" xfId="50125" hidden="1"/>
    <cellStyle name="Followed Hyperlink 9" xfId="50195" hidden="1"/>
    <cellStyle name="Followed Hyperlink 9" xfId="50265" hidden="1"/>
    <cellStyle name="Followed Hyperlink 9" xfId="50372" hidden="1"/>
    <cellStyle name="Followed Hyperlink 9" xfId="50448" hidden="1"/>
    <cellStyle name="Followed Hyperlink 9" xfId="50518" hidden="1"/>
    <cellStyle name="Followed Hyperlink 9" xfId="50588" hidden="1"/>
    <cellStyle name="Followed Hyperlink 9" xfId="50658" hidden="1"/>
    <cellStyle name="Followed Hyperlink 9" xfId="50754" hidden="1"/>
    <cellStyle name="Followed Hyperlink 9" xfId="50830" hidden="1"/>
    <cellStyle name="Followed Hyperlink 9" xfId="50900" hidden="1"/>
    <cellStyle name="Followed Hyperlink 9" xfId="50970" hidden="1"/>
    <cellStyle name="Followed Hyperlink 9" xfId="51040" hidden="1"/>
    <cellStyle name="Followed Hyperlink 9" xfId="51133" hidden="1"/>
    <cellStyle name="Followed Hyperlink 9" xfId="51209" hidden="1"/>
    <cellStyle name="Followed Hyperlink 9" xfId="51279" hidden="1"/>
    <cellStyle name="Followed Hyperlink 9" xfId="51349" hidden="1"/>
    <cellStyle name="Followed Hyperlink 9" xfId="51419"/>
    <cellStyle name="Followed Hyperlink 90" xfId="8612" hidden="1"/>
    <cellStyle name="Followed Hyperlink 90" xfId="22921" hidden="1"/>
    <cellStyle name="Followed Hyperlink 90" xfId="44732"/>
    <cellStyle name="Followed Hyperlink 91" xfId="9837" hidden="1"/>
    <cellStyle name="Followed Hyperlink 91" xfId="24146" hidden="1"/>
    <cellStyle name="Followed Hyperlink 91" xfId="45957"/>
    <cellStyle name="Followed Hyperlink 92" xfId="9796" hidden="1"/>
    <cellStyle name="Followed Hyperlink 92" xfId="24105" hidden="1"/>
    <cellStyle name="Followed Hyperlink 92" xfId="45916"/>
    <cellStyle name="Followed Hyperlink 93" xfId="8560" hidden="1"/>
    <cellStyle name="Followed Hyperlink 93" xfId="22869" hidden="1"/>
    <cellStyle name="Followed Hyperlink 93" xfId="44680"/>
    <cellStyle name="Followed Hyperlink 94" xfId="9423" hidden="1"/>
    <cellStyle name="Followed Hyperlink 94" xfId="23732" hidden="1"/>
    <cellStyle name="Followed Hyperlink 94" xfId="45543"/>
    <cellStyle name="Followed Hyperlink 95" xfId="9008" hidden="1"/>
    <cellStyle name="Followed Hyperlink 95" xfId="23317" hidden="1"/>
    <cellStyle name="Followed Hyperlink 95" xfId="45128"/>
    <cellStyle name="Followed Hyperlink 96" xfId="8570" hidden="1"/>
    <cellStyle name="Followed Hyperlink 96" xfId="22879" hidden="1"/>
    <cellStyle name="Followed Hyperlink 96" xfId="44690"/>
    <cellStyle name="Followed Hyperlink 97" xfId="8143" hidden="1"/>
    <cellStyle name="Followed Hyperlink 97" xfId="20699" hidden="1"/>
    <cellStyle name="Followed Hyperlink 97" xfId="42510"/>
    <cellStyle name="Followed Hyperlink 98" xfId="9375" hidden="1"/>
    <cellStyle name="Followed Hyperlink 98" xfId="23684" hidden="1"/>
    <cellStyle name="Followed Hyperlink 98" xfId="45495"/>
    <cellStyle name="Followed Hyperlink 99" xfId="9376" hidden="1"/>
    <cellStyle name="Followed Hyperlink 99" xfId="23685" hidden="1"/>
    <cellStyle name="Followed Hyperlink 99" xfId="45496"/>
    <cellStyle name="Heading1 1" xfId="2"/>
    <cellStyle name="Hyperlink" xfId="14" builtinId="8" hidden="1"/>
    <cellStyle name="Hyperlink" xfId="25" builtinId="8" hidden="1"/>
    <cellStyle name="Hyperlink" xfId="28" builtinId="8" hidden="1"/>
    <cellStyle name="Hyperlink" xfId="31" builtinId="8" hidden="1"/>
    <cellStyle name="Hyperlink" xfId="30" builtinId="8" hidden="1"/>
    <cellStyle name="Hyperlink" xfId="36" builtinId="8" hidden="1"/>
    <cellStyle name="Hyperlink" xfId="27" builtinId="8" hidden="1"/>
    <cellStyle name="Hyperlink" xfId="39" builtinId="8" hidden="1"/>
    <cellStyle name="Hyperlink" xfId="42" builtinId="8" hidden="1"/>
    <cellStyle name="Hyperlink" xfId="45" builtinId="8" hidden="1"/>
    <cellStyle name="Hyperlink" xfId="47" builtinId="8" hidden="1"/>
    <cellStyle name="Hyperlink" xfId="49" builtinId="8" hidden="1"/>
    <cellStyle name="Hyperlink" xfId="51" builtinId="8" hidden="1"/>
    <cellStyle name="Hyperlink" xfId="50" builtinId="8" hidden="1"/>
    <cellStyle name="Hyperlink" xfId="56" builtinId="8" hidden="1"/>
    <cellStyle name="Hyperlink" xfId="48" builtinId="8" hidden="1"/>
    <cellStyle name="Hyperlink" xfId="59" builtinId="8" hidden="1"/>
    <cellStyle name="Hyperlink" xfId="41" builtinId="8" hidden="1"/>
    <cellStyle name="Hyperlink" xfId="62" builtinId="8" hidden="1"/>
    <cellStyle name="Hyperlink" xfId="64" builtinId="8" hidden="1"/>
    <cellStyle name="Hyperlink" xfId="66" builtinId="8" hidden="1"/>
    <cellStyle name="Hyperlink" xfId="68" builtinId="8" hidden="1"/>
    <cellStyle name="Hyperlink" xfId="67" builtinId="8" hidden="1"/>
    <cellStyle name="Hyperlink" xfId="73" builtinId="8" hidden="1"/>
    <cellStyle name="Hyperlink" xfId="65" builtinId="8" hidden="1"/>
    <cellStyle name="Hyperlink" xfId="76" builtinId="8" hidden="1"/>
    <cellStyle name="Hyperlink" xfId="44" builtinId="8" hidden="1"/>
    <cellStyle name="Hyperlink" xfId="79" builtinId="8" hidden="1"/>
    <cellStyle name="Hyperlink" xfId="81" builtinId="8" hidden="1"/>
    <cellStyle name="Hyperlink" xfId="83" builtinId="8" hidden="1"/>
    <cellStyle name="Hyperlink" xfId="85" builtinId="8" hidden="1"/>
    <cellStyle name="Hyperlink" xfId="84" builtinId="8" hidden="1"/>
    <cellStyle name="Hyperlink" xfId="90" builtinId="8" hidden="1"/>
    <cellStyle name="Hyperlink" xfId="82" builtinId="8" hidden="1"/>
    <cellStyle name="Hyperlink" xfId="93" builtinId="8" hidden="1"/>
    <cellStyle name="Hyperlink" xfId="95" builtinId="8" hidden="1"/>
    <cellStyle name="Hyperlink" xfId="98" builtinId="8" hidden="1"/>
    <cellStyle name="Hyperlink" xfId="100" builtinId="8" hidden="1"/>
    <cellStyle name="Hyperlink" xfId="102" builtinId="8" hidden="1"/>
    <cellStyle name="Hyperlink" xfId="104" builtinId="8" hidden="1"/>
    <cellStyle name="Hyperlink" xfId="103" builtinId="8" hidden="1"/>
    <cellStyle name="Hyperlink" xfId="109" builtinId="8" hidden="1"/>
    <cellStyle name="Hyperlink" xfId="101" builtinId="8" hidden="1"/>
    <cellStyle name="Hyperlink" xfId="112" builtinId="8" hidden="1"/>
    <cellStyle name="Hyperlink" xfId="183" builtinId="8" hidden="1"/>
    <cellStyle name="Hyperlink" xfId="203" builtinId="8" hidden="1"/>
    <cellStyle name="Hyperlink" xfId="206" builtinId="8" hidden="1"/>
    <cellStyle name="Hyperlink" xfId="208" builtinId="8" hidden="1"/>
    <cellStyle name="Hyperlink" xfId="211" builtinId="8" hidden="1"/>
    <cellStyle name="Hyperlink" xfId="210" builtinId="8" hidden="1"/>
    <cellStyle name="Hyperlink" xfId="216" builtinId="8" hidden="1"/>
    <cellStyle name="Hyperlink" xfId="207" builtinId="8" hidden="1"/>
    <cellStyle name="Hyperlink" xfId="219" builtinId="8" hidden="1"/>
    <cellStyle name="Hyperlink" xfId="186" builtinId="8" hidden="1"/>
    <cellStyle name="Hyperlink" xfId="261" builtinId="8" hidden="1"/>
    <cellStyle name="Hyperlink" xfId="260" builtinId="8" hidden="1"/>
    <cellStyle name="Hyperlink" xfId="257" builtinId="8" hidden="1"/>
    <cellStyle name="Hyperlink" xfId="251" builtinId="8" hidden="1"/>
    <cellStyle name="Hyperlink" xfId="253" builtinId="8" hidden="1"/>
    <cellStyle name="Hyperlink" xfId="245" builtinId="8" hidden="1"/>
    <cellStyle name="Hyperlink" xfId="250" builtinId="8" hidden="1"/>
    <cellStyle name="Hyperlink" xfId="236" builtinId="8" hidden="1"/>
    <cellStyle name="Hyperlink" xfId="189" builtinId="8" hidden="1"/>
    <cellStyle name="Hyperlink" xfId="693" builtinId="8" hidden="1"/>
    <cellStyle name="Hyperlink" xfId="685" builtinId="8" hidden="1"/>
    <cellStyle name="Hyperlink" xfId="684" builtinId="8" hidden="1"/>
    <cellStyle name="Hyperlink" xfId="267" builtinId="8" hidden="1"/>
    <cellStyle name="Hyperlink" xfId="680" builtinId="8" hidden="1"/>
    <cellStyle name="Hyperlink" xfId="231" builtinId="8" hidden="1"/>
    <cellStyle name="Hyperlink" xfId="686" builtinId="8" hidden="1"/>
    <cellStyle name="Hyperlink" xfId="239" builtinId="8" hidden="1"/>
    <cellStyle name="Hyperlink" xfId="1095" builtinId="8" hidden="1"/>
    <cellStyle name="Hyperlink" xfId="681" builtinId="8" hidden="1"/>
    <cellStyle name="Hyperlink" xfId="688" builtinId="8" hidden="1"/>
    <cellStyle name="Hyperlink" xfId="691" builtinId="8" hidden="1"/>
    <cellStyle name="Hyperlink" xfId="727" builtinId="8" hidden="1"/>
    <cellStyle name="Hyperlink" xfId="726" builtinId="8" hidden="1"/>
    <cellStyle name="Hyperlink" xfId="188" builtinId="8" hidden="1"/>
    <cellStyle name="Hyperlink" xfId="728" builtinId="8" hidden="1"/>
    <cellStyle name="Hyperlink" xfId="274" builtinId="8" hidden="1"/>
    <cellStyle name="Hyperlink" xfId="1124" builtinId="8" hidden="1"/>
    <cellStyle name="Hyperlink" xfId="1537" builtinId="8" hidden="1"/>
    <cellStyle name="Hyperlink" xfId="1509" builtinId="8" hidden="1"/>
    <cellStyle name="Hyperlink" xfId="1505" builtinId="8" hidden="1"/>
    <cellStyle name="Hyperlink" xfId="1499" builtinId="8" hidden="1"/>
    <cellStyle name="Hyperlink" xfId="1501" builtinId="8" hidden="1"/>
    <cellStyle name="Hyperlink" xfId="1493" builtinId="8" hidden="1"/>
    <cellStyle name="Hyperlink" xfId="1504" builtinId="8" hidden="1"/>
    <cellStyle name="Hyperlink" xfId="187" builtinId="8" hidden="1"/>
    <cellStyle name="Hyperlink" xfId="270" builtinId="8" hidden="1"/>
    <cellStyle name="Hyperlink" xfId="1943" builtinId="8" hidden="1"/>
    <cellStyle name="Hyperlink" xfId="255" builtinId="8" hidden="1"/>
    <cellStyle name="Hyperlink" xfId="248" builtinId="8" hidden="1"/>
    <cellStyle name="Hyperlink" xfId="193" builtinId="8" hidden="1"/>
    <cellStyle name="Hyperlink" xfId="1089" builtinId="8" hidden="1"/>
    <cellStyle name="Hyperlink" xfId="1497" builtinId="8" hidden="1"/>
    <cellStyle name="Hyperlink" xfId="1912" builtinId="8" hidden="1"/>
    <cellStyle name="Hyperlink" xfId="1492" builtinId="8" hidden="1"/>
    <cellStyle name="Hyperlink" xfId="2349" builtinId="8" hidden="1"/>
    <cellStyle name="Hyperlink" xfId="254" builtinId="8" hidden="1"/>
    <cellStyle name="Hyperlink" xfId="1500" builtinId="8" hidden="1"/>
    <cellStyle name="Hyperlink" xfId="694" builtinId="8" hidden="1"/>
    <cellStyle name="Hyperlink" xfId="194" builtinId="8" hidden="1"/>
    <cellStyle name="Hyperlink" xfId="192" builtinId="8" hidden="1"/>
    <cellStyle name="Hyperlink" xfId="1916" builtinId="8" hidden="1"/>
    <cellStyle name="Hyperlink" xfId="692" builtinId="8" hidden="1"/>
    <cellStyle name="Hyperlink" xfId="1952" builtinId="8" hidden="1"/>
    <cellStyle name="Hyperlink" xfId="1130" builtinId="8" hidden="1"/>
    <cellStyle name="Hyperlink" xfId="2751" builtinId="8" hidden="1"/>
    <cellStyle name="Hyperlink" xfId="2714" builtinId="8" hidden="1"/>
    <cellStyle name="Hyperlink" xfId="2716" builtinId="8" hidden="1"/>
    <cellStyle name="Hyperlink" xfId="2713" builtinId="8" hidden="1"/>
    <cellStyle name="Hyperlink" xfId="2715" builtinId="8" hidden="1"/>
    <cellStyle name="Hyperlink" xfId="1910" builtinId="8" hidden="1"/>
    <cellStyle name="Hyperlink" xfId="2720" builtinId="8" hidden="1"/>
    <cellStyle name="Hyperlink" xfId="1941" builtinId="8" hidden="1"/>
    <cellStyle name="Hyperlink" xfId="2341" builtinId="8" hidden="1"/>
    <cellStyle name="Hyperlink" xfId="3152" builtinId="8" hidden="1"/>
    <cellStyle name="Hyperlink" xfId="1511" builtinId="8" hidden="1"/>
    <cellStyle name="Hyperlink" xfId="2345" builtinId="8" hidden="1"/>
    <cellStyle name="Hyperlink" xfId="1538" builtinId="8" hidden="1"/>
    <cellStyle name="Hyperlink" xfId="2315" builtinId="8" hidden="1"/>
    <cellStyle name="Hyperlink" xfId="2710" builtinId="8" hidden="1"/>
    <cellStyle name="Hyperlink" xfId="3121" builtinId="8" hidden="1"/>
    <cellStyle name="Hyperlink" xfId="1552" builtinId="8" hidden="1"/>
    <cellStyle name="Hyperlink" xfId="2352" builtinId="8" hidden="1"/>
    <cellStyle name="Hyperlink" xfId="2757" builtinId="8" hidden="1"/>
    <cellStyle name="Hyperlink" xfId="2313" builtinId="8" hidden="1"/>
    <cellStyle name="Hyperlink" xfId="719" builtinId="8" hidden="1"/>
    <cellStyle name="Hyperlink" xfId="244" builtinId="8" hidden="1"/>
    <cellStyle name="Hyperlink" xfId="722" builtinId="8" hidden="1"/>
    <cellStyle name="Hyperlink" xfId="1550" builtinId="8" hidden="1"/>
    <cellStyle name="Hyperlink" xfId="2719" builtinId="8" hidden="1"/>
    <cellStyle name="Hyperlink" xfId="3125" builtinId="8" hidden="1"/>
    <cellStyle name="Hyperlink" xfId="2760" builtinId="8" hidden="1"/>
    <cellStyle name="Hyperlink" xfId="3923" builtinId="8" hidden="1"/>
    <cellStyle name="Hyperlink" xfId="3920" builtinId="8" hidden="1"/>
    <cellStyle name="Hyperlink" xfId="2350" builtinId="8" hidden="1"/>
    <cellStyle name="Hyperlink" xfId="1506" builtinId="8" hidden="1"/>
    <cellStyle name="Hyperlink" xfId="2317" builtinId="8" hidden="1"/>
    <cellStyle name="Hyperlink" xfId="1944" builtinId="8" hidden="1"/>
    <cellStyle name="Hyperlink" xfId="2314" builtinId="8" hidden="1"/>
    <cellStyle name="Hyperlink" xfId="2346" builtinId="8" hidden="1"/>
    <cellStyle name="Hyperlink" xfId="1094" builtinId="8" hidden="1"/>
    <cellStyle name="Hyperlink" xfId="4362" builtinId="8" hidden="1"/>
    <cellStyle name="Hyperlink" xfId="3557" builtinId="8" hidden="1"/>
    <cellStyle name="Hyperlink" xfId="4326" builtinId="8" hidden="1"/>
    <cellStyle name="Hyperlink" xfId="3556" builtinId="8" hidden="1"/>
    <cellStyle name="Hyperlink" xfId="4325" builtinId="8" hidden="1"/>
    <cellStyle name="Hyperlink" xfId="3150" builtinId="8" hidden="1"/>
    <cellStyle name="Hyperlink" xfId="4332" builtinId="8" hidden="1"/>
    <cellStyle name="Hyperlink" xfId="1949" builtinId="8" hidden="1"/>
    <cellStyle name="Hyperlink" xfId="3165" builtinId="8" hidden="1"/>
    <cellStyle name="Hyperlink" xfId="3929" builtinId="8" hidden="1"/>
    <cellStyle name="Hyperlink" xfId="3555" builtinId="8" hidden="1"/>
    <cellStyle name="Hyperlink" xfId="3928" builtinId="8" hidden="1"/>
    <cellStyle name="Hyperlink" xfId="3155" builtinId="8" hidden="1"/>
    <cellStyle name="Hyperlink" xfId="4365" builtinId="8" hidden="1"/>
    <cellStyle name="Hyperlink" xfId="2724" builtinId="8" hidden="1"/>
    <cellStyle name="Hyperlink" xfId="3962" builtinId="8" hidden="1"/>
    <cellStyle name="Hyperlink" xfId="4328" builtinId="8" hidden="1"/>
    <cellStyle name="Hyperlink" xfId="4369" builtinId="8" hidden="1"/>
    <cellStyle name="Hyperlink" xfId="5129" builtinId="8" hidden="1"/>
    <cellStyle name="Hyperlink" xfId="3560" builtinId="8" hidden="1"/>
    <cellStyle name="Hyperlink" xfId="4771" builtinId="8" hidden="1"/>
    <cellStyle name="Hyperlink" xfId="4330" builtinId="8" hidden="1"/>
    <cellStyle name="Hyperlink" xfId="3527" builtinId="8" hidden="1"/>
    <cellStyle name="Hyperlink" xfId="3925" builtinId="8" hidden="1"/>
    <cellStyle name="Hyperlink" xfId="4763" builtinId="8" hidden="1"/>
    <cellStyle name="Hyperlink" xfId="3965" builtinId="8" hidden="1"/>
    <cellStyle name="Hyperlink" xfId="2347" builtinId="8" hidden="1"/>
    <cellStyle name="Hyperlink" xfId="5562" builtinId="8" hidden="1"/>
    <cellStyle name="Hyperlink" xfId="5524" builtinId="8" hidden="1"/>
    <cellStyle name="Hyperlink" xfId="5526" builtinId="8" hidden="1"/>
    <cellStyle name="Hyperlink" xfId="3562" builtinId="8" hidden="1"/>
    <cellStyle name="Hyperlink" xfId="5525" builtinId="8" hidden="1"/>
    <cellStyle name="Hyperlink" xfId="3558" builtinId="8" hidden="1"/>
    <cellStyle name="Hyperlink" xfId="5531" builtinId="8" hidden="1"/>
    <cellStyle name="Hyperlink" xfId="1549" builtinId="8" hidden="1"/>
    <cellStyle name="Hyperlink" xfId="5166" builtinId="8" hidden="1"/>
    <cellStyle name="Hyperlink" xfId="5956" builtinId="8" hidden="1"/>
    <cellStyle name="Hyperlink" xfId="5134" builtinId="8" hidden="1"/>
    <cellStyle name="Hyperlink" xfId="5168" builtinId="8" hidden="1"/>
    <cellStyle name="Hyperlink" xfId="5132" builtinId="8" hidden="1"/>
    <cellStyle name="Hyperlink" xfId="4372" builtinId="8" hidden="1"/>
    <cellStyle name="Hyperlink" xfId="4773" builtinId="8" hidden="1"/>
    <cellStyle name="Hyperlink" xfId="5928" builtinId="8" hidden="1"/>
    <cellStyle name="Hyperlink" xfId="4734" builtinId="8" hidden="1"/>
    <cellStyle name="Hyperlink" xfId="4331" builtinId="8" hidden="1"/>
    <cellStyle name="Hyperlink" xfId="6346" builtinId="8" hidden="1"/>
    <cellStyle name="Hyperlink" xfId="6320" builtinId="8" hidden="1"/>
    <cellStyle name="Hyperlink" xfId="5165" builtinId="8" hidden="1"/>
    <cellStyle name="Hyperlink" xfId="5560" builtinId="8" hidden="1"/>
    <cellStyle name="Hyperlink" xfId="5567" builtinId="8" hidden="1"/>
    <cellStyle name="Hyperlink" xfId="3931" builtinId="8" hidden="1"/>
    <cellStyle name="Hyperlink" xfId="3968" builtinId="8" hidden="1"/>
    <cellStyle name="Hyperlink" xfId="4374" builtinId="8" hidden="1"/>
    <cellStyle name="Hyperlink" xfId="6739" builtinId="8" hidden="1"/>
    <cellStyle name="Hyperlink" xfId="6349" builtinId="8" hidden="1"/>
    <cellStyle name="Hyperlink" xfId="5532" builtinId="8" hidden="1"/>
    <cellStyle name="Hyperlink" xfId="3153" builtinId="8" hidden="1"/>
    <cellStyle name="Hyperlink" xfId="5533" builtinId="8" hidden="1"/>
    <cellStyle name="Hyperlink" xfId="5529" builtinId="8" hidden="1"/>
    <cellStyle name="Hyperlink" xfId="6356" builtinId="8" hidden="1"/>
    <cellStyle name="Hyperlink" xfId="4772" builtinId="8" hidden="1"/>
    <cellStyle name="Hyperlink" xfId="5569" builtinId="8" hidden="1"/>
    <cellStyle name="Hyperlink" xfId="6740" builtinId="8" hidden="1"/>
    <cellStyle name="Hyperlink" xfId="7482" builtinId="8" hidden="1"/>
    <cellStyle name="Hyperlink" xfId="7485" builtinId="8" hidden="1"/>
    <cellStyle name="Hyperlink" xfId="7487" builtinId="8" hidden="1"/>
    <cellStyle name="Hyperlink" xfId="7490" builtinId="8" hidden="1"/>
    <cellStyle name="Hyperlink" xfId="7489" builtinId="8" hidden="1"/>
    <cellStyle name="Hyperlink" xfId="7495" builtinId="8" hidden="1"/>
    <cellStyle name="Hyperlink" xfId="7486" builtinId="8" hidden="1"/>
    <cellStyle name="Hyperlink" xfId="7498" builtinId="8" hidden="1"/>
    <cellStyle name="Hyperlink" xfId="7475" builtinId="8" hidden="1"/>
    <cellStyle name="Hyperlink" xfId="7540" builtinId="8" hidden="1"/>
    <cellStyle name="Hyperlink" xfId="7515" builtinId="8" hidden="1"/>
    <cellStyle name="Hyperlink" xfId="7514" builtinId="8" hidden="1"/>
    <cellStyle name="Hyperlink" xfId="7509" builtinId="8" hidden="1"/>
    <cellStyle name="Hyperlink" xfId="7510" builtinId="8" hidden="1"/>
    <cellStyle name="Hyperlink" xfId="7507" builtinId="8" hidden="1"/>
    <cellStyle name="Hyperlink" xfId="7513" builtinId="8" hidden="1"/>
    <cellStyle name="Hyperlink" xfId="7504" builtinId="8" hidden="1"/>
    <cellStyle name="Hyperlink 10" xfId="127" hidden="1"/>
    <cellStyle name="Hyperlink 10" xfId="330" hidden="1"/>
    <cellStyle name="Hyperlink 10" xfId="406" hidden="1"/>
    <cellStyle name="Hyperlink 10" xfId="476" hidden="1"/>
    <cellStyle name="Hyperlink 10" xfId="546" hidden="1"/>
    <cellStyle name="Hyperlink 10" xfId="616" hidden="1"/>
    <cellStyle name="Hyperlink 10" xfId="747" hidden="1"/>
    <cellStyle name="Hyperlink 10" xfId="823" hidden="1"/>
    <cellStyle name="Hyperlink 10" xfId="893" hidden="1"/>
    <cellStyle name="Hyperlink 10" xfId="963" hidden="1"/>
    <cellStyle name="Hyperlink 10" xfId="1033" hidden="1"/>
    <cellStyle name="Hyperlink 10" xfId="1147" hidden="1"/>
    <cellStyle name="Hyperlink 10" xfId="1223" hidden="1"/>
    <cellStyle name="Hyperlink 10" xfId="1293" hidden="1"/>
    <cellStyle name="Hyperlink 10" xfId="1363" hidden="1"/>
    <cellStyle name="Hyperlink 10" xfId="1433" hidden="1"/>
    <cellStyle name="Hyperlink 10" xfId="1567" hidden="1"/>
    <cellStyle name="Hyperlink 10" xfId="1643" hidden="1"/>
    <cellStyle name="Hyperlink 10" xfId="1713" hidden="1"/>
    <cellStyle name="Hyperlink 10" xfId="1783" hidden="1"/>
    <cellStyle name="Hyperlink 10" xfId="1853" hidden="1"/>
    <cellStyle name="Hyperlink 10" xfId="1971" hidden="1"/>
    <cellStyle name="Hyperlink 10" xfId="2047" hidden="1"/>
    <cellStyle name="Hyperlink 10" xfId="2117" hidden="1"/>
    <cellStyle name="Hyperlink 10" xfId="2187" hidden="1"/>
    <cellStyle name="Hyperlink 10" xfId="2257" hidden="1"/>
    <cellStyle name="Hyperlink 10" xfId="2367" hidden="1"/>
    <cellStyle name="Hyperlink 10" xfId="2443" hidden="1"/>
    <cellStyle name="Hyperlink 10" xfId="2513" hidden="1"/>
    <cellStyle name="Hyperlink 10" xfId="2583" hidden="1"/>
    <cellStyle name="Hyperlink 10" xfId="2653" hidden="1"/>
    <cellStyle name="Hyperlink 10" xfId="2777" hidden="1"/>
    <cellStyle name="Hyperlink 10" xfId="2853" hidden="1"/>
    <cellStyle name="Hyperlink 10" xfId="2923" hidden="1"/>
    <cellStyle name="Hyperlink 10" xfId="2993" hidden="1"/>
    <cellStyle name="Hyperlink 10" xfId="3063" hidden="1"/>
    <cellStyle name="Hyperlink 10" xfId="3181" hidden="1"/>
    <cellStyle name="Hyperlink 10" xfId="3257" hidden="1"/>
    <cellStyle name="Hyperlink 10" xfId="3327" hidden="1"/>
    <cellStyle name="Hyperlink 10" xfId="3397" hidden="1"/>
    <cellStyle name="Hyperlink 10" xfId="3467" hidden="1"/>
    <cellStyle name="Hyperlink 10" xfId="3578" hidden="1"/>
    <cellStyle name="Hyperlink 10" xfId="3654" hidden="1"/>
    <cellStyle name="Hyperlink 10" xfId="3724" hidden="1"/>
    <cellStyle name="Hyperlink 10" xfId="3794" hidden="1"/>
    <cellStyle name="Hyperlink 10" xfId="3864" hidden="1"/>
    <cellStyle name="Hyperlink 10" xfId="3983" hidden="1"/>
    <cellStyle name="Hyperlink 10" xfId="4059" hidden="1"/>
    <cellStyle name="Hyperlink 10" xfId="4129" hidden="1"/>
    <cellStyle name="Hyperlink 10" xfId="4199" hidden="1"/>
    <cellStyle name="Hyperlink 10" xfId="4269" hidden="1"/>
    <cellStyle name="Hyperlink 10" xfId="4388" hidden="1"/>
    <cellStyle name="Hyperlink 10" xfId="4464" hidden="1"/>
    <cellStyle name="Hyperlink 10" xfId="4534" hidden="1"/>
    <cellStyle name="Hyperlink 10" xfId="4604" hidden="1"/>
    <cellStyle name="Hyperlink 10" xfId="4674" hidden="1"/>
    <cellStyle name="Hyperlink 10" xfId="4787" hidden="1"/>
    <cellStyle name="Hyperlink 10" xfId="4863" hidden="1"/>
    <cellStyle name="Hyperlink 10" xfId="4933" hidden="1"/>
    <cellStyle name="Hyperlink 10" xfId="5003" hidden="1"/>
    <cellStyle name="Hyperlink 10" xfId="5073" hidden="1"/>
    <cellStyle name="Hyperlink 10" xfId="5182" hidden="1"/>
    <cellStyle name="Hyperlink 10" xfId="5258" hidden="1"/>
    <cellStyle name="Hyperlink 10" xfId="5328" hidden="1"/>
    <cellStyle name="Hyperlink 10" xfId="5398" hidden="1"/>
    <cellStyle name="Hyperlink 10" xfId="5468" hidden="1"/>
    <cellStyle name="Hyperlink 10" xfId="5586" hidden="1"/>
    <cellStyle name="Hyperlink 10" xfId="5662" hidden="1"/>
    <cellStyle name="Hyperlink 10" xfId="5732" hidden="1"/>
    <cellStyle name="Hyperlink 10" xfId="5802" hidden="1"/>
    <cellStyle name="Hyperlink 10" xfId="5872" hidden="1"/>
    <cellStyle name="Hyperlink 10" xfId="5977" hidden="1"/>
    <cellStyle name="Hyperlink 10" xfId="6053" hidden="1"/>
    <cellStyle name="Hyperlink 10" xfId="6123" hidden="1"/>
    <cellStyle name="Hyperlink 10" xfId="6193" hidden="1"/>
    <cellStyle name="Hyperlink 10" xfId="6263" hidden="1"/>
    <cellStyle name="Hyperlink 10" xfId="6370" hidden="1"/>
    <cellStyle name="Hyperlink 10" xfId="6446" hidden="1"/>
    <cellStyle name="Hyperlink 10" xfId="6516" hidden="1"/>
    <cellStyle name="Hyperlink 10" xfId="6586" hidden="1"/>
    <cellStyle name="Hyperlink 10" xfId="6656" hidden="1"/>
    <cellStyle name="Hyperlink 10" xfId="6754" hidden="1"/>
    <cellStyle name="Hyperlink 10" xfId="6830" hidden="1"/>
    <cellStyle name="Hyperlink 10" xfId="6900" hidden="1"/>
    <cellStyle name="Hyperlink 10" xfId="6970" hidden="1"/>
    <cellStyle name="Hyperlink 10" xfId="7040" hidden="1"/>
    <cellStyle name="Hyperlink 10" xfId="7133" hidden="1"/>
    <cellStyle name="Hyperlink 10" xfId="7209" hidden="1"/>
    <cellStyle name="Hyperlink 10" xfId="7279" hidden="1"/>
    <cellStyle name="Hyperlink 10" xfId="7349" hidden="1"/>
    <cellStyle name="Hyperlink 10" xfId="7419" hidden="1"/>
    <cellStyle name="Hyperlink 10" xfId="7560" hidden="1"/>
    <cellStyle name="Hyperlink 10" xfId="7636" hidden="1"/>
    <cellStyle name="Hyperlink 10" xfId="7706" hidden="1"/>
    <cellStyle name="Hyperlink 10" xfId="7776" hidden="1"/>
    <cellStyle name="Hyperlink 10" xfId="7846" hidden="1"/>
    <cellStyle name="Hyperlink 10" xfId="8008" hidden="1"/>
    <cellStyle name="Hyperlink 10" xfId="8211" hidden="1"/>
    <cellStyle name="Hyperlink 10" xfId="8287" hidden="1"/>
    <cellStyle name="Hyperlink 10" xfId="8357" hidden="1"/>
    <cellStyle name="Hyperlink 10" xfId="8427" hidden="1"/>
    <cellStyle name="Hyperlink 10" xfId="8497" hidden="1"/>
    <cellStyle name="Hyperlink 10" xfId="8628" hidden="1"/>
    <cellStyle name="Hyperlink 10" xfId="8704" hidden="1"/>
    <cellStyle name="Hyperlink 10" xfId="8774" hidden="1"/>
    <cellStyle name="Hyperlink 10" xfId="8844" hidden="1"/>
    <cellStyle name="Hyperlink 10" xfId="8914" hidden="1"/>
    <cellStyle name="Hyperlink 10" xfId="9028" hidden="1"/>
    <cellStyle name="Hyperlink 10" xfId="9104" hidden="1"/>
    <cellStyle name="Hyperlink 10" xfId="9174" hidden="1"/>
    <cellStyle name="Hyperlink 10" xfId="9244" hidden="1"/>
    <cellStyle name="Hyperlink 10" xfId="9314" hidden="1"/>
    <cellStyle name="Hyperlink 10" xfId="9448" hidden="1"/>
    <cellStyle name="Hyperlink 10" xfId="9524" hidden="1"/>
    <cellStyle name="Hyperlink 10" xfId="9594" hidden="1"/>
    <cellStyle name="Hyperlink 10" xfId="9664" hidden="1"/>
    <cellStyle name="Hyperlink 10" xfId="9734" hidden="1"/>
    <cellStyle name="Hyperlink 10" xfId="9852" hidden="1"/>
    <cellStyle name="Hyperlink 10" xfId="9928" hidden="1"/>
    <cellStyle name="Hyperlink 10" xfId="9998" hidden="1"/>
    <cellStyle name="Hyperlink 10" xfId="10068" hidden="1"/>
    <cellStyle name="Hyperlink 10" xfId="10138" hidden="1"/>
    <cellStyle name="Hyperlink 10" xfId="10248" hidden="1"/>
    <cellStyle name="Hyperlink 10" xfId="10324" hidden="1"/>
    <cellStyle name="Hyperlink 10" xfId="10394" hidden="1"/>
    <cellStyle name="Hyperlink 10" xfId="10464" hidden="1"/>
    <cellStyle name="Hyperlink 10" xfId="10534" hidden="1"/>
    <cellStyle name="Hyperlink 10" xfId="10658" hidden="1"/>
    <cellStyle name="Hyperlink 10" xfId="10734" hidden="1"/>
    <cellStyle name="Hyperlink 10" xfId="10804" hidden="1"/>
    <cellStyle name="Hyperlink 10" xfId="10874" hidden="1"/>
    <cellStyle name="Hyperlink 10" xfId="10944" hidden="1"/>
    <cellStyle name="Hyperlink 10" xfId="11062" hidden="1"/>
    <cellStyle name="Hyperlink 10" xfId="11138" hidden="1"/>
    <cellStyle name="Hyperlink 10" xfId="11208" hidden="1"/>
    <cellStyle name="Hyperlink 10" xfId="11278" hidden="1"/>
    <cellStyle name="Hyperlink 10" xfId="11348" hidden="1"/>
    <cellStyle name="Hyperlink 10" xfId="11459" hidden="1"/>
    <cellStyle name="Hyperlink 10" xfId="11535" hidden="1"/>
    <cellStyle name="Hyperlink 10" xfId="11605" hidden="1"/>
    <cellStyle name="Hyperlink 10" xfId="11675" hidden="1"/>
    <cellStyle name="Hyperlink 10" xfId="11745" hidden="1"/>
    <cellStyle name="Hyperlink 10" xfId="11864" hidden="1"/>
    <cellStyle name="Hyperlink 10" xfId="11940" hidden="1"/>
    <cellStyle name="Hyperlink 10" xfId="12010" hidden="1"/>
    <cellStyle name="Hyperlink 10" xfId="12080" hidden="1"/>
    <cellStyle name="Hyperlink 10" xfId="12150" hidden="1"/>
    <cellStyle name="Hyperlink 10" xfId="12269" hidden="1"/>
    <cellStyle name="Hyperlink 10" xfId="12345" hidden="1"/>
    <cellStyle name="Hyperlink 10" xfId="12415" hidden="1"/>
    <cellStyle name="Hyperlink 10" xfId="12485" hidden="1"/>
    <cellStyle name="Hyperlink 10" xfId="12555" hidden="1"/>
    <cellStyle name="Hyperlink 10" xfId="12668" hidden="1"/>
    <cellStyle name="Hyperlink 10" xfId="12744" hidden="1"/>
    <cellStyle name="Hyperlink 10" xfId="12814" hidden="1"/>
    <cellStyle name="Hyperlink 10" xfId="12884" hidden="1"/>
    <cellStyle name="Hyperlink 10" xfId="12954" hidden="1"/>
    <cellStyle name="Hyperlink 10" xfId="13063" hidden="1"/>
    <cellStyle name="Hyperlink 10" xfId="13139" hidden="1"/>
    <cellStyle name="Hyperlink 10" xfId="13209" hidden="1"/>
    <cellStyle name="Hyperlink 10" xfId="13279" hidden="1"/>
    <cellStyle name="Hyperlink 10" xfId="13349" hidden="1"/>
    <cellStyle name="Hyperlink 10" xfId="13467" hidden="1"/>
    <cellStyle name="Hyperlink 10" xfId="13543" hidden="1"/>
    <cellStyle name="Hyperlink 10" xfId="13613" hidden="1"/>
    <cellStyle name="Hyperlink 10" xfId="13683" hidden="1"/>
    <cellStyle name="Hyperlink 10" xfId="13753" hidden="1"/>
    <cellStyle name="Hyperlink 10" xfId="13858" hidden="1"/>
    <cellStyle name="Hyperlink 10" xfId="13934" hidden="1"/>
    <cellStyle name="Hyperlink 10" xfId="14004" hidden="1"/>
    <cellStyle name="Hyperlink 10" xfId="14074" hidden="1"/>
    <cellStyle name="Hyperlink 10" xfId="14144" hidden="1"/>
    <cellStyle name="Hyperlink 10" xfId="14251" hidden="1"/>
    <cellStyle name="Hyperlink 10" xfId="14327" hidden="1"/>
    <cellStyle name="Hyperlink 10" xfId="14397" hidden="1"/>
    <cellStyle name="Hyperlink 10" xfId="14467" hidden="1"/>
    <cellStyle name="Hyperlink 10" xfId="14537" hidden="1"/>
    <cellStyle name="Hyperlink 10" xfId="14633" hidden="1"/>
    <cellStyle name="Hyperlink 10" xfId="14709" hidden="1"/>
    <cellStyle name="Hyperlink 10" xfId="14779" hidden="1"/>
    <cellStyle name="Hyperlink 10" xfId="14849" hidden="1"/>
    <cellStyle name="Hyperlink 10" xfId="14919" hidden="1"/>
    <cellStyle name="Hyperlink 10" xfId="15012" hidden="1"/>
    <cellStyle name="Hyperlink 10" xfId="15088" hidden="1"/>
    <cellStyle name="Hyperlink 10" xfId="15158" hidden="1"/>
    <cellStyle name="Hyperlink 10" xfId="15228" hidden="1"/>
    <cellStyle name="Hyperlink 10" xfId="15298" hidden="1"/>
    <cellStyle name="Hyperlink 10" xfId="15373" hidden="1"/>
    <cellStyle name="Hyperlink 10" xfId="15576" hidden="1"/>
    <cellStyle name="Hyperlink 10" xfId="15652" hidden="1"/>
    <cellStyle name="Hyperlink 10" xfId="15722" hidden="1"/>
    <cellStyle name="Hyperlink 10" xfId="15792" hidden="1"/>
    <cellStyle name="Hyperlink 10" xfId="15862" hidden="1"/>
    <cellStyle name="Hyperlink 10" xfId="15991" hidden="1"/>
    <cellStyle name="Hyperlink 10" xfId="16067" hidden="1"/>
    <cellStyle name="Hyperlink 10" xfId="16137" hidden="1"/>
    <cellStyle name="Hyperlink 10" xfId="16207" hidden="1"/>
    <cellStyle name="Hyperlink 10" xfId="16277" hidden="1"/>
    <cellStyle name="Hyperlink 10" xfId="16390" hidden="1"/>
    <cellStyle name="Hyperlink 10" xfId="16466" hidden="1"/>
    <cellStyle name="Hyperlink 10" xfId="16536" hidden="1"/>
    <cellStyle name="Hyperlink 10" xfId="16606" hidden="1"/>
    <cellStyle name="Hyperlink 10" xfId="16676" hidden="1"/>
    <cellStyle name="Hyperlink 10" xfId="16804" hidden="1"/>
    <cellStyle name="Hyperlink 10" xfId="16880" hidden="1"/>
    <cellStyle name="Hyperlink 10" xfId="16950" hidden="1"/>
    <cellStyle name="Hyperlink 10" xfId="17020" hidden="1"/>
    <cellStyle name="Hyperlink 10" xfId="17090" hidden="1"/>
    <cellStyle name="Hyperlink 10" xfId="17204" hidden="1"/>
    <cellStyle name="Hyperlink 10" xfId="17280" hidden="1"/>
    <cellStyle name="Hyperlink 10" xfId="17350" hidden="1"/>
    <cellStyle name="Hyperlink 10" xfId="17420" hidden="1"/>
    <cellStyle name="Hyperlink 10" xfId="17490" hidden="1"/>
    <cellStyle name="Hyperlink 10" xfId="17590" hidden="1"/>
    <cellStyle name="Hyperlink 10" xfId="17666" hidden="1"/>
    <cellStyle name="Hyperlink 10" xfId="17736" hidden="1"/>
    <cellStyle name="Hyperlink 10" xfId="17806" hidden="1"/>
    <cellStyle name="Hyperlink 10" xfId="17876" hidden="1"/>
    <cellStyle name="Hyperlink 10" xfId="17994" hidden="1"/>
    <cellStyle name="Hyperlink 10" xfId="18070" hidden="1"/>
    <cellStyle name="Hyperlink 10" xfId="18140" hidden="1"/>
    <cellStyle name="Hyperlink 10" xfId="18210" hidden="1"/>
    <cellStyle name="Hyperlink 10" xfId="18280" hidden="1"/>
    <cellStyle name="Hyperlink 10" xfId="18391" hidden="1"/>
    <cellStyle name="Hyperlink 10" xfId="18467" hidden="1"/>
    <cellStyle name="Hyperlink 10" xfId="18537" hidden="1"/>
    <cellStyle name="Hyperlink 10" xfId="18607" hidden="1"/>
    <cellStyle name="Hyperlink 10" xfId="18677" hidden="1"/>
    <cellStyle name="Hyperlink 10" xfId="18781" hidden="1"/>
    <cellStyle name="Hyperlink 10" xfId="18857" hidden="1"/>
    <cellStyle name="Hyperlink 10" xfId="18927" hidden="1"/>
    <cellStyle name="Hyperlink 10" xfId="18997" hidden="1"/>
    <cellStyle name="Hyperlink 10" xfId="19067" hidden="1"/>
    <cellStyle name="Hyperlink 10" xfId="19177" hidden="1"/>
    <cellStyle name="Hyperlink 10" xfId="19253" hidden="1"/>
    <cellStyle name="Hyperlink 10" xfId="19323" hidden="1"/>
    <cellStyle name="Hyperlink 10" xfId="19393" hidden="1"/>
    <cellStyle name="Hyperlink 10" xfId="19463" hidden="1"/>
    <cellStyle name="Hyperlink 10" xfId="19571" hidden="1"/>
    <cellStyle name="Hyperlink 10" xfId="19647" hidden="1"/>
    <cellStyle name="Hyperlink 10" xfId="19717" hidden="1"/>
    <cellStyle name="Hyperlink 10" xfId="19787" hidden="1"/>
    <cellStyle name="Hyperlink 10" xfId="19857" hidden="1"/>
    <cellStyle name="Hyperlink 10" xfId="19965" hidden="1"/>
    <cellStyle name="Hyperlink 10" xfId="20041" hidden="1"/>
    <cellStyle name="Hyperlink 10" xfId="20111" hidden="1"/>
    <cellStyle name="Hyperlink 10" xfId="20181" hidden="1"/>
    <cellStyle name="Hyperlink 10" xfId="20251" hidden="1"/>
    <cellStyle name="Hyperlink 10" xfId="20354" hidden="1"/>
    <cellStyle name="Hyperlink 10" xfId="20430" hidden="1"/>
    <cellStyle name="Hyperlink 10" xfId="20500" hidden="1"/>
    <cellStyle name="Hyperlink 10" xfId="20570" hidden="1"/>
    <cellStyle name="Hyperlink 10" xfId="20640" hidden="1"/>
    <cellStyle name="Hyperlink 10" xfId="20747" hidden="1"/>
    <cellStyle name="Hyperlink 10" xfId="20823" hidden="1"/>
    <cellStyle name="Hyperlink 10" xfId="20893" hidden="1"/>
    <cellStyle name="Hyperlink 10" xfId="20963" hidden="1"/>
    <cellStyle name="Hyperlink 10" xfId="21033" hidden="1"/>
    <cellStyle name="Hyperlink 10" xfId="21136" hidden="1"/>
    <cellStyle name="Hyperlink 10" xfId="21212" hidden="1"/>
    <cellStyle name="Hyperlink 10" xfId="21282" hidden="1"/>
    <cellStyle name="Hyperlink 10" xfId="21352" hidden="1"/>
    <cellStyle name="Hyperlink 10" xfId="21422" hidden="1"/>
    <cellStyle name="Hyperlink 10" xfId="21525" hidden="1"/>
    <cellStyle name="Hyperlink 10" xfId="21601" hidden="1"/>
    <cellStyle name="Hyperlink 10" xfId="21671" hidden="1"/>
    <cellStyle name="Hyperlink 10" xfId="21741" hidden="1"/>
    <cellStyle name="Hyperlink 10" xfId="21811" hidden="1"/>
    <cellStyle name="Hyperlink 10" xfId="21906" hidden="1"/>
    <cellStyle name="Hyperlink 10" xfId="21982" hidden="1"/>
    <cellStyle name="Hyperlink 10" xfId="22052" hidden="1"/>
    <cellStyle name="Hyperlink 10" xfId="22122" hidden="1"/>
    <cellStyle name="Hyperlink 10" xfId="22192" hidden="1"/>
    <cellStyle name="Hyperlink 10" xfId="22285" hidden="1"/>
    <cellStyle name="Hyperlink 10" xfId="22361" hidden="1"/>
    <cellStyle name="Hyperlink 10" xfId="22431" hidden="1"/>
    <cellStyle name="Hyperlink 10" xfId="22501" hidden="1"/>
    <cellStyle name="Hyperlink 10" xfId="22571" hidden="1"/>
    <cellStyle name="Hyperlink 10" xfId="15500" hidden="1"/>
    <cellStyle name="Hyperlink 10" xfId="17187" hidden="1"/>
    <cellStyle name="Hyperlink 10" xfId="7964" hidden="1"/>
    <cellStyle name="Hyperlink 10" xfId="22666" hidden="1"/>
    <cellStyle name="Hyperlink 10" xfId="22736" hidden="1"/>
    <cellStyle name="Hyperlink 10" xfId="22806" hidden="1"/>
    <cellStyle name="Hyperlink 10" xfId="22937" hidden="1"/>
    <cellStyle name="Hyperlink 10" xfId="23013" hidden="1"/>
    <cellStyle name="Hyperlink 10" xfId="23083" hidden="1"/>
    <cellStyle name="Hyperlink 10" xfId="23153" hidden="1"/>
    <cellStyle name="Hyperlink 10" xfId="23223" hidden="1"/>
    <cellStyle name="Hyperlink 10" xfId="23337" hidden="1"/>
    <cellStyle name="Hyperlink 10" xfId="23413" hidden="1"/>
    <cellStyle name="Hyperlink 10" xfId="23483" hidden="1"/>
    <cellStyle name="Hyperlink 10" xfId="23553" hidden="1"/>
    <cellStyle name="Hyperlink 10" xfId="23623" hidden="1"/>
    <cellStyle name="Hyperlink 10" xfId="23757" hidden="1"/>
    <cellStyle name="Hyperlink 10" xfId="23833" hidden="1"/>
    <cellStyle name="Hyperlink 10" xfId="23903" hidden="1"/>
    <cellStyle name="Hyperlink 10" xfId="23973" hidden="1"/>
    <cellStyle name="Hyperlink 10" xfId="24043" hidden="1"/>
    <cellStyle name="Hyperlink 10" xfId="24161" hidden="1"/>
    <cellStyle name="Hyperlink 10" xfId="24237" hidden="1"/>
    <cellStyle name="Hyperlink 10" xfId="24307" hidden="1"/>
    <cellStyle name="Hyperlink 10" xfId="24377" hidden="1"/>
    <cellStyle name="Hyperlink 10" xfId="24447" hidden="1"/>
    <cellStyle name="Hyperlink 10" xfId="24557" hidden="1"/>
    <cellStyle name="Hyperlink 10" xfId="24633" hidden="1"/>
    <cellStyle name="Hyperlink 10" xfId="24703" hidden="1"/>
    <cellStyle name="Hyperlink 10" xfId="24773" hidden="1"/>
    <cellStyle name="Hyperlink 10" xfId="24843" hidden="1"/>
    <cellStyle name="Hyperlink 10" xfId="24967" hidden="1"/>
    <cellStyle name="Hyperlink 10" xfId="25043" hidden="1"/>
    <cellStyle name="Hyperlink 10" xfId="25113" hidden="1"/>
    <cellStyle name="Hyperlink 10" xfId="25183" hidden="1"/>
    <cellStyle name="Hyperlink 10" xfId="25253" hidden="1"/>
    <cellStyle name="Hyperlink 10" xfId="25371" hidden="1"/>
    <cellStyle name="Hyperlink 10" xfId="25447" hidden="1"/>
    <cellStyle name="Hyperlink 10" xfId="25517" hidden="1"/>
    <cellStyle name="Hyperlink 10" xfId="25587" hidden="1"/>
    <cellStyle name="Hyperlink 10" xfId="25657" hidden="1"/>
    <cellStyle name="Hyperlink 10" xfId="25768" hidden="1"/>
    <cellStyle name="Hyperlink 10" xfId="25844" hidden="1"/>
    <cellStyle name="Hyperlink 10" xfId="25914" hidden="1"/>
    <cellStyle name="Hyperlink 10" xfId="25984" hidden="1"/>
    <cellStyle name="Hyperlink 10" xfId="26054" hidden="1"/>
    <cellStyle name="Hyperlink 10" xfId="26173" hidden="1"/>
    <cellStyle name="Hyperlink 10" xfId="26249" hidden="1"/>
    <cellStyle name="Hyperlink 10" xfId="26319" hidden="1"/>
    <cellStyle name="Hyperlink 10" xfId="26389" hidden="1"/>
    <cellStyle name="Hyperlink 10" xfId="26459" hidden="1"/>
    <cellStyle name="Hyperlink 10" xfId="26578" hidden="1"/>
    <cellStyle name="Hyperlink 10" xfId="26654" hidden="1"/>
    <cellStyle name="Hyperlink 10" xfId="26724" hidden="1"/>
    <cellStyle name="Hyperlink 10" xfId="26794" hidden="1"/>
    <cellStyle name="Hyperlink 10" xfId="26864" hidden="1"/>
    <cellStyle name="Hyperlink 10" xfId="26977" hidden="1"/>
    <cellStyle name="Hyperlink 10" xfId="27053" hidden="1"/>
    <cellStyle name="Hyperlink 10" xfId="27123" hidden="1"/>
    <cellStyle name="Hyperlink 10" xfId="27193" hidden="1"/>
    <cellStyle name="Hyperlink 10" xfId="27263" hidden="1"/>
    <cellStyle name="Hyperlink 10" xfId="27372" hidden="1"/>
    <cellStyle name="Hyperlink 10" xfId="27448" hidden="1"/>
    <cellStyle name="Hyperlink 10" xfId="27518" hidden="1"/>
    <cellStyle name="Hyperlink 10" xfId="27588" hidden="1"/>
    <cellStyle name="Hyperlink 10" xfId="27658" hidden="1"/>
    <cellStyle name="Hyperlink 10" xfId="27776" hidden="1"/>
    <cellStyle name="Hyperlink 10" xfId="27852" hidden="1"/>
    <cellStyle name="Hyperlink 10" xfId="27922" hidden="1"/>
    <cellStyle name="Hyperlink 10" xfId="27992" hidden="1"/>
    <cellStyle name="Hyperlink 10" xfId="28062" hidden="1"/>
    <cellStyle name="Hyperlink 10" xfId="28167" hidden="1"/>
    <cellStyle name="Hyperlink 10" xfId="28243" hidden="1"/>
    <cellStyle name="Hyperlink 10" xfId="28313" hidden="1"/>
    <cellStyle name="Hyperlink 10" xfId="28383" hidden="1"/>
    <cellStyle name="Hyperlink 10" xfId="28453" hidden="1"/>
    <cellStyle name="Hyperlink 10" xfId="28560" hidden="1"/>
    <cellStyle name="Hyperlink 10" xfId="28636" hidden="1"/>
    <cellStyle name="Hyperlink 10" xfId="28706" hidden="1"/>
    <cellStyle name="Hyperlink 10" xfId="28776" hidden="1"/>
    <cellStyle name="Hyperlink 10" xfId="28846" hidden="1"/>
    <cellStyle name="Hyperlink 10" xfId="28942" hidden="1"/>
    <cellStyle name="Hyperlink 10" xfId="29018" hidden="1"/>
    <cellStyle name="Hyperlink 10" xfId="29088" hidden="1"/>
    <cellStyle name="Hyperlink 10" xfId="29158" hidden="1"/>
    <cellStyle name="Hyperlink 10" xfId="29228" hidden="1"/>
    <cellStyle name="Hyperlink 10" xfId="29321" hidden="1"/>
    <cellStyle name="Hyperlink 10" xfId="29397" hidden="1"/>
    <cellStyle name="Hyperlink 10" xfId="29467" hidden="1"/>
    <cellStyle name="Hyperlink 10" xfId="29537" hidden="1"/>
    <cellStyle name="Hyperlink 10" xfId="29607" hidden="1"/>
    <cellStyle name="Hyperlink 10" xfId="29700" hidden="1"/>
    <cellStyle name="Hyperlink 10" xfId="29776" hidden="1"/>
    <cellStyle name="Hyperlink 10" xfId="29846" hidden="1"/>
    <cellStyle name="Hyperlink 10" xfId="29916" hidden="1"/>
    <cellStyle name="Hyperlink 10" xfId="29986" hidden="1"/>
    <cellStyle name="Hyperlink 10" xfId="30143" hidden="1"/>
    <cellStyle name="Hyperlink 10" xfId="30274" hidden="1"/>
    <cellStyle name="Hyperlink 10" xfId="30350" hidden="1"/>
    <cellStyle name="Hyperlink 10" xfId="30420" hidden="1"/>
    <cellStyle name="Hyperlink 10" xfId="30490" hidden="1"/>
    <cellStyle name="Hyperlink 10" xfId="30560" hidden="1"/>
    <cellStyle name="Hyperlink 10" xfId="30665" hidden="1"/>
    <cellStyle name="Hyperlink 10" xfId="30741" hidden="1"/>
    <cellStyle name="Hyperlink 10" xfId="30811" hidden="1"/>
    <cellStyle name="Hyperlink 10" xfId="30881" hidden="1"/>
    <cellStyle name="Hyperlink 10" xfId="30951" hidden="1"/>
    <cellStyle name="Hyperlink 10" xfId="31049" hidden="1"/>
    <cellStyle name="Hyperlink 10" xfId="31125" hidden="1"/>
    <cellStyle name="Hyperlink 10" xfId="31195" hidden="1"/>
    <cellStyle name="Hyperlink 10" xfId="31265" hidden="1"/>
    <cellStyle name="Hyperlink 10" xfId="31335" hidden="1"/>
    <cellStyle name="Hyperlink 10" xfId="31439" hidden="1"/>
    <cellStyle name="Hyperlink 10" xfId="31515" hidden="1"/>
    <cellStyle name="Hyperlink 10" xfId="31585" hidden="1"/>
    <cellStyle name="Hyperlink 10" xfId="31655" hidden="1"/>
    <cellStyle name="Hyperlink 10" xfId="31725" hidden="1"/>
    <cellStyle name="Hyperlink 10" xfId="31824" hidden="1"/>
    <cellStyle name="Hyperlink 10" xfId="31900" hidden="1"/>
    <cellStyle name="Hyperlink 10" xfId="31970" hidden="1"/>
    <cellStyle name="Hyperlink 10" xfId="32040" hidden="1"/>
    <cellStyle name="Hyperlink 10" xfId="32110" hidden="1"/>
    <cellStyle name="Hyperlink 10" xfId="32204" hidden="1"/>
    <cellStyle name="Hyperlink 10" xfId="32280" hidden="1"/>
    <cellStyle name="Hyperlink 10" xfId="32350" hidden="1"/>
    <cellStyle name="Hyperlink 10" xfId="32420" hidden="1"/>
    <cellStyle name="Hyperlink 10" xfId="32490" hidden="1"/>
    <cellStyle name="Hyperlink 10" xfId="32593" hidden="1"/>
    <cellStyle name="Hyperlink 10" xfId="32669" hidden="1"/>
    <cellStyle name="Hyperlink 10" xfId="32739" hidden="1"/>
    <cellStyle name="Hyperlink 10" xfId="32809" hidden="1"/>
    <cellStyle name="Hyperlink 10" xfId="32879" hidden="1"/>
    <cellStyle name="Hyperlink 10" xfId="32979" hidden="1"/>
    <cellStyle name="Hyperlink 10" xfId="33055" hidden="1"/>
    <cellStyle name="Hyperlink 10" xfId="33125" hidden="1"/>
    <cellStyle name="Hyperlink 10" xfId="33195" hidden="1"/>
    <cellStyle name="Hyperlink 10" xfId="33265" hidden="1"/>
    <cellStyle name="Hyperlink 10" xfId="33362" hidden="1"/>
    <cellStyle name="Hyperlink 10" xfId="33438" hidden="1"/>
    <cellStyle name="Hyperlink 10" xfId="33508" hidden="1"/>
    <cellStyle name="Hyperlink 10" xfId="33578" hidden="1"/>
    <cellStyle name="Hyperlink 10" xfId="33648" hidden="1"/>
    <cellStyle name="Hyperlink 10" xfId="33749" hidden="1"/>
    <cellStyle name="Hyperlink 10" xfId="33825" hidden="1"/>
    <cellStyle name="Hyperlink 10" xfId="33895" hidden="1"/>
    <cellStyle name="Hyperlink 10" xfId="33965" hidden="1"/>
    <cellStyle name="Hyperlink 10" xfId="34035" hidden="1"/>
    <cellStyle name="Hyperlink 10" xfId="34137" hidden="1"/>
    <cellStyle name="Hyperlink 10" xfId="34213" hidden="1"/>
    <cellStyle name="Hyperlink 10" xfId="34283" hidden="1"/>
    <cellStyle name="Hyperlink 10" xfId="34353" hidden="1"/>
    <cellStyle name="Hyperlink 10" xfId="34423" hidden="1"/>
    <cellStyle name="Hyperlink 10" xfId="34523" hidden="1"/>
    <cellStyle name="Hyperlink 10" xfId="34599" hidden="1"/>
    <cellStyle name="Hyperlink 10" xfId="34669" hidden="1"/>
    <cellStyle name="Hyperlink 10" xfId="34739" hidden="1"/>
    <cellStyle name="Hyperlink 10" xfId="34809" hidden="1"/>
    <cellStyle name="Hyperlink 10" xfId="34907" hidden="1"/>
    <cellStyle name="Hyperlink 10" xfId="34983" hidden="1"/>
    <cellStyle name="Hyperlink 10" xfId="35053" hidden="1"/>
    <cellStyle name="Hyperlink 10" xfId="35123" hidden="1"/>
    <cellStyle name="Hyperlink 10" xfId="35193" hidden="1"/>
    <cellStyle name="Hyperlink 10" xfId="35295" hidden="1"/>
    <cellStyle name="Hyperlink 10" xfId="35371" hidden="1"/>
    <cellStyle name="Hyperlink 10" xfId="35441" hidden="1"/>
    <cellStyle name="Hyperlink 10" xfId="35511" hidden="1"/>
    <cellStyle name="Hyperlink 10" xfId="35581" hidden="1"/>
    <cellStyle name="Hyperlink 10" xfId="35680" hidden="1"/>
    <cellStyle name="Hyperlink 10" xfId="35756" hidden="1"/>
    <cellStyle name="Hyperlink 10" xfId="35826" hidden="1"/>
    <cellStyle name="Hyperlink 10" xfId="35896" hidden="1"/>
    <cellStyle name="Hyperlink 10" xfId="35966" hidden="1"/>
    <cellStyle name="Hyperlink 10" xfId="36064" hidden="1"/>
    <cellStyle name="Hyperlink 10" xfId="36140" hidden="1"/>
    <cellStyle name="Hyperlink 10" xfId="36210" hidden="1"/>
    <cellStyle name="Hyperlink 10" xfId="36280" hidden="1"/>
    <cellStyle name="Hyperlink 10" xfId="36350" hidden="1"/>
    <cellStyle name="Hyperlink 10" xfId="36444" hidden="1"/>
    <cellStyle name="Hyperlink 10" xfId="36520" hidden="1"/>
    <cellStyle name="Hyperlink 10" xfId="36590" hidden="1"/>
    <cellStyle name="Hyperlink 10" xfId="36660" hidden="1"/>
    <cellStyle name="Hyperlink 10" xfId="36730" hidden="1"/>
    <cellStyle name="Hyperlink 10" xfId="36823" hidden="1"/>
    <cellStyle name="Hyperlink 10" xfId="36899" hidden="1"/>
    <cellStyle name="Hyperlink 10" xfId="36969" hidden="1"/>
    <cellStyle name="Hyperlink 10" xfId="37039" hidden="1"/>
    <cellStyle name="Hyperlink 10" xfId="37109" hidden="1"/>
    <cellStyle name="Hyperlink 10" xfId="37184" hidden="1"/>
    <cellStyle name="Hyperlink 10" xfId="37387" hidden="1"/>
    <cellStyle name="Hyperlink 10" xfId="37463" hidden="1"/>
    <cellStyle name="Hyperlink 10" xfId="37533" hidden="1"/>
    <cellStyle name="Hyperlink 10" xfId="37603" hidden="1"/>
    <cellStyle name="Hyperlink 10" xfId="37673" hidden="1"/>
    <cellStyle name="Hyperlink 10" xfId="37802" hidden="1"/>
    <cellStyle name="Hyperlink 10" xfId="37878" hidden="1"/>
    <cellStyle name="Hyperlink 10" xfId="37948" hidden="1"/>
    <cellStyle name="Hyperlink 10" xfId="38018" hidden="1"/>
    <cellStyle name="Hyperlink 10" xfId="38088" hidden="1"/>
    <cellStyle name="Hyperlink 10" xfId="38201" hidden="1"/>
    <cellStyle name="Hyperlink 10" xfId="38277" hidden="1"/>
    <cellStyle name="Hyperlink 10" xfId="38347" hidden="1"/>
    <cellStyle name="Hyperlink 10" xfId="38417" hidden="1"/>
    <cellStyle name="Hyperlink 10" xfId="38487" hidden="1"/>
    <cellStyle name="Hyperlink 10" xfId="38615" hidden="1"/>
    <cellStyle name="Hyperlink 10" xfId="38691" hidden="1"/>
    <cellStyle name="Hyperlink 10" xfId="38761" hidden="1"/>
    <cellStyle name="Hyperlink 10" xfId="38831" hidden="1"/>
    <cellStyle name="Hyperlink 10" xfId="38901" hidden="1"/>
    <cellStyle name="Hyperlink 10" xfId="39015" hidden="1"/>
    <cellStyle name="Hyperlink 10" xfId="39091" hidden="1"/>
    <cellStyle name="Hyperlink 10" xfId="39161" hidden="1"/>
    <cellStyle name="Hyperlink 10" xfId="39231" hidden="1"/>
    <cellStyle name="Hyperlink 10" xfId="39301" hidden="1"/>
    <cellStyle name="Hyperlink 10" xfId="39401" hidden="1"/>
    <cellStyle name="Hyperlink 10" xfId="39477" hidden="1"/>
    <cellStyle name="Hyperlink 10" xfId="39547" hidden="1"/>
    <cellStyle name="Hyperlink 10" xfId="39617" hidden="1"/>
    <cellStyle name="Hyperlink 10" xfId="39687" hidden="1"/>
    <cellStyle name="Hyperlink 10" xfId="39805" hidden="1"/>
    <cellStyle name="Hyperlink 10" xfId="39881" hidden="1"/>
    <cellStyle name="Hyperlink 10" xfId="39951" hidden="1"/>
    <cellStyle name="Hyperlink 10" xfId="40021" hidden="1"/>
    <cellStyle name="Hyperlink 10" xfId="40091" hidden="1"/>
    <cellStyle name="Hyperlink 10" xfId="40202" hidden="1"/>
    <cellStyle name="Hyperlink 10" xfId="40278" hidden="1"/>
    <cellStyle name="Hyperlink 10" xfId="40348" hidden="1"/>
    <cellStyle name="Hyperlink 10" xfId="40418" hidden="1"/>
    <cellStyle name="Hyperlink 10" xfId="40488" hidden="1"/>
    <cellStyle name="Hyperlink 10" xfId="40592" hidden="1"/>
    <cellStyle name="Hyperlink 10" xfId="40668" hidden="1"/>
    <cellStyle name="Hyperlink 10" xfId="40738" hidden="1"/>
    <cellStyle name="Hyperlink 10" xfId="40808" hidden="1"/>
    <cellStyle name="Hyperlink 10" xfId="40878" hidden="1"/>
    <cellStyle name="Hyperlink 10" xfId="40988" hidden="1"/>
    <cellStyle name="Hyperlink 10" xfId="41064" hidden="1"/>
    <cellStyle name="Hyperlink 10" xfId="41134" hidden="1"/>
    <cellStyle name="Hyperlink 10" xfId="41204" hidden="1"/>
    <cellStyle name="Hyperlink 10" xfId="41274" hidden="1"/>
    <cellStyle name="Hyperlink 10" xfId="41382" hidden="1"/>
    <cellStyle name="Hyperlink 10" xfId="41458" hidden="1"/>
    <cellStyle name="Hyperlink 10" xfId="41528" hidden="1"/>
    <cellStyle name="Hyperlink 10" xfId="41598" hidden="1"/>
    <cellStyle name="Hyperlink 10" xfId="41668" hidden="1"/>
    <cellStyle name="Hyperlink 10" xfId="41776" hidden="1"/>
    <cellStyle name="Hyperlink 10" xfId="41852" hidden="1"/>
    <cellStyle name="Hyperlink 10" xfId="41922" hidden="1"/>
    <cellStyle name="Hyperlink 10" xfId="41992" hidden="1"/>
    <cellStyle name="Hyperlink 10" xfId="42062" hidden="1"/>
    <cellStyle name="Hyperlink 10" xfId="42165" hidden="1"/>
    <cellStyle name="Hyperlink 10" xfId="42241" hidden="1"/>
    <cellStyle name="Hyperlink 10" xfId="42311" hidden="1"/>
    <cellStyle name="Hyperlink 10" xfId="42381" hidden="1"/>
    <cellStyle name="Hyperlink 10" xfId="42451" hidden="1"/>
    <cellStyle name="Hyperlink 10" xfId="42558" hidden="1"/>
    <cellStyle name="Hyperlink 10" xfId="42634" hidden="1"/>
    <cellStyle name="Hyperlink 10" xfId="42704" hidden="1"/>
    <cellStyle name="Hyperlink 10" xfId="42774" hidden="1"/>
    <cellStyle name="Hyperlink 10" xfId="42844" hidden="1"/>
    <cellStyle name="Hyperlink 10" xfId="42947" hidden="1"/>
    <cellStyle name="Hyperlink 10" xfId="43023" hidden="1"/>
    <cellStyle name="Hyperlink 10" xfId="43093" hidden="1"/>
    <cellStyle name="Hyperlink 10" xfId="43163" hidden="1"/>
    <cellStyle name="Hyperlink 10" xfId="43233" hidden="1"/>
    <cellStyle name="Hyperlink 10" xfId="43336" hidden="1"/>
    <cellStyle name="Hyperlink 10" xfId="43412" hidden="1"/>
    <cellStyle name="Hyperlink 10" xfId="43482" hidden="1"/>
    <cellStyle name="Hyperlink 10" xfId="43552" hidden="1"/>
    <cellStyle name="Hyperlink 10" xfId="43622" hidden="1"/>
    <cellStyle name="Hyperlink 10" xfId="43717" hidden="1"/>
    <cellStyle name="Hyperlink 10" xfId="43793" hidden="1"/>
    <cellStyle name="Hyperlink 10" xfId="43863" hidden="1"/>
    <cellStyle name="Hyperlink 10" xfId="43933" hidden="1"/>
    <cellStyle name="Hyperlink 10" xfId="44003" hidden="1"/>
    <cellStyle name="Hyperlink 10" xfId="44096" hidden="1"/>
    <cellStyle name="Hyperlink 10" xfId="44172" hidden="1"/>
    <cellStyle name="Hyperlink 10" xfId="44242" hidden="1"/>
    <cellStyle name="Hyperlink 10" xfId="44312" hidden="1"/>
    <cellStyle name="Hyperlink 10" xfId="44382" hidden="1"/>
    <cellStyle name="Hyperlink 10" xfId="37311" hidden="1"/>
    <cellStyle name="Hyperlink 10" xfId="38998" hidden="1"/>
    <cellStyle name="Hyperlink 10" xfId="30099" hidden="1"/>
    <cellStyle name="Hyperlink 10" xfId="44477" hidden="1"/>
    <cellStyle name="Hyperlink 10" xfId="44547" hidden="1"/>
    <cellStyle name="Hyperlink 10" xfId="44617" hidden="1"/>
    <cellStyle name="Hyperlink 10" xfId="44748" hidden="1"/>
    <cellStyle name="Hyperlink 10" xfId="44824" hidden="1"/>
    <cellStyle name="Hyperlink 10" xfId="44894" hidden="1"/>
    <cellStyle name="Hyperlink 10" xfId="44964" hidden="1"/>
    <cellStyle name="Hyperlink 10" xfId="45034" hidden="1"/>
    <cellStyle name="Hyperlink 10" xfId="45148" hidden="1"/>
    <cellStyle name="Hyperlink 10" xfId="45224" hidden="1"/>
    <cellStyle name="Hyperlink 10" xfId="45294" hidden="1"/>
    <cellStyle name="Hyperlink 10" xfId="45364" hidden="1"/>
    <cellStyle name="Hyperlink 10" xfId="45434" hidden="1"/>
    <cellStyle name="Hyperlink 10" xfId="45568" hidden="1"/>
    <cellStyle name="Hyperlink 10" xfId="45644" hidden="1"/>
    <cellStyle name="Hyperlink 10" xfId="45714" hidden="1"/>
    <cellStyle name="Hyperlink 10" xfId="45784" hidden="1"/>
    <cellStyle name="Hyperlink 10" xfId="45854" hidden="1"/>
    <cellStyle name="Hyperlink 10" xfId="45972" hidden="1"/>
    <cellStyle name="Hyperlink 10" xfId="46048" hidden="1"/>
    <cellStyle name="Hyperlink 10" xfId="46118" hidden="1"/>
    <cellStyle name="Hyperlink 10" xfId="46188" hidden="1"/>
    <cellStyle name="Hyperlink 10" xfId="46258" hidden="1"/>
    <cellStyle name="Hyperlink 10" xfId="46368" hidden="1"/>
    <cellStyle name="Hyperlink 10" xfId="46444" hidden="1"/>
    <cellStyle name="Hyperlink 10" xfId="46514" hidden="1"/>
    <cellStyle name="Hyperlink 10" xfId="46584" hidden="1"/>
    <cellStyle name="Hyperlink 10" xfId="46654" hidden="1"/>
    <cellStyle name="Hyperlink 10" xfId="46778" hidden="1"/>
    <cellStyle name="Hyperlink 10" xfId="46854" hidden="1"/>
    <cellStyle name="Hyperlink 10" xfId="46924" hidden="1"/>
    <cellStyle name="Hyperlink 10" xfId="46994" hidden="1"/>
    <cellStyle name="Hyperlink 10" xfId="47064" hidden="1"/>
    <cellStyle name="Hyperlink 10" xfId="47182" hidden="1"/>
    <cellStyle name="Hyperlink 10" xfId="47258" hidden="1"/>
    <cellStyle name="Hyperlink 10" xfId="47328" hidden="1"/>
    <cellStyle name="Hyperlink 10" xfId="47398" hidden="1"/>
    <cellStyle name="Hyperlink 10" xfId="47468" hidden="1"/>
    <cellStyle name="Hyperlink 10" xfId="47579" hidden="1"/>
    <cellStyle name="Hyperlink 10" xfId="47655" hidden="1"/>
    <cellStyle name="Hyperlink 10" xfId="47725" hidden="1"/>
    <cellStyle name="Hyperlink 10" xfId="47795" hidden="1"/>
    <cellStyle name="Hyperlink 10" xfId="47865" hidden="1"/>
    <cellStyle name="Hyperlink 10" xfId="47984" hidden="1"/>
    <cellStyle name="Hyperlink 10" xfId="48060" hidden="1"/>
    <cellStyle name="Hyperlink 10" xfId="48130" hidden="1"/>
    <cellStyle name="Hyperlink 10" xfId="48200" hidden="1"/>
    <cellStyle name="Hyperlink 10" xfId="48270" hidden="1"/>
    <cellStyle name="Hyperlink 10" xfId="48389" hidden="1"/>
    <cellStyle name="Hyperlink 10" xfId="48465" hidden="1"/>
    <cellStyle name="Hyperlink 10" xfId="48535" hidden="1"/>
    <cellStyle name="Hyperlink 10" xfId="48605" hidden="1"/>
    <cellStyle name="Hyperlink 10" xfId="48675" hidden="1"/>
    <cellStyle name="Hyperlink 10" xfId="48788" hidden="1"/>
    <cellStyle name="Hyperlink 10" xfId="48864" hidden="1"/>
    <cellStyle name="Hyperlink 10" xfId="48934" hidden="1"/>
    <cellStyle name="Hyperlink 10" xfId="49004" hidden="1"/>
    <cellStyle name="Hyperlink 10" xfId="49074" hidden="1"/>
    <cellStyle name="Hyperlink 10" xfId="49183" hidden="1"/>
    <cellStyle name="Hyperlink 10" xfId="49259" hidden="1"/>
    <cellStyle name="Hyperlink 10" xfId="49329" hidden="1"/>
    <cellStyle name="Hyperlink 10" xfId="49399" hidden="1"/>
    <cellStyle name="Hyperlink 10" xfId="49469" hidden="1"/>
    <cellStyle name="Hyperlink 10" xfId="49587" hidden="1"/>
    <cellStyle name="Hyperlink 10" xfId="49663" hidden="1"/>
    <cellStyle name="Hyperlink 10" xfId="49733" hidden="1"/>
    <cellStyle name="Hyperlink 10" xfId="49803" hidden="1"/>
    <cellStyle name="Hyperlink 10" xfId="49873" hidden="1"/>
    <cellStyle name="Hyperlink 10" xfId="49978" hidden="1"/>
    <cellStyle name="Hyperlink 10" xfId="50054" hidden="1"/>
    <cellStyle name="Hyperlink 10" xfId="50124" hidden="1"/>
    <cellStyle name="Hyperlink 10" xfId="50194" hidden="1"/>
    <cellStyle name="Hyperlink 10" xfId="50264" hidden="1"/>
    <cellStyle name="Hyperlink 10" xfId="50371" hidden="1"/>
    <cellStyle name="Hyperlink 10" xfId="50447" hidden="1"/>
    <cellStyle name="Hyperlink 10" xfId="50517" hidden="1"/>
    <cellStyle name="Hyperlink 10" xfId="50587" hidden="1"/>
    <cellStyle name="Hyperlink 10" xfId="50657" hidden="1"/>
    <cellStyle name="Hyperlink 10" xfId="50753" hidden="1"/>
    <cellStyle name="Hyperlink 10" xfId="50829" hidden="1"/>
    <cellStyle name="Hyperlink 10" xfId="50899" hidden="1"/>
    <cellStyle name="Hyperlink 10" xfId="50969" hidden="1"/>
    <cellStyle name="Hyperlink 10" xfId="51039" hidden="1"/>
    <cellStyle name="Hyperlink 10" xfId="51132" hidden="1"/>
    <cellStyle name="Hyperlink 10" xfId="51208" hidden="1"/>
    <cellStyle name="Hyperlink 10" xfId="51278" hidden="1"/>
    <cellStyle name="Hyperlink 10" xfId="51348" hidden="1"/>
    <cellStyle name="Hyperlink 10" xfId="51418"/>
    <cellStyle name="Hyperlink 100" xfId="9373" hidden="1"/>
    <cellStyle name="Hyperlink 100" xfId="23682" hidden="1"/>
    <cellStyle name="Hyperlink 100" xfId="45493"/>
    <cellStyle name="Hyperlink 101" xfId="10230" hidden="1"/>
    <cellStyle name="Hyperlink 101" xfId="24539" hidden="1"/>
    <cellStyle name="Hyperlink 101" xfId="46350"/>
    <cellStyle name="Hyperlink 102" xfId="8135" hidden="1"/>
    <cellStyle name="Hyperlink 102" xfId="21122" hidden="1"/>
    <cellStyle name="Hyperlink 102" xfId="42933"/>
    <cellStyle name="Hyperlink 103" xfId="9381" hidden="1"/>
    <cellStyle name="Hyperlink 103" xfId="23690" hidden="1"/>
    <cellStyle name="Hyperlink 103" xfId="45501"/>
    <cellStyle name="Hyperlink 104" xfId="8575" hidden="1"/>
    <cellStyle name="Hyperlink 104" xfId="22884" hidden="1"/>
    <cellStyle name="Hyperlink 104" xfId="44695"/>
    <cellStyle name="Hyperlink 105" xfId="8075" hidden="1"/>
    <cellStyle name="Hyperlink 105" xfId="7946" hidden="1"/>
    <cellStyle name="Hyperlink 105" xfId="30081"/>
    <cellStyle name="Hyperlink 106" xfId="8073" hidden="1"/>
    <cellStyle name="Hyperlink 106" xfId="7942" hidden="1"/>
    <cellStyle name="Hyperlink 106" xfId="30077"/>
    <cellStyle name="Hyperlink 107" xfId="9797" hidden="1"/>
    <cellStyle name="Hyperlink 107" xfId="24106" hidden="1"/>
    <cellStyle name="Hyperlink 107" xfId="45917"/>
    <cellStyle name="Hyperlink 108" xfId="8573" hidden="1"/>
    <cellStyle name="Hyperlink 108" xfId="22882" hidden="1"/>
    <cellStyle name="Hyperlink 108" xfId="44693"/>
    <cellStyle name="Hyperlink 109" xfId="9833" hidden="1"/>
    <cellStyle name="Hyperlink 109" xfId="24142" hidden="1"/>
    <cellStyle name="Hyperlink 109" xfId="45953"/>
    <cellStyle name="Hyperlink 11" xfId="130" hidden="1"/>
    <cellStyle name="Hyperlink 11" xfId="333" hidden="1"/>
    <cellStyle name="Hyperlink 11" xfId="409" hidden="1"/>
    <cellStyle name="Hyperlink 11" xfId="479" hidden="1"/>
    <cellStyle name="Hyperlink 11" xfId="549" hidden="1"/>
    <cellStyle name="Hyperlink 11" xfId="619" hidden="1"/>
    <cellStyle name="Hyperlink 11" xfId="750" hidden="1"/>
    <cellStyle name="Hyperlink 11" xfId="826" hidden="1"/>
    <cellStyle name="Hyperlink 11" xfId="896" hidden="1"/>
    <cellStyle name="Hyperlink 11" xfId="966" hidden="1"/>
    <cellStyle name="Hyperlink 11" xfId="1036" hidden="1"/>
    <cellStyle name="Hyperlink 11" xfId="1150" hidden="1"/>
    <cellStyle name="Hyperlink 11" xfId="1226" hidden="1"/>
    <cellStyle name="Hyperlink 11" xfId="1296" hidden="1"/>
    <cellStyle name="Hyperlink 11" xfId="1366" hidden="1"/>
    <cellStyle name="Hyperlink 11" xfId="1436" hidden="1"/>
    <cellStyle name="Hyperlink 11" xfId="1570" hidden="1"/>
    <cellStyle name="Hyperlink 11" xfId="1646" hidden="1"/>
    <cellStyle name="Hyperlink 11" xfId="1716" hidden="1"/>
    <cellStyle name="Hyperlink 11" xfId="1786" hidden="1"/>
    <cellStyle name="Hyperlink 11" xfId="1856" hidden="1"/>
    <cellStyle name="Hyperlink 11" xfId="1974" hidden="1"/>
    <cellStyle name="Hyperlink 11" xfId="2050" hidden="1"/>
    <cellStyle name="Hyperlink 11" xfId="2120" hidden="1"/>
    <cellStyle name="Hyperlink 11" xfId="2190" hidden="1"/>
    <cellStyle name="Hyperlink 11" xfId="2260" hidden="1"/>
    <cellStyle name="Hyperlink 11" xfId="2370" hidden="1"/>
    <cellStyle name="Hyperlink 11" xfId="2446" hidden="1"/>
    <cellStyle name="Hyperlink 11" xfId="2516" hidden="1"/>
    <cellStyle name="Hyperlink 11" xfId="2586" hidden="1"/>
    <cellStyle name="Hyperlink 11" xfId="2656" hidden="1"/>
    <cellStyle name="Hyperlink 11" xfId="2780" hidden="1"/>
    <cellStyle name="Hyperlink 11" xfId="2856" hidden="1"/>
    <cellStyle name="Hyperlink 11" xfId="2926" hidden="1"/>
    <cellStyle name="Hyperlink 11" xfId="2996" hidden="1"/>
    <cellStyle name="Hyperlink 11" xfId="3066" hidden="1"/>
    <cellStyle name="Hyperlink 11" xfId="3184" hidden="1"/>
    <cellStyle name="Hyperlink 11" xfId="3260" hidden="1"/>
    <cellStyle name="Hyperlink 11" xfId="3330" hidden="1"/>
    <cellStyle name="Hyperlink 11" xfId="3400" hidden="1"/>
    <cellStyle name="Hyperlink 11" xfId="3470" hidden="1"/>
    <cellStyle name="Hyperlink 11" xfId="3581" hidden="1"/>
    <cellStyle name="Hyperlink 11" xfId="3657" hidden="1"/>
    <cellStyle name="Hyperlink 11" xfId="3727" hidden="1"/>
    <cellStyle name="Hyperlink 11" xfId="3797" hidden="1"/>
    <cellStyle name="Hyperlink 11" xfId="3867" hidden="1"/>
    <cellStyle name="Hyperlink 11" xfId="3986" hidden="1"/>
    <cellStyle name="Hyperlink 11" xfId="4062" hidden="1"/>
    <cellStyle name="Hyperlink 11" xfId="4132" hidden="1"/>
    <cellStyle name="Hyperlink 11" xfId="4202" hidden="1"/>
    <cellStyle name="Hyperlink 11" xfId="4272" hidden="1"/>
    <cellStyle name="Hyperlink 11" xfId="4391" hidden="1"/>
    <cellStyle name="Hyperlink 11" xfId="4467" hidden="1"/>
    <cellStyle name="Hyperlink 11" xfId="4537" hidden="1"/>
    <cellStyle name="Hyperlink 11" xfId="4607" hidden="1"/>
    <cellStyle name="Hyperlink 11" xfId="4677" hidden="1"/>
    <cellStyle name="Hyperlink 11" xfId="4790" hidden="1"/>
    <cellStyle name="Hyperlink 11" xfId="4866" hidden="1"/>
    <cellStyle name="Hyperlink 11" xfId="4936" hidden="1"/>
    <cellStyle name="Hyperlink 11" xfId="5006" hidden="1"/>
    <cellStyle name="Hyperlink 11" xfId="5076" hidden="1"/>
    <cellStyle name="Hyperlink 11" xfId="5185" hidden="1"/>
    <cellStyle name="Hyperlink 11" xfId="5261" hidden="1"/>
    <cellStyle name="Hyperlink 11" xfId="5331" hidden="1"/>
    <cellStyle name="Hyperlink 11" xfId="5401" hidden="1"/>
    <cellStyle name="Hyperlink 11" xfId="5471" hidden="1"/>
    <cellStyle name="Hyperlink 11" xfId="5589" hidden="1"/>
    <cellStyle name="Hyperlink 11" xfId="5665" hidden="1"/>
    <cellStyle name="Hyperlink 11" xfId="5735" hidden="1"/>
    <cellStyle name="Hyperlink 11" xfId="5805" hidden="1"/>
    <cellStyle name="Hyperlink 11" xfId="5875" hidden="1"/>
    <cellStyle name="Hyperlink 11" xfId="5980" hidden="1"/>
    <cellStyle name="Hyperlink 11" xfId="6056" hidden="1"/>
    <cellStyle name="Hyperlink 11" xfId="6126" hidden="1"/>
    <cellStyle name="Hyperlink 11" xfId="6196" hidden="1"/>
    <cellStyle name="Hyperlink 11" xfId="6266" hidden="1"/>
    <cellStyle name="Hyperlink 11" xfId="6373" hidden="1"/>
    <cellStyle name="Hyperlink 11" xfId="6449" hidden="1"/>
    <cellStyle name="Hyperlink 11" xfId="6519" hidden="1"/>
    <cellStyle name="Hyperlink 11" xfId="6589" hidden="1"/>
    <cellStyle name="Hyperlink 11" xfId="6659" hidden="1"/>
    <cellStyle name="Hyperlink 11" xfId="6757" hidden="1"/>
    <cellStyle name="Hyperlink 11" xfId="6833" hidden="1"/>
    <cellStyle name="Hyperlink 11" xfId="6903" hidden="1"/>
    <cellStyle name="Hyperlink 11" xfId="6973" hidden="1"/>
    <cellStyle name="Hyperlink 11" xfId="7043" hidden="1"/>
    <cellStyle name="Hyperlink 11" xfId="7136" hidden="1"/>
    <cellStyle name="Hyperlink 11" xfId="7212" hidden="1"/>
    <cellStyle name="Hyperlink 11" xfId="7282" hidden="1"/>
    <cellStyle name="Hyperlink 11" xfId="7352" hidden="1"/>
    <cellStyle name="Hyperlink 11" xfId="7422" hidden="1"/>
    <cellStyle name="Hyperlink 11" xfId="7563" hidden="1"/>
    <cellStyle name="Hyperlink 11" xfId="7639" hidden="1"/>
    <cellStyle name="Hyperlink 11" xfId="7709" hidden="1"/>
    <cellStyle name="Hyperlink 11" xfId="7779" hidden="1"/>
    <cellStyle name="Hyperlink 11" xfId="7849" hidden="1"/>
    <cellStyle name="Hyperlink 11" xfId="8011" hidden="1"/>
    <cellStyle name="Hyperlink 11" xfId="8214" hidden="1"/>
    <cellStyle name="Hyperlink 11" xfId="8290" hidden="1"/>
    <cellStyle name="Hyperlink 11" xfId="8360" hidden="1"/>
    <cellStyle name="Hyperlink 11" xfId="8430" hidden="1"/>
    <cellStyle name="Hyperlink 11" xfId="8500" hidden="1"/>
    <cellStyle name="Hyperlink 11" xfId="8631" hidden="1"/>
    <cellStyle name="Hyperlink 11" xfId="8707" hidden="1"/>
    <cellStyle name="Hyperlink 11" xfId="8777" hidden="1"/>
    <cellStyle name="Hyperlink 11" xfId="8847" hidden="1"/>
    <cellStyle name="Hyperlink 11" xfId="8917" hidden="1"/>
    <cellStyle name="Hyperlink 11" xfId="9031" hidden="1"/>
    <cellStyle name="Hyperlink 11" xfId="9107" hidden="1"/>
    <cellStyle name="Hyperlink 11" xfId="9177" hidden="1"/>
    <cellStyle name="Hyperlink 11" xfId="9247" hidden="1"/>
    <cellStyle name="Hyperlink 11" xfId="9317" hidden="1"/>
    <cellStyle name="Hyperlink 11" xfId="9451" hidden="1"/>
    <cellStyle name="Hyperlink 11" xfId="9527" hidden="1"/>
    <cellStyle name="Hyperlink 11" xfId="9597" hidden="1"/>
    <cellStyle name="Hyperlink 11" xfId="9667" hidden="1"/>
    <cellStyle name="Hyperlink 11" xfId="9737" hidden="1"/>
    <cellStyle name="Hyperlink 11" xfId="9855" hidden="1"/>
    <cellStyle name="Hyperlink 11" xfId="9931" hidden="1"/>
    <cellStyle name="Hyperlink 11" xfId="10001" hidden="1"/>
    <cellStyle name="Hyperlink 11" xfId="10071" hidden="1"/>
    <cellStyle name="Hyperlink 11" xfId="10141" hidden="1"/>
    <cellStyle name="Hyperlink 11" xfId="10251" hidden="1"/>
    <cellStyle name="Hyperlink 11" xfId="10327" hidden="1"/>
    <cellStyle name="Hyperlink 11" xfId="10397" hidden="1"/>
    <cellStyle name="Hyperlink 11" xfId="10467" hidden="1"/>
    <cellStyle name="Hyperlink 11" xfId="10537" hidden="1"/>
    <cellStyle name="Hyperlink 11" xfId="10661" hidden="1"/>
    <cellStyle name="Hyperlink 11" xfId="10737" hidden="1"/>
    <cellStyle name="Hyperlink 11" xfId="10807" hidden="1"/>
    <cellStyle name="Hyperlink 11" xfId="10877" hidden="1"/>
    <cellStyle name="Hyperlink 11" xfId="10947" hidden="1"/>
    <cellStyle name="Hyperlink 11" xfId="11065" hidden="1"/>
    <cellStyle name="Hyperlink 11" xfId="11141" hidden="1"/>
    <cellStyle name="Hyperlink 11" xfId="11211" hidden="1"/>
    <cellStyle name="Hyperlink 11" xfId="11281" hidden="1"/>
    <cellStyle name="Hyperlink 11" xfId="11351" hidden="1"/>
    <cellStyle name="Hyperlink 11" xfId="11462" hidden="1"/>
    <cellStyle name="Hyperlink 11" xfId="11538" hidden="1"/>
    <cellStyle name="Hyperlink 11" xfId="11608" hidden="1"/>
    <cellStyle name="Hyperlink 11" xfId="11678" hidden="1"/>
    <cellStyle name="Hyperlink 11" xfId="11748" hidden="1"/>
    <cellStyle name="Hyperlink 11" xfId="11867" hidden="1"/>
    <cellStyle name="Hyperlink 11" xfId="11943" hidden="1"/>
    <cellStyle name="Hyperlink 11" xfId="12013" hidden="1"/>
    <cellStyle name="Hyperlink 11" xfId="12083" hidden="1"/>
    <cellStyle name="Hyperlink 11" xfId="12153" hidden="1"/>
    <cellStyle name="Hyperlink 11" xfId="12272" hidden="1"/>
    <cellStyle name="Hyperlink 11" xfId="12348" hidden="1"/>
    <cellStyle name="Hyperlink 11" xfId="12418" hidden="1"/>
    <cellStyle name="Hyperlink 11" xfId="12488" hidden="1"/>
    <cellStyle name="Hyperlink 11" xfId="12558" hidden="1"/>
    <cellStyle name="Hyperlink 11" xfId="12671" hidden="1"/>
    <cellStyle name="Hyperlink 11" xfId="12747" hidden="1"/>
    <cellStyle name="Hyperlink 11" xfId="12817" hidden="1"/>
    <cellStyle name="Hyperlink 11" xfId="12887" hidden="1"/>
    <cellStyle name="Hyperlink 11" xfId="12957" hidden="1"/>
    <cellStyle name="Hyperlink 11" xfId="13066" hidden="1"/>
    <cellStyle name="Hyperlink 11" xfId="13142" hidden="1"/>
    <cellStyle name="Hyperlink 11" xfId="13212" hidden="1"/>
    <cellStyle name="Hyperlink 11" xfId="13282" hidden="1"/>
    <cellStyle name="Hyperlink 11" xfId="13352" hidden="1"/>
    <cellStyle name="Hyperlink 11" xfId="13470" hidden="1"/>
    <cellStyle name="Hyperlink 11" xfId="13546" hidden="1"/>
    <cellStyle name="Hyperlink 11" xfId="13616" hidden="1"/>
    <cellStyle name="Hyperlink 11" xfId="13686" hidden="1"/>
    <cellStyle name="Hyperlink 11" xfId="13756" hidden="1"/>
    <cellStyle name="Hyperlink 11" xfId="13861" hidden="1"/>
    <cellStyle name="Hyperlink 11" xfId="13937" hidden="1"/>
    <cellStyle name="Hyperlink 11" xfId="14007" hidden="1"/>
    <cellStyle name="Hyperlink 11" xfId="14077" hidden="1"/>
    <cellStyle name="Hyperlink 11" xfId="14147" hidden="1"/>
    <cellStyle name="Hyperlink 11" xfId="14254" hidden="1"/>
    <cellStyle name="Hyperlink 11" xfId="14330" hidden="1"/>
    <cellStyle name="Hyperlink 11" xfId="14400" hidden="1"/>
    <cellStyle name="Hyperlink 11" xfId="14470" hidden="1"/>
    <cellStyle name="Hyperlink 11" xfId="14540" hidden="1"/>
    <cellStyle name="Hyperlink 11" xfId="14636" hidden="1"/>
    <cellStyle name="Hyperlink 11" xfId="14712" hidden="1"/>
    <cellStyle name="Hyperlink 11" xfId="14782" hidden="1"/>
    <cellStyle name="Hyperlink 11" xfId="14852" hidden="1"/>
    <cellStyle name="Hyperlink 11" xfId="14922" hidden="1"/>
    <cellStyle name="Hyperlink 11" xfId="15015" hidden="1"/>
    <cellStyle name="Hyperlink 11" xfId="15091" hidden="1"/>
    <cellStyle name="Hyperlink 11" xfId="15161" hidden="1"/>
    <cellStyle name="Hyperlink 11" xfId="15231" hidden="1"/>
    <cellStyle name="Hyperlink 11" xfId="15301" hidden="1"/>
    <cellStyle name="Hyperlink 11" xfId="15376" hidden="1"/>
    <cellStyle name="Hyperlink 11" xfId="15579" hidden="1"/>
    <cellStyle name="Hyperlink 11" xfId="15655" hidden="1"/>
    <cellStyle name="Hyperlink 11" xfId="15725" hidden="1"/>
    <cellStyle name="Hyperlink 11" xfId="15795" hidden="1"/>
    <cellStyle name="Hyperlink 11" xfId="15865" hidden="1"/>
    <cellStyle name="Hyperlink 11" xfId="15994" hidden="1"/>
    <cellStyle name="Hyperlink 11" xfId="16070" hidden="1"/>
    <cellStyle name="Hyperlink 11" xfId="16140" hidden="1"/>
    <cellStyle name="Hyperlink 11" xfId="16210" hidden="1"/>
    <cellStyle name="Hyperlink 11" xfId="16280" hidden="1"/>
    <cellStyle name="Hyperlink 11" xfId="16393" hidden="1"/>
    <cellStyle name="Hyperlink 11" xfId="16469" hidden="1"/>
    <cellStyle name="Hyperlink 11" xfId="16539" hidden="1"/>
    <cellStyle name="Hyperlink 11" xfId="16609" hidden="1"/>
    <cellStyle name="Hyperlink 11" xfId="16679" hidden="1"/>
    <cellStyle name="Hyperlink 11" xfId="16807" hidden="1"/>
    <cellStyle name="Hyperlink 11" xfId="16883" hidden="1"/>
    <cellStyle name="Hyperlink 11" xfId="16953" hidden="1"/>
    <cellStyle name="Hyperlink 11" xfId="17023" hidden="1"/>
    <cellStyle name="Hyperlink 11" xfId="17093" hidden="1"/>
    <cellStyle name="Hyperlink 11" xfId="17207" hidden="1"/>
    <cellStyle name="Hyperlink 11" xfId="17283" hidden="1"/>
    <cellStyle name="Hyperlink 11" xfId="17353" hidden="1"/>
    <cellStyle name="Hyperlink 11" xfId="17423" hidden="1"/>
    <cellStyle name="Hyperlink 11" xfId="17493" hidden="1"/>
    <cellStyle name="Hyperlink 11" xfId="17593" hidden="1"/>
    <cellStyle name="Hyperlink 11" xfId="17669" hidden="1"/>
    <cellStyle name="Hyperlink 11" xfId="17739" hidden="1"/>
    <cellStyle name="Hyperlink 11" xfId="17809" hidden="1"/>
    <cellStyle name="Hyperlink 11" xfId="17879" hidden="1"/>
    <cellStyle name="Hyperlink 11" xfId="17997" hidden="1"/>
    <cellStyle name="Hyperlink 11" xfId="18073" hidden="1"/>
    <cellStyle name="Hyperlink 11" xfId="18143" hidden="1"/>
    <cellStyle name="Hyperlink 11" xfId="18213" hidden="1"/>
    <cellStyle name="Hyperlink 11" xfId="18283" hidden="1"/>
    <cellStyle name="Hyperlink 11" xfId="18394" hidden="1"/>
    <cellStyle name="Hyperlink 11" xfId="18470" hidden="1"/>
    <cellStyle name="Hyperlink 11" xfId="18540" hidden="1"/>
    <cellStyle name="Hyperlink 11" xfId="18610" hidden="1"/>
    <cellStyle name="Hyperlink 11" xfId="18680" hidden="1"/>
    <cellStyle name="Hyperlink 11" xfId="18784" hidden="1"/>
    <cellStyle name="Hyperlink 11" xfId="18860" hidden="1"/>
    <cellStyle name="Hyperlink 11" xfId="18930" hidden="1"/>
    <cellStyle name="Hyperlink 11" xfId="19000" hidden="1"/>
    <cellStyle name="Hyperlink 11" xfId="19070" hidden="1"/>
    <cellStyle name="Hyperlink 11" xfId="19180" hidden="1"/>
    <cellStyle name="Hyperlink 11" xfId="19256" hidden="1"/>
    <cellStyle name="Hyperlink 11" xfId="19326" hidden="1"/>
    <cellStyle name="Hyperlink 11" xfId="19396" hidden="1"/>
    <cellStyle name="Hyperlink 11" xfId="19466" hidden="1"/>
    <cellStyle name="Hyperlink 11" xfId="19574" hidden="1"/>
    <cellStyle name="Hyperlink 11" xfId="19650" hidden="1"/>
    <cellStyle name="Hyperlink 11" xfId="19720" hidden="1"/>
    <cellStyle name="Hyperlink 11" xfId="19790" hidden="1"/>
    <cellStyle name="Hyperlink 11" xfId="19860" hidden="1"/>
    <cellStyle name="Hyperlink 11" xfId="19968" hidden="1"/>
    <cellStyle name="Hyperlink 11" xfId="20044" hidden="1"/>
    <cellStyle name="Hyperlink 11" xfId="20114" hidden="1"/>
    <cellStyle name="Hyperlink 11" xfId="20184" hidden="1"/>
    <cellStyle name="Hyperlink 11" xfId="20254" hidden="1"/>
    <cellStyle name="Hyperlink 11" xfId="20357" hidden="1"/>
    <cellStyle name="Hyperlink 11" xfId="20433" hidden="1"/>
    <cellStyle name="Hyperlink 11" xfId="20503" hidden="1"/>
    <cellStyle name="Hyperlink 11" xfId="20573" hidden="1"/>
    <cellStyle name="Hyperlink 11" xfId="20643" hidden="1"/>
    <cellStyle name="Hyperlink 11" xfId="20750" hidden="1"/>
    <cellStyle name="Hyperlink 11" xfId="20826" hidden="1"/>
    <cellStyle name="Hyperlink 11" xfId="20896" hidden="1"/>
    <cellStyle name="Hyperlink 11" xfId="20966" hidden="1"/>
    <cellStyle name="Hyperlink 11" xfId="21036" hidden="1"/>
    <cellStyle name="Hyperlink 11" xfId="21139" hidden="1"/>
    <cellStyle name="Hyperlink 11" xfId="21215" hidden="1"/>
    <cellStyle name="Hyperlink 11" xfId="21285" hidden="1"/>
    <cellStyle name="Hyperlink 11" xfId="21355" hidden="1"/>
    <cellStyle name="Hyperlink 11" xfId="21425" hidden="1"/>
    <cellStyle name="Hyperlink 11" xfId="21528" hidden="1"/>
    <cellStyle name="Hyperlink 11" xfId="21604" hidden="1"/>
    <cellStyle name="Hyperlink 11" xfId="21674" hidden="1"/>
    <cellStyle name="Hyperlink 11" xfId="21744" hidden="1"/>
    <cellStyle name="Hyperlink 11" xfId="21814" hidden="1"/>
    <cellStyle name="Hyperlink 11" xfId="21909" hidden="1"/>
    <cellStyle name="Hyperlink 11" xfId="21985" hidden="1"/>
    <cellStyle name="Hyperlink 11" xfId="22055" hidden="1"/>
    <cellStyle name="Hyperlink 11" xfId="22125" hidden="1"/>
    <cellStyle name="Hyperlink 11" xfId="22195" hidden="1"/>
    <cellStyle name="Hyperlink 11" xfId="22288" hidden="1"/>
    <cellStyle name="Hyperlink 11" xfId="22364" hidden="1"/>
    <cellStyle name="Hyperlink 11" xfId="22434" hidden="1"/>
    <cellStyle name="Hyperlink 11" xfId="22504" hidden="1"/>
    <cellStyle name="Hyperlink 11" xfId="22574" hidden="1"/>
    <cellStyle name="Hyperlink 11" xfId="17148" hidden="1"/>
    <cellStyle name="Hyperlink 11" xfId="16336" hidden="1"/>
    <cellStyle name="Hyperlink 11" xfId="7974" hidden="1"/>
    <cellStyle name="Hyperlink 11" xfId="22669" hidden="1"/>
    <cellStyle name="Hyperlink 11" xfId="22739" hidden="1"/>
    <cellStyle name="Hyperlink 11" xfId="22809" hidden="1"/>
    <cellStyle name="Hyperlink 11" xfId="22940" hidden="1"/>
    <cellStyle name="Hyperlink 11" xfId="23016" hidden="1"/>
    <cellStyle name="Hyperlink 11" xfId="23086" hidden="1"/>
    <cellStyle name="Hyperlink 11" xfId="23156" hidden="1"/>
    <cellStyle name="Hyperlink 11" xfId="23226" hidden="1"/>
    <cellStyle name="Hyperlink 11" xfId="23340" hidden="1"/>
    <cellStyle name="Hyperlink 11" xfId="23416" hidden="1"/>
    <cellStyle name="Hyperlink 11" xfId="23486" hidden="1"/>
    <cellStyle name="Hyperlink 11" xfId="23556" hidden="1"/>
    <cellStyle name="Hyperlink 11" xfId="23626" hidden="1"/>
    <cellStyle name="Hyperlink 11" xfId="23760" hidden="1"/>
    <cellStyle name="Hyperlink 11" xfId="23836" hidden="1"/>
    <cellStyle name="Hyperlink 11" xfId="23906" hidden="1"/>
    <cellStyle name="Hyperlink 11" xfId="23976" hidden="1"/>
    <cellStyle name="Hyperlink 11" xfId="24046" hidden="1"/>
    <cellStyle name="Hyperlink 11" xfId="24164" hidden="1"/>
    <cellStyle name="Hyperlink 11" xfId="24240" hidden="1"/>
    <cellStyle name="Hyperlink 11" xfId="24310" hidden="1"/>
    <cellStyle name="Hyperlink 11" xfId="24380" hidden="1"/>
    <cellStyle name="Hyperlink 11" xfId="24450" hidden="1"/>
    <cellStyle name="Hyperlink 11" xfId="24560" hidden="1"/>
    <cellStyle name="Hyperlink 11" xfId="24636" hidden="1"/>
    <cellStyle name="Hyperlink 11" xfId="24706" hidden="1"/>
    <cellStyle name="Hyperlink 11" xfId="24776" hidden="1"/>
    <cellStyle name="Hyperlink 11" xfId="24846" hidden="1"/>
    <cellStyle name="Hyperlink 11" xfId="24970" hidden="1"/>
    <cellStyle name="Hyperlink 11" xfId="25046" hidden="1"/>
    <cellStyle name="Hyperlink 11" xfId="25116" hidden="1"/>
    <cellStyle name="Hyperlink 11" xfId="25186" hidden="1"/>
    <cellStyle name="Hyperlink 11" xfId="25256" hidden="1"/>
    <cellStyle name="Hyperlink 11" xfId="25374" hidden="1"/>
    <cellStyle name="Hyperlink 11" xfId="25450" hidden="1"/>
    <cellStyle name="Hyperlink 11" xfId="25520" hidden="1"/>
    <cellStyle name="Hyperlink 11" xfId="25590" hidden="1"/>
    <cellStyle name="Hyperlink 11" xfId="25660" hidden="1"/>
    <cellStyle name="Hyperlink 11" xfId="25771" hidden="1"/>
    <cellStyle name="Hyperlink 11" xfId="25847" hidden="1"/>
    <cellStyle name="Hyperlink 11" xfId="25917" hidden="1"/>
    <cellStyle name="Hyperlink 11" xfId="25987" hidden="1"/>
    <cellStyle name="Hyperlink 11" xfId="26057" hidden="1"/>
    <cellStyle name="Hyperlink 11" xfId="26176" hidden="1"/>
    <cellStyle name="Hyperlink 11" xfId="26252" hidden="1"/>
    <cellStyle name="Hyperlink 11" xfId="26322" hidden="1"/>
    <cellStyle name="Hyperlink 11" xfId="26392" hidden="1"/>
    <cellStyle name="Hyperlink 11" xfId="26462" hidden="1"/>
    <cellStyle name="Hyperlink 11" xfId="26581" hidden="1"/>
    <cellStyle name="Hyperlink 11" xfId="26657" hidden="1"/>
    <cellStyle name="Hyperlink 11" xfId="26727" hidden="1"/>
    <cellStyle name="Hyperlink 11" xfId="26797" hidden="1"/>
    <cellStyle name="Hyperlink 11" xfId="26867" hidden="1"/>
    <cellStyle name="Hyperlink 11" xfId="26980" hidden="1"/>
    <cellStyle name="Hyperlink 11" xfId="27056" hidden="1"/>
    <cellStyle name="Hyperlink 11" xfId="27126" hidden="1"/>
    <cellStyle name="Hyperlink 11" xfId="27196" hidden="1"/>
    <cellStyle name="Hyperlink 11" xfId="27266" hidden="1"/>
    <cellStyle name="Hyperlink 11" xfId="27375" hidden="1"/>
    <cellStyle name="Hyperlink 11" xfId="27451" hidden="1"/>
    <cellStyle name="Hyperlink 11" xfId="27521" hidden="1"/>
    <cellStyle name="Hyperlink 11" xfId="27591" hidden="1"/>
    <cellStyle name="Hyperlink 11" xfId="27661" hidden="1"/>
    <cellStyle name="Hyperlink 11" xfId="27779" hidden="1"/>
    <cellStyle name="Hyperlink 11" xfId="27855" hidden="1"/>
    <cellStyle name="Hyperlink 11" xfId="27925" hidden="1"/>
    <cellStyle name="Hyperlink 11" xfId="27995" hidden="1"/>
    <cellStyle name="Hyperlink 11" xfId="28065" hidden="1"/>
    <cellStyle name="Hyperlink 11" xfId="28170" hidden="1"/>
    <cellStyle name="Hyperlink 11" xfId="28246" hidden="1"/>
    <cellStyle name="Hyperlink 11" xfId="28316" hidden="1"/>
    <cellStyle name="Hyperlink 11" xfId="28386" hidden="1"/>
    <cellStyle name="Hyperlink 11" xfId="28456" hidden="1"/>
    <cellStyle name="Hyperlink 11" xfId="28563" hidden="1"/>
    <cellStyle name="Hyperlink 11" xfId="28639" hidden="1"/>
    <cellStyle name="Hyperlink 11" xfId="28709" hidden="1"/>
    <cellStyle name="Hyperlink 11" xfId="28779" hidden="1"/>
    <cellStyle name="Hyperlink 11" xfId="28849" hidden="1"/>
    <cellStyle name="Hyperlink 11" xfId="28945" hidden="1"/>
    <cellStyle name="Hyperlink 11" xfId="29021" hidden="1"/>
    <cellStyle name="Hyperlink 11" xfId="29091" hidden="1"/>
    <cellStyle name="Hyperlink 11" xfId="29161" hidden="1"/>
    <cellStyle name="Hyperlink 11" xfId="29231" hidden="1"/>
    <cellStyle name="Hyperlink 11" xfId="29324" hidden="1"/>
    <cellStyle name="Hyperlink 11" xfId="29400" hidden="1"/>
    <cellStyle name="Hyperlink 11" xfId="29470" hidden="1"/>
    <cellStyle name="Hyperlink 11" xfId="29540" hidden="1"/>
    <cellStyle name="Hyperlink 11" xfId="29610" hidden="1"/>
    <cellStyle name="Hyperlink 11" xfId="29703" hidden="1"/>
    <cellStyle name="Hyperlink 11" xfId="29779" hidden="1"/>
    <cellStyle name="Hyperlink 11" xfId="29849" hidden="1"/>
    <cellStyle name="Hyperlink 11" xfId="29919" hidden="1"/>
    <cellStyle name="Hyperlink 11" xfId="29989" hidden="1"/>
    <cellStyle name="Hyperlink 11" xfId="30146" hidden="1"/>
    <cellStyle name="Hyperlink 11" xfId="30277" hidden="1"/>
    <cellStyle name="Hyperlink 11" xfId="30353" hidden="1"/>
    <cellStyle name="Hyperlink 11" xfId="30423" hidden="1"/>
    <cellStyle name="Hyperlink 11" xfId="30493" hidden="1"/>
    <cellStyle name="Hyperlink 11" xfId="30563" hidden="1"/>
    <cellStyle name="Hyperlink 11" xfId="30668" hidden="1"/>
    <cellStyle name="Hyperlink 11" xfId="30744" hidden="1"/>
    <cellStyle name="Hyperlink 11" xfId="30814" hidden="1"/>
    <cellStyle name="Hyperlink 11" xfId="30884" hidden="1"/>
    <cellStyle name="Hyperlink 11" xfId="30954" hidden="1"/>
    <cellStyle name="Hyperlink 11" xfId="31052" hidden="1"/>
    <cellStyle name="Hyperlink 11" xfId="31128" hidden="1"/>
    <cellStyle name="Hyperlink 11" xfId="31198" hidden="1"/>
    <cellStyle name="Hyperlink 11" xfId="31268" hidden="1"/>
    <cellStyle name="Hyperlink 11" xfId="31338" hidden="1"/>
    <cellStyle name="Hyperlink 11" xfId="31442" hidden="1"/>
    <cellStyle name="Hyperlink 11" xfId="31518" hidden="1"/>
    <cellStyle name="Hyperlink 11" xfId="31588" hidden="1"/>
    <cellStyle name="Hyperlink 11" xfId="31658" hidden="1"/>
    <cellStyle name="Hyperlink 11" xfId="31728" hidden="1"/>
    <cellStyle name="Hyperlink 11" xfId="31827" hidden="1"/>
    <cellStyle name="Hyperlink 11" xfId="31903" hidden="1"/>
    <cellStyle name="Hyperlink 11" xfId="31973" hidden="1"/>
    <cellStyle name="Hyperlink 11" xfId="32043" hidden="1"/>
    <cellStyle name="Hyperlink 11" xfId="32113" hidden="1"/>
    <cellStyle name="Hyperlink 11" xfId="32207" hidden="1"/>
    <cellStyle name="Hyperlink 11" xfId="32283" hidden="1"/>
    <cellStyle name="Hyperlink 11" xfId="32353" hidden="1"/>
    <cellStyle name="Hyperlink 11" xfId="32423" hidden="1"/>
    <cellStyle name="Hyperlink 11" xfId="32493" hidden="1"/>
    <cellStyle name="Hyperlink 11" xfId="32596" hidden="1"/>
    <cellStyle name="Hyperlink 11" xfId="32672" hidden="1"/>
    <cellStyle name="Hyperlink 11" xfId="32742" hidden="1"/>
    <cellStyle name="Hyperlink 11" xfId="32812" hidden="1"/>
    <cellStyle name="Hyperlink 11" xfId="32882" hidden="1"/>
    <cellStyle name="Hyperlink 11" xfId="32982" hidden="1"/>
    <cellStyle name="Hyperlink 11" xfId="33058" hidden="1"/>
    <cellStyle name="Hyperlink 11" xfId="33128" hidden="1"/>
    <cellStyle name="Hyperlink 11" xfId="33198" hidden="1"/>
    <cellStyle name="Hyperlink 11" xfId="33268" hidden="1"/>
    <cellStyle name="Hyperlink 11" xfId="33365" hidden="1"/>
    <cellStyle name="Hyperlink 11" xfId="33441" hidden="1"/>
    <cellStyle name="Hyperlink 11" xfId="33511" hidden="1"/>
    <cellStyle name="Hyperlink 11" xfId="33581" hidden="1"/>
    <cellStyle name="Hyperlink 11" xfId="33651" hidden="1"/>
    <cellStyle name="Hyperlink 11" xfId="33752" hidden="1"/>
    <cellStyle name="Hyperlink 11" xfId="33828" hidden="1"/>
    <cellStyle name="Hyperlink 11" xfId="33898" hidden="1"/>
    <cellStyle name="Hyperlink 11" xfId="33968" hidden="1"/>
    <cellStyle name="Hyperlink 11" xfId="34038" hidden="1"/>
    <cellStyle name="Hyperlink 11" xfId="34140" hidden="1"/>
    <cellStyle name="Hyperlink 11" xfId="34216" hidden="1"/>
    <cellStyle name="Hyperlink 11" xfId="34286" hidden="1"/>
    <cellStyle name="Hyperlink 11" xfId="34356" hidden="1"/>
    <cellStyle name="Hyperlink 11" xfId="34426" hidden="1"/>
    <cellStyle name="Hyperlink 11" xfId="34526" hidden="1"/>
    <cellStyle name="Hyperlink 11" xfId="34602" hidden="1"/>
    <cellStyle name="Hyperlink 11" xfId="34672" hidden="1"/>
    <cellStyle name="Hyperlink 11" xfId="34742" hidden="1"/>
    <cellStyle name="Hyperlink 11" xfId="34812" hidden="1"/>
    <cellStyle name="Hyperlink 11" xfId="34910" hidden="1"/>
    <cellStyle name="Hyperlink 11" xfId="34986" hidden="1"/>
    <cellStyle name="Hyperlink 11" xfId="35056" hidden="1"/>
    <cellStyle name="Hyperlink 11" xfId="35126" hidden="1"/>
    <cellStyle name="Hyperlink 11" xfId="35196" hidden="1"/>
    <cellStyle name="Hyperlink 11" xfId="35298" hidden="1"/>
    <cellStyle name="Hyperlink 11" xfId="35374" hidden="1"/>
    <cellStyle name="Hyperlink 11" xfId="35444" hidden="1"/>
    <cellStyle name="Hyperlink 11" xfId="35514" hidden="1"/>
    <cellStyle name="Hyperlink 11" xfId="35584" hidden="1"/>
    <cellStyle name="Hyperlink 11" xfId="35683" hidden="1"/>
    <cellStyle name="Hyperlink 11" xfId="35759" hidden="1"/>
    <cellStyle name="Hyperlink 11" xfId="35829" hidden="1"/>
    <cellStyle name="Hyperlink 11" xfId="35899" hidden="1"/>
    <cellStyle name="Hyperlink 11" xfId="35969" hidden="1"/>
    <cellStyle name="Hyperlink 11" xfId="36067" hidden="1"/>
    <cellStyle name="Hyperlink 11" xfId="36143" hidden="1"/>
    <cellStyle name="Hyperlink 11" xfId="36213" hidden="1"/>
    <cellStyle name="Hyperlink 11" xfId="36283" hidden="1"/>
    <cellStyle name="Hyperlink 11" xfId="36353" hidden="1"/>
    <cellStyle name="Hyperlink 11" xfId="36447" hidden="1"/>
    <cellStyle name="Hyperlink 11" xfId="36523" hidden="1"/>
    <cellStyle name="Hyperlink 11" xfId="36593" hidden="1"/>
    <cellStyle name="Hyperlink 11" xfId="36663" hidden="1"/>
    <cellStyle name="Hyperlink 11" xfId="36733" hidden="1"/>
    <cellStyle name="Hyperlink 11" xfId="36826" hidden="1"/>
    <cellStyle name="Hyperlink 11" xfId="36902" hidden="1"/>
    <cellStyle name="Hyperlink 11" xfId="36972" hidden="1"/>
    <cellStyle name="Hyperlink 11" xfId="37042" hidden="1"/>
    <cellStyle name="Hyperlink 11" xfId="37112" hidden="1"/>
    <cellStyle name="Hyperlink 11" xfId="37187" hidden="1"/>
    <cellStyle name="Hyperlink 11" xfId="37390" hidden="1"/>
    <cellStyle name="Hyperlink 11" xfId="37466" hidden="1"/>
    <cellStyle name="Hyperlink 11" xfId="37536" hidden="1"/>
    <cellStyle name="Hyperlink 11" xfId="37606" hidden="1"/>
    <cellStyle name="Hyperlink 11" xfId="37676" hidden="1"/>
    <cellStyle name="Hyperlink 11" xfId="37805" hidden="1"/>
    <cellStyle name="Hyperlink 11" xfId="37881" hidden="1"/>
    <cellStyle name="Hyperlink 11" xfId="37951" hidden="1"/>
    <cellStyle name="Hyperlink 11" xfId="38021" hidden="1"/>
    <cellStyle name="Hyperlink 11" xfId="38091" hidden="1"/>
    <cellStyle name="Hyperlink 11" xfId="38204" hidden="1"/>
    <cellStyle name="Hyperlink 11" xfId="38280" hidden="1"/>
    <cellStyle name="Hyperlink 11" xfId="38350" hidden="1"/>
    <cellStyle name="Hyperlink 11" xfId="38420" hidden="1"/>
    <cellStyle name="Hyperlink 11" xfId="38490" hidden="1"/>
    <cellStyle name="Hyperlink 11" xfId="38618" hidden="1"/>
    <cellStyle name="Hyperlink 11" xfId="38694" hidden="1"/>
    <cellStyle name="Hyperlink 11" xfId="38764" hidden="1"/>
    <cellStyle name="Hyperlink 11" xfId="38834" hidden="1"/>
    <cellStyle name="Hyperlink 11" xfId="38904" hidden="1"/>
    <cellStyle name="Hyperlink 11" xfId="39018" hidden="1"/>
    <cellStyle name="Hyperlink 11" xfId="39094" hidden="1"/>
    <cellStyle name="Hyperlink 11" xfId="39164" hidden="1"/>
    <cellStyle name="Hyperlink 11" xfId="39234" hidden="1"/>
    <cellStyle name="Hyperlink 11" xfId="39304" hidden="1"/>
    <cellStyle name="Hyperlink 11" xfId="39404" hidden="1"/>
    <cellStyle name="Hyperlink 11" xfId="39480" hidden="1"/>
    <cellStyle name="Hyperlink 11" xfId="39550" hidden="1"/>
    <cellStyle name="Hyperlink 11" xfId="39620" hidden="1"/>
    <cellStyle name="Hyperlink 11" xfId="39690" hidden="1"/>
    <cellStyle name="Hyperlink 11" xfId="39808" hidden="1"/>
    <cellStyle name="Hyperlink 11" xfId="39884" hidden="1"/>
    <cellStyle name="Hyperlink 11" xfId="39954" hidden="1"/>
    <cellStyle name="Hyperlink 11" xfId="40024" hidden="1"/>
    <cellStyle name="Hyperlink 11" xfId="40094" hidden="1"/>
    <cellStyle name="Hyperlink 11" xfId="40205" hidden="1"/>
    <cellStyle name="Hyperlink 11" xfId="40281" hidden="1"/>
    <cellStyle name="Hyperlink 11" xfId="40351" hidden="1"/>
    <cellStyle name="Hyperlink 11" xfId="40421" hidden="1"/>
    <cellStyle name="Hyperlink 11" xfId="40491" hidden="1"/>
    <cellStyle name="Hyperlink 11" xfId="40595" hidden="1"/>
    <cellStyle name="Hyperlink 11" xfId="40671" hidden="1"/>
    <cellStyle name="Hyperlink 11" xfId="40741" hidden="1"/>
    <cellStyle name="Hyperlink 11" xfId="40811" hidden="1"/>
    <cellStyle name="Hyperlink 11" xfId="40881" hidden="1"/>
    <cellStyle name="Hyperlink 11" xfId="40991" hidden="1"/>
    <cellStyle name="Hyperlink 11" xfId="41067" hidden="1"/>
    <cellStyle name="Hyperlink 11" xfId="41137" hidden="1"/>
    <cellStyle name="Hyperlink 11" xfId="41207" hidden="1"/>
    <cellStyle name="Hyperlink 11" xfId="41277" hidden="1"/>
    <cellStyle name="Hyperlink 11" xfId="41385" hidden="1"/>
    <cellStyle name="Hyperlink 11" xfId="41461" hidden="1"/>
    <cellStyle name="Hyperlink 11" xfId="41531" hidden="1"/>
    <cellStyle name="Hyperlink 11" xfId="41601" hidden="1"/>
    <cellStyle name="Hyperlink 11" xfId="41671" hidden="1"/>
    <cellStyle name="Hyperlink 11" xfId="41779" hidden="1"/>
    <cellStyle name="Hyperlink 11" xfId="41855" hidden="1"/>
    <cellStyle name="Hyperlink 11" xfId="41925" hidden="1"/>
    <cellStyle name="Hyperlink 11" xfId="41995" hidden="1"/>
    <cellStyle name="Hyperlink 11" xfId="42065" hidden="1"/>
    <cellStyle name="Hyperlink 11" xfId="42168" hidden="1"/>
    <cellStyle name="Hyperlink 11" xfId="42244" hidden="1"/>
    <cellStyle name="Hyperlink 11" xfId="42314" hidden="1"/>
    <cellStyle name="Hyperlink 11" xfId="42384" hidden="1"/>
    <cellStyle name="Hyperlink 11" xfId="42454" hidden="1"/>
    <cellStyle name="Hyperlink 11" xfId="42561" hidden="1"/>
    <cellStyle name="Hyperlink 11" xfId="42637" hidden="1"/>
    <cellStyle name="Hyperlink 11" xfId="42707" hidden="1"/>
    <cellStyle name="Hyperlink 11" xfId="42777" hidden="1"/>
    <cellStyle name="Hyperlink 11" xfId="42847" hidden="1"/>
    <cellStyle name="Hyperlink 11" xfId="42950" hidden="1"/>
    <cellStyle name="Hyperlink 11" xfId="43026" hidden="1"/>
    <cellStyle name="Hyperlink 11" xfId="43096" hidden="1"/>
    <cellStyle name="Hyperlink 11" xfId="43166" hidden="1"/>
    <cellStyle name="Hyperlink 11" xfId="43236" hidden="1"/>
    <cellStyle name="Hyperlink 11" xfId="43339" hidden="1"/>
    <cellStyle name="Hyperlink 11" xfId="43415" hidden="1"/>
    <cellStyle name="Hyperlink 11" xfId="43485" hidden="1"/>
    <cellStyle name="Hyperlink 11" xfId="43555" hidden="1"/>
    <cellStyle name="Hyperlink 11" xfId="43625" hidden="1"/>
    <cellStyle name="Hyperlink 11" xfId="43720" hidden="1"/>
    <cellStyle name="Hyperlink 11" xfId="43796" hidden="1"/>
    <cellStyle name="Hyperlink 11" xfId="43866" hidden="1"/>
    <cellStyle name="Hyperlink 11" xfId="43936" hidden="1"/>
    <cellStyle name="Hyperlink 11" xfId="44006" hidden="1"/>
    <cellStyle name="Hyperlink 11" xfId="44099" hidden="1"/>
    <cellStyle name="Hyperlink 11" xfId="44175" hidden="1"/>
    <cellStyle name="Hyperlink 11" xfId="44245" hidden="1"/>
    <cellStyle name="Hyperlink 11" xfId="44315" hidden="1"/>
    <cellStyle name="Hyperlink 11" xfId="44385" hidden="1"/>
    <cellStyle name="Hyperlink 11" xfId="38959" hidden="1"/>
    <cellStyle name="Hyperlink 11" xfId="38147" hidden="1"/>
    <cellStyle name="Hyperlink 11" xfId="30109" hidden="1"/>
    <cellStyle name="Hyperlink 11" xfId="44480" hidden="1"/>
    <cellStyle name="Hyperlink 11" xfId="44550" hidden="1"/>
    <cellStyle name="Hyperlink 11" xfId="44620" hidden="1"/>
    <cellStyle name="Hyperlink 11" xfId="44751" hidden="1"/>
    <cellStyle name="Hyperlink 11" xfId="44827" hidden="1"/>
    <cellStyle name="Hyperlink 11" xfId="44897" hidden="1"/>
    <cellStyle name="Hyperlink 11" xfId="44967" hidden="1"/>
    <cellStyle name="Hyperlink 11" xfId="45037" hidden="1"/>
    <cellStyle name="Hyperlink 11" xfId="45151" hidden="1"/>
    <cellStyle name="Hyperlink 11" xfId="45227" hidden="1"/>
    <cellStyle name="Hyperlink 11" xfId="45297" hidden="1"/>
    <cellStyle name="Hyperlink 11" xfId="45367" hidden="1"/>
    <cellStyle name="Hyperlink 11" xfId="45437" hidden="1"/>
    <cellStyle name="Hyperlink 11" xfId="45571" hidden="1"/>
    <cellStyle name="Hyperlink 11" xfId="45647" hidden="1"/>
    <cellStyle name="Hyperlink 11" xfId="45717" hidden="1"/>
    <cellStyle name="Hyperlink 11" xfId="45787" hidden="1"/>
    <cellStyle name="Hyperlink 11" xfId="45857" hidden="1"/>
    <cellStyle name="Hyperlink 11" xfId="45975" hidden="1"/>
    <cellStyle name="Hyperlink 11" xfId="46051" hidden="1"/>
    <cellStyle name="Hyperlink 11" xfId="46121" hidden="1"/>
    <cellStyle name="Hyperlink 11" xfId="46191" hidden="1"/>
    <cellStyle name="Hyperlink 11" xfId="46261" hidden="1"/>
    <cellStyle name="Hyperlink 11" xfId="46371" hidden="1"/>
    <cellStyle name="Hyperlink 11" xfId="46447" hidden="1"/>
    <cellStyle name="Hyperlink 11" xfId="46517" hidden="1"/>
    <cellStyle name="Hyperlink 11" xfId="46587" hidden="1"/>
    <cellStyle name="Hyperlink 11" xfId="46657" hidden="1"/>
    <cellStyle name="Hyperlink 11" xfId="46781" hidden="1"/>
    <cellStyle name="Hyperlink 11" xfId="46857" hidden="1"/>
    <cellStyle name="Hyperlink 11" xfId="46927" hidden="1"/>
    <cellStyle name="Hyperlink 11" xfId="46997" hidden="1"/>
    <cellStyle name="Hyperlink 11" xfId="47067" hidden="1"/>
    <cellStyle name="Hyperlink 11" xfId="47185" hidden="1"/>
    <cellStyle name="Hyperlink 11" xfId="47261" hidden="1"/>
    <cellStyle name="Hyperlink 11" xfId="47331" hidden="1"/>
    <cellStyle name="Hyperlink 11" xfId="47401" hidden="1"/>
    <cellStyle name="Hyperlink 11" xfId="47471" hidden="1"/>
    <cellStyle name="Hyperlink 11" xfId="47582" hidden="1"/>
    <cellStyle name="Hyperlink 11" xfId="47658" hidden="1"/>
    <cellStyle name="Hyperlink 11" xfId="47728" hidden="1"/>
    <cellStyle name="Hyperlink 11" xfId="47798" hidden="1"/>
    <cellStyle name="Hyperlink 11" xfId="47868" hidden="1"/>
    <cellStyle name="Hyperlink 11" xfId="47987" hidden="1"/>
    <cellStyle name="Hyperlink 11" xfId="48063" hidden="1"/>
    <cellStyle name="Hyperlink 11" xfId="48133" hidden="1"/>
    <cellStyle name="Hyperlink 11" xfId="48203" hidden="1"/>
    <cellStyle name="Hyperlink 11" xfId="48273" hidden="1"/>
    <cellStyle name="Hyperlink 11" xfId="48392" hidden="1"/>
    <cellStyle name="Hyperlink 11" xfId="48468" hidden="1"/>
    <cellStyle name="Hyperlink 11" xfId="48538" hidden="1"/>
    <cellStyle name="Hyperlink 11" xfId="48608" hidden="1"/>
    <cellStyle name="Hyperlink 11" xfId="48678" hidden="1"/>
    <cellStyle name="Hyperlink 11" xfId="48791" hidden="1"/>
    <cellStyle name="Hyperlink 11" xfId="48867" hidden="1"/>
    <cellStyle name="Hyperlink 11" xfId="48937" hidden="1"/>
    <cellStyle name="Hyperlink 11" xfId="49007" hidden="1"/>
    <cellStyle name="Hyperlink 11" xfId="49077" hidden="1"/>
    <cellStyle name="Hyperlink 11" xfId="49186" hidden="1"/>
    <cellStyle name="Hyperlink 11" xfId="49262" hidden="1"/>
    <cellStyle name="Hyperlink 11" xfId="49332" hidden="1"/>
    <cellStyle name="Hyperlink 11" xfId="49402" hidden="1"/>
    <cellStyle name="Hyperlink 11" xfId="49472" hidden="1"/>
    <cellStyle name="Hyperlink 11" xfId="49590" hidden="1"/>
    <cellStyle name="Hyperlink 11" xfId="49666" hidden="1"/>
    <cellStyle name="Hyperlink 11" xfId="49736" hidden="1"/>
    <cellStyle name="Hyperlink 11" xfId="49806" hidden="1"/>
    <cellStyle name="Hyperlink 11" xfId="49876" hidden="1"/>
    <cellStyle name="Hyperlink 11" xfId="49981" hidden="1"/>
    <cellStyle name="Hyperlink 11" xfId="50057" hidden="1"/>
    <cellStyle name="Hyperlink 11" xfId="50127" hidden="1"/>
    <cellStyle name="Hyperlink 11" xfId="50197" hidden="1"/>
    <cellStyle name="Hyperlink 11" xfId="50267" hidden="1"/>
    <cellStyle name="Hyperlink 11" xfId="50374" hidden="1"/>
    <cellStyle name="Hyperlink 11" xfId="50450" hidden="1"/>
    <cellStyle name="Hyperlink 11" xfId="50520" hidden="1"/>
    <cellStyle name="Hyperlink 11" xfId="50590" hidden="1"/>
    <cellStyle name="Hyperlink 11" xfId="50660" hidden="1"/>
    <cellStyle name="Hyperlink 11" xfId="50756" hidden="1"/>
    <cellStyle name="Hyperlink 11" xfId="50832" hidden="1"/>
    <cellStyle name="Hyperlink 11" xfId="50902" hidden="1"/>
    <cellStyle name="Hyperlink 11" xfId="50972" hidden="1"/>
    <cellStyle name="Hyperlink 11" xfId="51042" hidden="1"/>
    <cellStyle name="Hyperlink 11" xfId="51135" hidden="1"/>
    <cellStyle name="Hyperlink 11" xfId="51211" hidden="1"/>
    <cellStyle name="Hyperlink 11" xfId="51281" hidden="1"/>
    <cellStyle name="Hyperlink 11" xfId="51351" hidden="1"/>
    <cellStyle name="Hyperlink 11" xfId="51421"/>
    <cellStyle name="Hyperlink 110" xfId="9011" hidden="1"/>
    <cellStyle name="Hyperlink 110" xfId="23320" hidden="1"/>
    <cellStyle name="Hyperlink 110" xfId="45131"/>
    <cellStyle name="Hyperlink 111" xfId="10632" hidden="1"/>
    <cellStyle name="Hyperlink 111" xfId="24941" hidden="1"/>
    <cellStyle name="Hyperlink 111" xfId="46752"/>
    <cellStyle name="Hyperlink 112" xfId="10595" hidden="1"/>
    <cellStyle name="Hyperlink 112" xfId="24904" hidden="1"/>
    <cellStyle name="Hyperlink 112" xfId="46715"/>
    <cellStyle name="Hyperlink 113" xfId="10597" hidden="1"/>
    <cellStyle name="Hyperlink 113" xfId="24906" hidden="1"/>
    <cellStyle name="Hyperlink 113" xfId="46717"/>
    <cellStyle name="Hyperlink 114" xfId="10594" hidden="1"/>
    <cellStyle name="Hyperlink 114" xfId="24903" hidden="1"/>
    <cellStyle name="Hyperlink 114" xfId="46714"/>
    <cellStyle name="Hyperlink 115" xfId="10596" hidden="1"/>
    <cellStyle name="Hyperlink 115" xfId="24905" hidden="1"/>
    <cellStyle name="Hyperlink 115" xfId="46716"/>
    <cellStyle name="Hyperlink 116" xfId="9791" hidden="1"/>
    <cellStyle name="Hyperlink 116" xfId="24100" hidden="1"/>
    <cellStyle name="Hyperlink 116" xfId="45911"/>
    <cellStyle name="Hyperlink 117" xfId="10601" hidden="1"/>
    <cellStyle name="Hyperlink 117" xfId="24910" hidden="1"/>
    <cellStyle name="Hyperlink 117" xfId="46721"/>
    <cellStyle name="Hyperlink 118" xfId="9822" hidden="1"/>
    <cellStyle name="Hyperlink 118" xfId="24131" hidden="1"/>
    <cellStyle name="Hyperlink 118" xfId="45942"/>
    <cellStyle name="Hyperlink 119" xfId="10222" hidden="1"/>
    <cellStyle name="Hyperlink 119" xfId="24531" hidden="1"/>
    <cellStyle name="Hyperlink 119" xfId="46342"/>
    <cellStyle name="Hyperlink 12" xfId="133" hidden="1"/>
    <cellStyle name="Hyperlink 12" xfId="336" hidden="1"/>
    <cellStyle name="Hyperlink 12" xfId="412" hidden="1"/>
    <cellStyle name="Hyperlink 12" xfId="482" hidden="1"/>
    <cellStyle name="Hyperlink 12" xfId="552" hidden="1"/>
    <cellStyle name="Hyperlink 12" xfId="622" hidden="1"/>
    <cellStyle name="Hyperlink 12" xfId="753" hidden="1"/>
    <cellStyle name="Hyperlink 12" xfId="829" hidden="1"/>
    <cellStyle name="Hyperlink 12" xfId="899" hidden="1"/>
    <cellStyle name="Hyperlink 12" xfId="969" hidden="1"/>
    <cellStyle name="Hyperlink 12" xfId="1039" hidden="1"/>
    <cellStyle name="Hyperlink 12" xfId="1153" hidden="1"/>
    <cellStyle name="Hyperlink 12" xfId="1229" hidden="1"/>
    <cellStyle name="Hyperlink 12" xfId="1299" hidden="1"/>
    <cellStyle name="Hyperlink 12" xfId="1369" hidden="1"/>
    <cellStyle name="Hyperlink 12" xfId="1439" hidden="1"/>
    <cellStyle name="Hyperlink 12" xfId="1573" hidden="1"/>
    <cellStyle name="Hyperlink 12" xfId="1649" hidden="1"/>
    <cellStyle name="Hyperlink 12" xfId="1719" hidden="1"/>
    <cellStyle name="Hyperlink 12" xfId="1789" hidden="1"/>
    <cellStyle name="Hyperlink 12" xfId="1859" hidden="1"/>
    <cellStyle name="Hyperlink 12" xfId="1977" hidden="1"/>
    <cellStyle name="Hyperlink 12" xfId="2053" hidden="1"/>
    <cellStyle name="Hyperlink 12" xfId="2123" hidden="1"/>
    <cellStyle name="Hyperlink 12" xfId="2193" hidden="1"/>
    <cellStyle name="Hyperlink 12" xfId="2263" hidden="1"/>
    <cellStyle name="Hyperlink 12" xfId="2373" hidden="1"/>
    <cellStyle name="Hyperlink 12" xfId="2449" hidden="1"/>
    <cellStyle name="Hyperlink 12" xfId="2519" hidden="1"/>
    <cellStyle name="Hyperlink 12" xfId="2589" hidden="1"/>
    <cellStyle name="Hyperlink 12" xfId="2659" hidden="1"/>
    <cellStyle name="Hyperlink 12" xfId="2783" hidden="1"/>
    <cellStyle name="Hyperlink 12" xfId="2859" hidden="1"/>
    <cellStyle name="Hyperlink 12" xfId="2929" hidden="1"/>
    <cellStyle name="Hyperlink 12" xfId="2999" hidden="1"/>
    <cellStyle name="Hyperlink 12" xfId="3069" hidden="1"/>
    <cellStyle name="Hyperlink 12" xfId="3187" hidden="1"/>
    <cellStyle name="Hyperlink 12" xfId="3263" hidden="1"/>
    <cellStyle name="Hyperlink 12" xfId="3333" hidden="1"/>
    <cellStyle name="Hyperlink 12" xfId="3403" hidden="1"/>
    <cellStyle name="Hyperlink 12" xfId="3473" hidden="1"/>
    <cellStyle name="Hyperlink 12" xfId="3584" hidden="1"/>
    <cellStyle name="Hyperlink 12" xfId="3660" hidden="1"/>
    <cellStyle name="Hyperlink 12" xfId="3730" hidden="1"/>
    <cellStyle name="Hyperlink 12" xfId="3800" hidden="1"/>
    <cellStyle name="Hyperlink 12" xfId="3870" hidden="1"/>
    <cellStyle name="Hyperlink 12" xfId="3989" hidden="1"/>
    <cellStyle name="Hyperlink 12" xfId="4065" hidden="1"/>
    <cellStyle name="Hyperlink 12" xfId="4135" hidden="1"/>
    <cellStyle name="Hyperlink 12" xfId="4205" hidden="1"/>
    <cellStyle name="Hyperlink 12" xfId="4275" hidden="1"/>
    <cellStyle name="Hyperlink 12" xfId="4394" hidden="1"/>
    <cellStyle name="Hyperlink 12" xfId="4470" hidden="1"/>
    <cellStyle name="Hyperlink 12" xfId="4540" hidden="1"/>
    <cellStyle name="Hyperlink 12" xfId="4610" hidden="1"/>
    <cellStyle name="Hyperlink 12" xfId="4680" hidden="1"/>
    <cellStyle name="Hyperlink 12" xfId="4793" hidden="1"/>
    <cellStyle name="Hyperlink 12" xfId="4869" hidden="1"/>
    <cellStyle name="Hyperlink 12" xfId="4939" hidden="1"/>
    <cellStyle name="Hyperlink 12" xfId="5009" hidden="1"/>
    <cellStyle name="Hyperlink 12" xfId="5079" hidden="1"/>
    <cellStyle name="Hyperlink 12" xfId="5188" hidden="1"/>
    <cellStyle name="Hyperlink 12" xfId="5264" hidden="1"/>
    <cellStyle name="Hyperlink 12" xfId="5334" hidden="1"/>
    <cellStyle name="Hyperlink 12" xfId="5404" hidden="1"/>
    <cellStyle name="Hyperlink 12" xfId="5474" hidden="1"/>
    <cellStyle name="Hyperlink 12" xfId="5592" hidden="1"/>
    <cellStyle name="Hyperlink 12" xfId="5668" hidden="1"/>
    <cellStyle name="Hyperlink 12" xfId="5738" hidden="1"/>
    <cellStyle name="Hyperlink 12" xfId="5808" hidden="1"/>
    <cellStyle name="Hyperlink 12" xfId="5878" hidden="1"/>
    <cellStyle name="Hyperlink 12" xfId="5983" hidden="1"/>
    <cellStyle name="Hyperlink 12" xfId="6059" hidden="1"/>
    <cellStyle name="Hyperlink 12" xfId="6129" hidden="1"/>
    <cellStyle name="Hyperlink 12" xfId="6199" hidden="1"/>
    <cellStyle name="Hyperlink 12" xfId="6269" hidden="1"/>
    <cellStyle name="Hyperlink 12" xfId="6376" hidden="1"/>
    <cellStyle name="Hyperlink 12" xfId="6452" hidden="1"/>
    <cellStyle name="Hyperlink 12" xfId="6522" hidden="1"/>
    <cellStyle name="Hyperlink 12" xfId="6592" hidden="1"/>
    <cellStyle name="Hyperlink 12" xfId="6662" hidden="1"/>
    <cellStyle name="Hyperlink 12" xfId="6760" hidden="1"/>
    <cellStyle name="Hyperlink 12" xfId="6836" hidden="1"/>
    <cellStyle name="Hyperlink 12" xfId="6906" hidden="1"/>
    <cellStyle name="Hyperlink 12" xfId="6976" hidden="1"/>
    <cellStyle name="Hyperlink 12" xfId="7046" hidden="1"/>
    <cellStyle name="Hyperlink 12" xfId="7139" hidden="1"/>
    <cellStyle name="Hyperlink 12" xfId="7215" hidden="1"/>
    <cellStyle name="Hyperlink 12" xfId="7285" hidden="1"/>
    <cellStyle name="Hyperlink 12" xfId="7355" hidden="1"/>
    <cellStyle name="Hyperlink 12" xfId="7425" hidden="1"/>
    <cellStyle name="Hyperlink 12" xfId="7566" hidden="1"/>
    <cellStyle name="Hyperlink 12" xfId="7642" hidden="1"/>
    <cellStyle name="Hyperlink 12" xfId="7712" hidden="1"/>
    <cellStyle name="Hyperlink 12" xfId="7782" hidden="1"/>
    <cellStyle name="Hyperlink 12" xfId="7852" hidden="1"/>
    <cellStyle name="Hyperlink 12" xfId="8014" hidden="1"/>
    <cellStyle name="Hyperlink 12" xfId="8217" hidden="1"/>
    <cellStyle name="Hyperlink 12" xfId="8293" hidden="1"/>
    <cellStyle name="Hyperlink 12" xfId="8363" hidden="1"/>
    <cellStyle name="Hyperlink 12" xfId="8433" hidden="1"/>
    <cellStyle name="Hyperlink 12" xfId="8503" hidden="1"/>
    <cellStyle name="Hyperlink 12" xfId="8634" hidden="1"/>
    <cellStyle name="Hyperlink 12" xfId="8710" hidden="1"/>
    <cellStyle name="Hyperlink 12" xfId="8780" hidden="1"/>
    <cellStyle name="Hyperlink 12" xfId="8850" hidden="1"/>
    <cellStyle name="Hyperlink 12" xfId="8920" hidden="1"/>
    <cellStyle name="Hyperlink 12" xfId="9034" hidden="1"/>
    <cellStyle name="Hyperlink 12" xfId="9110" hidden="1"/>
    <cellStyle name="Hyperlink 12" xfId="9180" hidden="1"/>
    <cellStyle name="Hyperlink 12" xfId="9250" hidden="1"/>
    <cellStyle name="Hyperlink 12" xfId="9320" hidden="1"/>
    <cellStyle name="Hyperlink 12" xfId="9454" hidden="1"/>
    <cellStyle name="Hyperlink 12" xfId="9530" hidden="1"/>
    <cellStyle name="Hyperlink 12" xfId="9600" hidden="1"/>
    <cellStyle name="Hyperlink 12" xfId="9670" hidden="1"/>
    <cellStyle name="Hyperlink 12" xfId="9740" hidden="1"/>
    <cellStyle name="Hyperlink 12" xfId="9858" hidden="1"/>
    <cellStyle name="Hyperlink 12" xfId="9934" hidden="1"/>
    <cellStyle name="Hyperlink 12" xfId="10004" hidden="1"/>
    <cellStyle name="Hyperlink 12" xfId="10074" hidden="1"/>
    <cellStyle name="Hyperlink 12" xfId="10144" hidden="1"/>
    <cellStyle name="Hyperlink 12" xfId="10254" hidden="1"/>
    <cellStyle name="Hyperlink 12" xfId="10330" hidden="1"/>
    <cellStyle name="Hyperlink 12" xfId="10400" hidden="1"/>
    <cellStyle name="Hyperlink 12" xfId="10470" hidden="1"/>
    <cellStyle name="Hyperlink 12" xfId="10540" hidden="1"/>
    <cellStyle name="Hyperlink 12" xfId="10664" hidden="1"/>
    <cellStyle name="Hyperlink 12" xfId="10740" hidden="1"/>
    <cellStyle name="Hyperlink 12" xfId="10810" hidden="1"/>
    <cellStyle name="Hyperlink 12" xfId="10880" hidden="1"/>
    <cellStyle name="Hyperlink 12" xfId="10950" hidden="1"/>
    <cellStyle name="Hyperlink 12" xfId="11068" hidden="1"/>
    <cellStyle name="Hyperlink 12" xfId="11144" hidden="1"/>
    <cellStyle name="Hyperlink 12" xfId="11214" hidden="1"/>
    <cellStyle name="Hyperlink 12" xfId="11284" hidden="1"/>
    <cellStyle name="Hyperlink 12" xfId="11354" hidden="1"/>
    <cellStyle name="Hyperlink 12" xfId="11465" hidden="1"/>
    <cellStyle name="Hyperlink 12" xfId="11541" hidden="1"/>
    <cellStyle name="Hyperlink 12" xfId="11611" hidden="1"/>
    <cellStyle name="Hyperlink 12" xfId="11681" hidden="1"/>
    <cellStyle name="Hyperlink 12" xfId="11751" hidden="1"/>
    <cellStyle name="Hyperlink 12" xfId="11870" hidden="1"/>
    <cellStyle name="Hyperlink 12" xfId="11946" hidden="1"/>
    <cellStyle name="Hyperlink 12" xfId="12016" hidden="1"/>
    <cellStyle name="Hyperlink 12" xfId="12086" hidden="1"/>
    <cellStyle name="Hyperlink 12" xfId="12156" hidden="1"/>
    <cellStyle name="Hyperlink 12" xfId="12275" hidden="1"/>
    <cellStyle name="Hyperlink 12" xfId="12351" hidden="1"/>
    <cellStyle name="Hyperlink 12" xfId="12421" hidden="1"/>
    <cellStyle name="Hyperlink 12" xfId="12491" hidden="1"/>
    <cellStyle name="Hyperlink 12" xfId="12561" hidden="1"/>
    <cellStyle name="Hyperlink 12" xfId="12674" hidden="1"/>
    <cellStyle name="Hyperlink 12" xfId="12750" hidden="1"/>
    <cellStyle name="Hyperlink 12" xfId="12820" hidden="1"/>
    <cellStyle name="Hyperlink 12" xfId="12890" hidden="1"/>
    <cellStyle name="Hyperlink 12" xfId="12960" hidden="1"/>
    <cellStyle name="Hyperlink 12" xfId="13069" hidden="1"/>
    <cellStyle name="Hyperlink 12" xfId="13145" hidden="1"/>
    <cellStyle name="Hyperlink 12" xfId="13215" hidden="1"/>
    <cellStyle name="Hyperlink 12" xfId="13285" hidden="1"/>
    <cellStyle name="Hyperlink 12" xfId="13355" hidden="1"/>
    <cellStyle name="Hyperlink 12" xfId="13473" hidden="1"/>
    <cellStyle name="Hyperlink 12" xfId="13549" hidden="1"/>
    <cellStyle name="Hyperlink 12" xfId="13619" hidden="1"/>
    <cellStyle name="Hyperlink 12" xfId="13689" hidden="1"/>
    <cellStyle name="Hyperlink 12" xfId="13759" hidden="1"/>
    <cellStyle name="Hyperlink 12" xfId="13864" hidden="1"/>
    <cellStyle name="Hyperlink 12" xfId="13940" hidden="1"/>
    <cellStyle name="Hyperlink 12" xfId="14010" hidden="1"/>
    <cellStyle name="Hyperlink 12" xfId="14080" hidden="1"/>
    <cellStyle name="Hyperlink 12" xfId="14150" hidden="1"/>
    <cellStyle name="Hyperlink 12" xfId="14257" hidden="1"/>
    <cellStyle name="Hyperlink 12" xfId="14333" hidden="1"/>
    <cellStyle name="Hyperlink 12" xfId="14403" hidden="1"/>
    <cellStyle name="Hyperlink 12" xfId="14473" hidden="1"/>
    <cellStyle name="Hyperlink 12" xfId="14543" hidden="1"/>
    <cellStyle name="Hyperlink 12" xfId="14639" hidden="1"/>
    <cellStyle name="Hyperlink 12" xfId="14715" hidden="1"/>
    <cellStyle name="Hyperlink 12" xfId="14785" hidden="1"/>
    <cellStyle name="Hyperlink 12" xfId="14855" hidden="1"/>
    <cellStyle name="Hyperlink 12" xfId="14925" hidden="1"/>
    <cellStyle name="Hyperlink 12" xfId="15018" hidden="1"/>
    <cellStyle name="Hyperlink 12" xfId="15094" hidden="1"/>
    <cellStyle name="Hyperlink 12" xfId="15164" hidden="1"/>
    <cellStyle name="Hyperlink 12" xfId="15234" hidden="1"/>
    <cellStyle name="Hyperlink 12" xfId="15304" hidden="1"/>
    <cellStyle name="Hyperlink 12" xfId="15379" hidden="1"/>
    <cellStyle name="Hyperlink 12" xfId="15582" hidden="1"/>
    <cellStyle name="Hyperlink 12" xfId="15658" hidden="1"/>
    <cellStyle name="Hyperlink 12" xfId="15728" hidden="1"/>
    <cellStyle name="Hyperlink 12" xfId="15798" hidden="1"/>
    <cellStyle name="Hyperlink 12" xfId="15868" hidden="1"/>
    <cellStyle name="Hyperlink 12" xfId="15997" hidden="1"/>
    <cellStyle name="Hyperlink 12" xfId="16073" hidden="1"/>
    <cellStyle name="Hyperlink 12" xfId="16143" hidden="1"/>
    <cellStyle name="Hyperlink 12" xfId="16213" hidden="1"/>
    <cellStyle name="Hyperlink 12" xfId="16283" hidden="1"/>
    <cellStyle name="Hyperlink 12" xfId="16396" hidden="1"/>
    <cellStyle name="Hyperlink 12" xfId="16472" hidden="1"/>
    <cellStyle name="Hyperlink 12" xfId="16542" hidden="1"/>
    <cellStyle name="Hyperlink 12" xfId="16612" hidden="1"/>
    <cellStyle name="Hyperlink 12" xfId="16682" hidden="1"/>
    <cellStyle name="Hyperlink 12" xfId="16810" hidden="1"/>
    <cellStyle name="Hyperlink 12" xfId="16886" hidden="1"/>
    <cellStyle name="Hyperlink 12" xfId="16956" hidden="1"/>
    <cellStyle name="Hyperlink 12" xfId="17026" hidden="1"/>
    <cellStyle name="Hyperlink 12" xfId="17096" hidden="1"/>
    <cellStyle name="Hyperlink 12" xfId="17210" hidden="1"/>
    <cellStyle name="Hyperlink 12" xfId="17286" hidden="1"/>
    <cellStyle name="Hyperlink 12" xfId="17356" hidden="1"/>
    <cellStyle name="Hyperlink 12" xfId="17426" hidden="1"/>
    <cellStyle name="Hyperlink 12" xfId="17496" hidden="1"/>
    <cellStyle name="Hyperlink 12" xfId="17596" hidden="1"/>
    <cellStyle name="Hyperlink 12" xfId="17672" hidden="1"/>
    <cellStyle name="Hyperlink 12" xfId="17742" hidden="1"/>
    <cellStyle name="Hyperlink 12" xfId="17812" hidden="1"/>
    <cellStyle name="Hyperlink 12" xfId="17882" hidden="1"/>
    <cellStyle name="Hyperlink 12" xfId="18000" hidden="1"/>
    <cellStyle name="Hyperlink 12" xfId="18076" hidden="1"/>
    <cellStyle name="Hyperlink 12" xfId="18146" hidden="1"/>
    <cellStyle name="Hyperlink 12" xfId="18216" hidden="1"/>
    <cellStyle name="Hyperlink 12" xfId="18286" hidden="1"/>
    <cellStyle name="Hyperlink 12" xfId="18397" hidden="1"/>
    <cellStyle name="Hyperlink 12" xfId="18473" hidden="1"/>
    <cellStyle name="Hyperlink 12" xfId="18543" hidden="1"/>
    <cellStyle name="Hyperlink 12" xfId="18613" hidden="1"/>
    <cellStyle name="Hyperlink 12" xfId="18683" hidden="1"/>
    <cellStyle name="Hyperlink 12" xfId="18787" hidden="1"/>
    <cellStyle name="Hyperlink 12" xfId="18863" hidden="1"/>
    <cellStyle name="Hyperlink 12" xfId="18933" hidden="1"/>
    <cellStyle name="Hyperlink 12" xfId="19003" hidden="1"/>
    <cellStyle name="Hyperlink 12" xfId="19073" hidden="1"/>
    <cellStyle name="Hyperlink 12" xfId="19183" hidden="1"/>
    <cellStyle name="Hyperlink 12" xfId="19259" hidden="1"/>
    <cellStyle name="Hyperlink 12" xfId="19329" hidden="1"/>
    <cellStyle name="Hyperlink 12" xfId="19399" hidden="1"/>
    <cellStyle name="Hyperlink 12" xfId="19469" hidden="1"/>
    <cellStyle name="Hyperlink 12" xfId="19577" hidden="1"/>
    <cellStyle name="Hyperlink 12" xfId="19653" hidden="1"/>
    <cellStyle name="Hyperlink 12" xfId="19723" hidden="1"/>
    <cellStyle name="Hyperlink 12" xfId="19793" hidden="1"/>
    <cellStyle name="Hyperlink 12" xfId="19863" hidden="1"/>
    <cellStyle name="Hyperlink 12" xfId="19971" hidden="1"/>
    <cellStyle name="Hyperlink 12" xfId="20047" hidden="1"/>
    <cellStyle name="Hyperlink 12" xfId="20117" hidden="1"/>
    <cellStyle name="Hyperlink 12" xfId="20187" hidden="1"/>
    <cellStyle name="Hyperlink 12" xfId="20257" hidden="1"/>
    <cellStyle name="Hyperlink 12" xfId="20360" hidden="1"/>
    <cellStyle name="Hyperlink 12" xfId="20436" hidden="1"/>
    <cellStyle name="Hyperlink 12" xfId="20506" hidden="1"/>
    <cellStyle name="Hyperlink 12" xfId="20576" hidden="1"/>
    <cellStyle name="Hyperlink 12" xfId="20646" hidden="1"/>
    <cellStyle name="Hyperlink 12" xfId="20753" hidden="1"/>
    <cellStyle name="Hyperlink 12" xfId="20829" hidden="1"/>
    <cellStyle name="Hyperlink 12" xfId="20899" hidden="1"/>
    <cellStyle name="Hyperlink 12" xfId="20969" hidden="1"/>
    <cellStyle name="Hyperlink 12" xfId="21039" hidden="1"/>
    <cellStyle name="Hyperlink 12" xfId="21142" hidden="1"/>
    <cellStyle name="Hyperlink 12" xfId="21218" hidden="1"/>
    <cellStyle name="Hyperlink 12" xfId="21288" hidden="1"/>
    <cellStyle name="Hyperlink 12" xfId="21358" hidden="1"/>
    <cellStyle name="Hyperlink 12" xfId="21428" hidden="1"/>
    <cellStyle name="Hyperlink 12" xfId="21531" hidden="1"/>
    <cellStyle name="Hyperlink 12" xfId="21607" hidden="1"/>
    <cellStyle name="Hyperlink 12" xfId="21677" hidden="1"/>
    <cellStyle name="Hyperlink 12" xfId="21747" hidden="1"/>
    <cellStyle name="Hyperlink 12" xfId="21817" hidden="1"/>
    <cellStyle name="Hyperlink 12" xfId="21912" hidden="1"/>
    <cellStyle name="Hyperlink 12" xfId="21988" hidden="1"/>
    <cellStyle name="Hyperlink 12" xfId="22058" hidden="1"/>
    <cellStyle name="Hyperlink 12" xfId="22128" hidden="1"/>
    <cellStyle name="Hyperlink 12" xfId="22198" hidden="1"/>
    <cellStyle name="Hyperlink 12" xfId="22291" hidden="1"/>
    <cellStyle name="Hyperlink 12" xfId="22367" hidden="1"/>
    <cellStyle name="Hyperlink 12" xfId="22437" hidden="1"/>
    <cellStyle name="Hyperlink 12" xfId="22507" hidden="1"/>
    <cellStyle name="Hyperlink 12" xfId="22577" hidden="1"/>
    <cellStyle name="Hyperlink 12" xfId="15439" hidden="1"/>
    <cellStyle name="Hyperlink 12" xfId="16738" hidden="1"/>
    <cellStyle name="Hyperlink 12" xfId="7979" hidden="1"/>
    <cellStyle name="Hyperlink 12" xfId="22672" hidden="1"/>
    <cellStyle name="Hyperlink 12" xfId="22742" hidden="1"/>
    <cellStyle name="Hyperlink 12" xfId="22812" hidden="1"/>
    <cellStyle name="Hyperlink 12" xfId="22943" hidden="1"/>
    <cellStyle name="Hyperlink 12" xfId="23019" hidden="1"/>
    <cellStyle name="Hyperlink 12" xfId="23089" hidden="1"/>
    <cellStyle name="Hyperlink 12" xfId="23159" hidden="1"/>
    <cellStyle name="Hyperlink 12" xfId="23229" hidden="1"/>
    <cellStyle name="Hyperlink 12" xfId="23343" hidden="1"/>
    <cellStyle name="Hyperlink 12" xfId="23419" hidden="1"/>
    <cellStyle name="Hyperlink 12" xfId="23489" hidden="1"/>
    <cellStyle name="Hyperlink 12" xfId="23559" hidden="1"/>
    <cellStyle name="Hyperlink 12" xfId="23629" hidden="1"/>
    <cellStyle name="Hyperlink 12" xfId="23763" hidden="1"/>
    <cellStyle name="Hyperlink 12" xfId="23839" hidden="1"/>
    <cellStyle name="Hyperlink 12" xfId="23909" hidden="1"/>
    <cellStyle name="Hyperlink 12" xfId="23979" hidden="1"/>
    <cellStyle name="Hyperlink 12" xfId="24049" hidden="1"/>
    <cellStyle name="Hyperlink 12" xfId="24167" hidden="1"/>
    <cellStyle name="Hyperlink 12" xfId="24243" hidden="1"/>
    <cellStyle name="Hyperlink 12" xfId="24313" hidden="1"/>
    <cellStyle name="Hyperlink 12" xfId="24383" hidden="1"/>
    <cellStyle name="Hyperlink 12" xfId="24453" hidden="1"/>
    <cellStyle name="Hyperlink 12" xfId="24563" hidden="1"/>
    <cellStyle name="Hyperlink 12" xfId="24639" hidden="1"/>
    <cellStyle name="Hyperlink 12" xfId="24709" hidden="1"/>
    <cellStyle name="Hyperlink 12" xfId="24779" hidden="1"/>
    <cellStyle name="Hyperlink 12" xfId="24849" hidden="1"/>
    <cellStyle name="Hyperlink 12" xfId="24973" hidden="1"/>
    <cellStyle name="Hyperlink 12" xfId="25049" hidden="1"/>
    <cellStyle name="Hyperlink 12" xfId="25119" hidden="1"/>
    <cellStyle name="Hyperlink 12" xfId="25189" hidden="1"/>
    <cellStyle name="Hyperlink 12" xfId="25259" hidden="1"/>
    <cellStyle name="Hyperlink 12" xfId="25377" hidden="1"/>
    <cellStyle name="Hyperlink 12" xfId="25453" hidden="1"/>
    <cellStyle name="Hyperlink 12" xfId="25523" hidden="1"/>
    <cellStyle name="Hyperlink 12" xfId="25593" hidden="1"/>
    <cellStyle name="Hyperlink 12" xfId="25663" hidden="1"/>
    <cellStyle name="Hyperlink 12" xfId="25774" hidden="1"/>
    <cellStyle name="Hyperlink 12" xfId="25850" hidden="1"/>
    <cellStyle name="Hyperlink 12" xfId="25920" hidden="1"/>
    <cellStyle name="Hyperlink 12" xfId="25990" hidden="1"/>
    <cellStyle name="Hyperlink 12" xfId="26060" hidden="1"/>
    <cellStyle name="Hyperlink 12" xfId="26179" hidden="1"/>
    <cellStyle name="Hyperlink 12" xfId="26255" hidden="1"/>
    <cellStyle name="Hyperlink 12" xfId="26325" hidden="1"/>
    <cellStyle name="Hyperlink 12" xfId="26395" hidden="1"/>
    <cellStyle name="Hyperlink 12" xfId="26465" hidden="1"/>
    <cellStyle name="Hyperlink 12" xfId="26584" hidden="1"/>
    <cellStyle name="Hyperlink 12" xfId="26660" hidden="1"/>
    <cellStyle name="Hyperlink 12" xfId="26730" hidden="1"/>
    <cellStyle name="Hyperlink 12" xfId="26800" hidden="1"/>
    <cellStyle name="Hyperlink 12" xfId="26870" hidden="1"/>
    <cellStyle name="Hyperlink 12" xfId="26983" hidden="1"/>
    <cellStyle name="Hyperlink 12" xfId="27059" hidden="1"/>
    <cellStyle name="Hyperlink 12" xfId="27129" hidden="1"/>
    <cellStyle name="Hyperlink 12" xfId="27199" hidden="1"/>
    <cellStyle name="Hyperlink 12" xfId="27269" hidden="1"/>
    <cellStyle name="Hyperlink 12" xfId="27378" hidden="1"/>
    <cellStyle name="Hyperlink 12" xfId="27454" hidden="1"/>
    <cellStyle name="Hyperlink 12" xfId="27524" hidden="1"/>
    <cellStyle name="Hyperlink 12" xfId="27594" hidden="1"/>
    <cellStyle name="Hyperlink 12" xfId="27664" hidden="1"/>
    <cellStyle name="Hyperlink 12" xfId="27782" hidden="1"/>
    <cellStyle name="Hyperlink 12" xfId="27858" hidden="1"/>
    <cellStyle name="Hyperlink 12" xfId="27928" hidden="1"/>
    <cellStyle name="Hyperlink 12" xfId="27998" hidden="1"/>
    <cellStyle name="Hyperlink 12" xfId="28068" hidden="1"/>
    <cellStyle name="Hyperlink 12" xfId="28173" hidden="1"/>
    <cellStyle name="Hyperlink 12" xfId="28249" hidden="1"/>
    <cellStyle name="Hyperlink 12" xfId="28319" hidden="1"/>
    <cellStyle name="Hyperlink 12" xfId="28389" hidden="1"/>
    <cellStyle name="Hyperlink 12" xfId="28459" hidden="1"/>
    <cellStyle name="Hyperlink 12" xfId="28566" hidden="1"/>
    <cellStyle name="Hyperlink 12" xfId="28642" hidden="1"/>
    <cellStyle name="Hyperlink 12" xfId="28712" hidden="1"/>
    <cellStyle name="Hyperlink 12" xfId="28782" hidden="1"/>
    <cellStyle name="Hyperlink 12" xfId="28852" hidden="1"/>
    <cellStyle name="Hyperlink 12" xfId="28948" hidden="1"/>
    <cellStyle name="Hyperlink 12" xfId="29024" hidden="1"/>
    <cellStyle name="Hyperlink 12" xfId="29094" hidden="1"/>
    <cellStyle name="Hyperlink 12" xfId="29164" hidden="1"/>
    <cellStyle name="Hyperlink 12" xfId="29234" hidden="1"/>
    <cellStyle name="Hyperlink 12" xfId="29327" hidden="1"/>
    <cellStyle name="Hyperlink 12" xfId="29403" hidden="1"/>
    <cellStyle name="Hyperlink 12" xfId="29473" hidden="1"/>
    <cellStyle name="Hyperlink 12" xfId="29543" hidden="1"/>
    <cellStyle name="Hyperlink 12" xfId="29613" hidden="1"/>
    <cellStyle name="Hyperlink 12" xfId="29706" hidden="1"/>
    <cellStyle name="Hyperlink 12" xfId="29782" hidden="1"/>
    <cellStyle name="Hyperlink 12" xfId="29852" hidden="1"/>
    <cellStyle name="Hyperlink 12" xfId="29922" hidden="1"/>
    <cellStyle name="Hyperlink 12" xfId="29992" hidden="1"/>
    <cellStyle name="Hyperlink 12" xfId="30149" hidden="1"/>
    <cellStyle name="Hyperlink 12" xfId="30280" hidden="1"/>
    <cellStyle name="Hyperlink 12" xfId="30356" hidden="1"/>
    <cellStyle name="Hyperlink 12" xfId="30426" hidden="1"/>
    <cellStyle name="Hyperlink 12" xfId="30496" hidden="1"/>
    <cellStyle name="Hyperlink 12" xfId="30566" hidden="1"/>
    <cellStyle name="Hyperlink 12" xfId="30671" hidden="1"/>
    <cellStyle name="Hyperlink 12" xfId="30747" hidden="1"/>
    <cellStyle name="Hyperlink 12" xfId="30817" hidden="1"/>
    <cellStyle name="Hyperlink 12" xfId="30887" hidden="1"/>
    <cellStyle name="Hyperlink 12" xfId="30957" hidden="1"/>
    <cellStyle name="Hyperlink 12" xfId="31055" hidden="1"/>
    <cellStyle name="Hyperlink 12" xfId="31131" hidden="1"/>
    <cellStyle name="Hyperlink 12" xfId="31201" hidden="1"/>
    <cellStyle name="Hyperlink 12" xfId="31271" hidden="1"/>
    <cellStyle name="Hyperlink 12" xfId="31341" hidden="1"/>
    <cellStyle name="Hyperlink 12" xfId="31445" hidden="1"/>
    <cellStyle name="Hyperlink 12" xfId="31521" hidden="1"/>
    <cellStyle name="Hyperlink 12" xfId="31591" hidden="1"/>
    <cellStyle name="Hyperlink 12" xfId="31661" hidden="1"/>
    <cellStyle name="Hyperlink 12" xfId="31731" hidden="1"/>
    <cellStyle name="Hyperlink 12" xfId="31830" hidden="1"/>
    <cellStyle name="Hyperlink 12" xfId="31906" hidden="1"/>
    <cellStyle name="Hyperlink 12" xfId="31976" hidden="1"/>
    <cellStyle name="Hyperlink 12" xfId="32046" hidden="1"/>
    <cellStyle name="Hyperlink 12" xfId="32116" hidden="1"/>
    <cellStyle name="Hyperlink 12" xfId="32210" hidden="1"/>
    <cellStyle name="Hyperlink 12" xfId="32286" hidden="1"/>
    <cellStyle name="Hyperlink 12" xfId="32356" hidden="1"/>
    <cellStyle name="Hyperlink 12" xfId="32426" hidden="1"/>
    <cellStyle name="Hyperlink 12" xfId="32496" hidden="1"/>
    <cellStyle name="Hyperlink 12" xfId="32599" hidden="1"/>
    <cellStyle name="Hyperlink 12" xfId="32675" hidden="1"/>
    <cellStyle name="Hyperlink 12" xfId="32745" hidden="1"/>
    <cellStyle name="Hyperlink 12" xfId="32815" hidden="1"/>
    <cellStyle name="Hyperlink 12" xfId="32885" hidden="1"/>
    <cellStyle name="Hyperlink 12" xfId="32985" hidden="1"/>
    <cellStyle name="Hyperlink 12" xfId="33061" hidden="1"/>
    <cellStyle name="Hyperlink 12" xfId="33131" hidden="1"/>
    <cellStyle name="Hyperlink 12" xfId="33201" hidden="1"/>
    <cellStyle name="Hyperlink 12" xfId="33271" hidden="1"/>
    <cellStyle name="Hyperlink 12" xfId="33368" hidden="1"/>
    <cellStyle name="Hyperlink 12" xfId="33444" hidden="1"/>
    <cellStyle name="Hyperlink 12" xfId="33514" hidden="1"/>
    <cellStyle name="Hyperlink 12" xfId="33584" hidden="1"/>
    <cellStyle name="Hyperlink 12" xfId="33654" hidden="1"/>
    <cellStyle name="Hyperlink 12" xfId="33755" hidden="1"/>
    <cellStyle name="Hyperlink 12" xfId="33831" hidden="1"/>
    <cellStyle name="Hyperlink 12" xfId="33901" hidden="1"/>
    <cellStyle name="Hyperlink 12" xfId="33971" hidden="1"/>
    <cellStyle name="Hyperlink 12" xfId="34041" hidden="1"/>
    <cellStyle name="Hyperlink 12" xfId="34143" hidden="1"/>
    <cellStyle name="Hyperlink 12" xfId="34219" hidden="1"/>
    <cellStyle name="Hyperlink 12" xfId="34289" hidden="1"/>
    <cellStyle name="Hyperlink 12" xfId="34359" hidden="1"/>
    <cellStyle name="Hyperlink 12" xfId="34429" hidden="1"/>
    <cellStyle name="Hyperlink 12" xfId="34529" hidden="1"/>
    <cellStyle name="Hyperlink 12" xfId="34605" hidden="1"/>
    <cellStyle name="Hyperlink 12" xfId="34675" hidden="1"/>
    <cellStyle name="Hyperlink 12" xfId="34745" hidden="1"/>
    <cellStyle name="Hyperlink 12" xfId="34815" hidden="1"/>
    <cellStyle name="Hyperlink 12" xfId="34913" hidden="1"/>
    <cellStyle name="Hyperlink 12" xfId="34989" hidden="1"/>
    <cellStyle name="Hyperlink 12" xfId="35059" hidden="1"/>
    <cellStyle name="Hyperlink 12" xfId="35129" hidden="1"/>
    <cellStyle name="Hyperlink 12" xfId="35199" hidden="1"/>
    <cellStyle name="Hyperlink 12" xfId="35301" hidden="1"/>
    <cellStyle name="Hyperlink 12" xfId="35377" hidden="1"/>
    <cellStyle name="Hyperlink 12" xfId="35447" hidden="1"/>
    <cellStyle name="Hyperlink 12" xfId="35517" hidden="1"/>
    <cellStyle name="Hyperlink 12" xfId="35587" hidden="1"/>
    <cellStyle name="Hyperlink 12" xfId="35686" hidden="1"/>
    <cellStyle name="Hyperlink 12" xfId="35762" hidden="1"/>
    <cellStyle name="Hyperlink 12" xfId="35832" hidden="1"/>
    <cellStyle name="Hyperlink 12" xfId="35902" hidden="1"/>
    <cellStyle name="Hyperlink 12" xfId="35972" hidden="1"/>
    <cellStyle name="Hyperlink 12" xfId="36070" hidden="1"/>
    <cellStyle name="Hyperlink 12" xfId="36146" hidden="1"/>
    <cellStyle name="Hyperlink 12" xfId="36216" hidden="1"/>
    <cellStyle name="Hyperlink 12" xfId="36286" hidden="1"/>
    <cellStyle name="Hyperlink 12" xfId="36356" hidden="1"/>
    <cellStyle name="Hyperlink 12" xfId="36450" hidden="1"/>
    <cellStyle name="Hyperlink 12" xfId="36526" hidden="1"/>
    <cellStyle name="Hyperlink 12" xfId="36596" hidden="1"/>
    <cellStyle name="Hyperlink 12" xfId="36666" hidden="1"/>
    <cellStyle name="Hyperlink 12" xfId="36736" hidden="1"/>
    <cellStyle name="Hyperlink 12" xfId="36829" hidden="1"/>
    <cellStyle name="Hyperlink 12" xfId="36905" hidden="1"/>
    <cellStyle name="Hyperlink 12" xfId="36975" hidden="1"/>
    <cellStyle name="Hyperlink 12" xfId="37045" hidden="1"/>
    <cellStyle name="Hyperlink 12" xfId="37115" hidden="1"/>
    <cellStyle name="Hyperlink 12" xfId="37190" hidden="1"/>
    <cellStyle name="Hyperlink 12" xfId="37393" hidden="1"/>
    <cellStyle name="Hyperlink 12" xfId="37469" hidden="1"/>
    <cellStyle name="Hyperlink 12" xfId="37539" hidden="1"/>
    <cellStyle name="Hyperlink 12" xfId="37609" hidden="1"/>
    <cellStyle name="Hyperlink 12" xfId="37679" hidden="1"/>
    <cellStyle name="Hyperlink 12" xfId="37808" hidden="1"/>
    <cellStyle name="Hyperlink 12" xfId="37884" hidden="1"/>
    <cellStyle name="Hyperlink 12" xfId="37954" hidden="1"/>
    <cellStyle name="Hyperlink 12" xfId="38024" hidden="1"/>
    <cellStyle name="Hyperlink 12" xfId="38094" hidden="1"/>
    <cellStyle name="Hyperlink 12" xfId="38207" hidden="1"/>
    <cellStyle name="Hyperlink 12" xfId="38283" hidden="1"/>
    <cellStyle name="Hyperlink 12" xfId="38353" hidden="1"/>
    <cellStyle name="Hyperlink 12" xfId="38423" hidden="1"/>
    <cellStyle name="Hyperlink 12" xfId="38493" hidden="1"/>
    <cellStyle name="Hyperlink 12" xfId="38621" hidden="1"/>
    <cellStyle name="Hyperlink 12" xfId="38697" hidden="1"/>
    <cellStyle name="Hyperlink 12" xfId="38767" hidden="1"/>
    <cellStyle name="Hyperlink 12" xfId="38837" hidden="1"/>
    <cellStyle name="Hyperlink 12" xfId="38907" hidden="1"/>
    <cellStyle name="Hyperlink 12" xfId="39021" hidden="1"/>
    <cellStyle name="Hyperlink 12" xfId="39097" hidden="1"/>
    <cellStyle name="Hyperlink 12" xfId="39167" hidden="1"/>
    <cellStyle name="Hyperlink 12" xfId="39237" hidden="1"/>
    <cellStyle name="Hyperlink 12" xfId="39307" hidden="1"/>
    <cellStyle name="Hyperlink 12" xfId="39407" hidden="1"/>
    <cellStyle name="Hyperlink 12" xfId="39483" hidden="1"/>
    <cellStyle name="Hyperlink 12" xfId="39553" hidden="1"/>
    <cellStyle name="Hyperlink 12" xfId="39623" hidden="1"/>
    <cellStyle name="Hyperlink 12" xfId="39693" hidden="1"/>
    <cellStyle name="Hyperlink 12" xfId="39811" hidden="1"/>
    <cellStyle name="Hyperlink 12" xfId="39887" hidden="1"/>
    <cellStyle name="Hyperlink 12" xfId="39957" hidden="1"/>
    <cellStyle name="Hyperlink 12" xfId="40027" hidden="1"/>
    <cellStyle name="Hyperlink 12" xfId="40097" hidden="1"/>
    <cellStyle name="Hyperlink 12" xfId="40208" hidden="1"/>
    <cellStyle name="Hyperlink 12" xfId="40284" hidden="1"/>
    <cellStyle name="Hyperlink 12" xfId="40354" hidden="1"/>
    <cellStyle name="Hyperlink 12" xfId="40424" hidden="1"/>
    <cellStyle name="Hyperlink 12" xfId="40494" hidden="1"/>
    <cellStyle name="Hyperlink 12" xfId="40598" hidden="1"/>
    <cellStyle name="Hyperlink 12" xfId="40674" hidden="1"/>
    <cellStyle name="Hyperlink 12" xfId="40744" hidden="1"/>
    <cellStyle name="Hyperlink 12" xfId="40814" hidden="1"/>
    <cellStyle name="Hyperlink 12" xfId="40884" hidden="1"/>
    <cellStyle name="Hyperlink 12" xfId="40994" hidden="1"/>
    <cellStyle name="Hyperlink 12" xfId="41070" hidden="1"/>
    <cellStyle name="Hyperlink 12" xfId="41140" hidden="1"/>
    <cellStyle name="Hyperlink 12" xfId="41210" hidden="1"/>
    <cellStyle name="Hyperlink 12" xfId="41280" hidden="1"/>
    <cellStyle name="Hyperlink 12" xfId="41388" hidden="1"/>
    <cellStyle name="Hyperlink 12" xfId="41464" hidden="1"/>
    <cellStyle name="Hyperlink 12" xfId="41534" hidden="1"/>
    <cellStyle name="Hyperlink 12" xfId="41604" hidden="1"/>
    <cellStyle name="Hyperlink 12" xfId="41674" hidden="1"/>
    <cellStyle name="Hyperlink 12" xfId="41782" hidden="1"/>
    <cellStyle name="Hyperlink 12" xfId="41858" hidden="1"/>
    <cellStyle name="Hyperlink 12" xfId="41928" hidden="1"/>
    <cellStyle name="Hyperlink 12" xfId="41998" hidden="1"/>
    <cellStyle name="Hyperlink 12" xfId="42068" hidden="1"/>
    <cellStyle name="Hyperlink 12" xfId="42171" hidden="1"/>
    <cellStyle name="Hyperlink 12" xfId="42247" hidden="1"/>
    <cellStyle name="Hyperlink 12" xfId="42317" hidden="1"/>
    <cellStyle name="Hyperlink 12" xfId="42387" hidden="1"/>
    <cellStyle name="Hyperlink 12" xfId="42457" hidden="1"/>
    <cellStyle name="Hyperlink 12" xfId="42564" hidden="1"/>
    <cellStyle name="Hyperlink 12" xfId="42640" hidden="1"/>
    <cellStyle name="Hyperlink 12" xfId="42710" hidden="1"/>
    <cellStyle name="Hyperlink 12" xfId="42780" hidden="1"/>
    <cellStyle name="Hyperlink 12" xfId="42850" hidden="1"/>
    <cellStyle name="Hyperlink 12" xfId="42953" hidden="1"/>
    <cellStyle name="Hyperlink 12" xfId="43029" hidden="1"/>
    <cellStyle name="Hyperlink 12" xfId="43099" hidden="1"/>
    <cellStyle name="Hyperlink 12" xfId="43169" hidden="1"/>
    <cellStyle name="Hyperlink 12" xfId="43239" hidden="1"/>
    <cellStyle name="Hyperlink 12" xfId="43342" hidden="1"/>
    <cellStyle name="Hyperlink 12" xfId="43418" hidden="1"/>
    <cellStyle name="Hyperlink 12" xfId="43488" hidden="1"/>
    <cellStyle name="Hyperlink 12" xfId="43558" hidden="1"/>
    <cellStyle name="Hyperlink 12" xfId="43628" hidden="1"/>
    <cellStyle name="Hyperlink 12" xfId="43723" hidden="1"/>
    <cellStyle name="Hyperlink 12" xfId="43799" hidden="1"/>
    <cellStyle name="Hyperlink 12" xfId="43869" hidden="1"/>
    <cellStyle name="Hyperlink 12" xfId="43939" hidden="1"/>
    <cellStyle name="Hyperlink 12" xfId="44009" hidden="1"/>
    <cellStyle name="Hyperlink 12" xfId="44102" hidden="1"/>
    <cellStyle name="Hyperlink 12" xfId="44178" hidden="1"/>
    <cellStyle name="Hyperlink 12" xfId="44248" hidden="1"/>
    <cellStyle name="Hyperlink 12" xfId="44318" hidden="1"/>
    <cellStyle name="Hyperlink 12" xfId="44388" hidden="1"/>
    <cellStyle name="Hyperlink 12" xfId="37250" hidden="1"/>
    <cellStyle name="Hyperlink 12" xfId="38549" hidden="1"/>
    <cellStyle name="Hyperlink 12" xfId="30114" hidden="1"/>
    <cellStyle name="Hyperlink 12" xfId="44483" hidden="1"/>
    <cellStyle name="Hyperlink 12" xfId="44553" hidden="1"/>
    <cellStyle name="Hyperlink 12" xfId="44623" hidden="1"/>
    <cellStyle name="Hyperlink 12" xfId="44754" hidden="1"/>
    <cellStyle name="Hyperlink 12" xfId="44830" hidden="1"/>
    <cellStyle name="Hyperlink 12" xfId="44900" hidden="1"/>
    <cellStyle name="Hyperlink 12" xfId="44970" hidden="1"/>
    <cellStyle name="Hyperlink 12" xfId="45040" hidden="1"/>
    <cellStyle name="Hyperlink 12" xfId="45154" hidden="1"/>
    <cellStyle name="Hyperlink 12" xfId="45230" hidden="1"/>
    <cellStyle name="Hyperlink 12" xfId="45300" hidden="1"/>
    <cellStyle name="Hyperlink 12" xfId="45370" hidden="1"/>
    <cellStyle name="Hyperlink 12" xfId="45440" hidden="1"/>
    <cellStyle name="Hyperlink 12" xfId="45574" hidden="1"/>
    <cellStyle name="Hyperlink 12" xfId="45650" hidden="1"/>
    <cellStyle name="Hyperlink 12" xfId="45720" hidden="1"/>
    <cellStyle name="Hyperlink 12" xfId="45790" hidden="1"/>
    <cellStyle name="Hyperlink 12" xfId="45860" hidden="1"/>
    <cellStyle name="Hyperlink 12" xfId="45978" hidden="1"/>
    <cellStyle name="Hyperlink 12" xfId="46054" hidden="1"/>
    <cellStyle name="Hyperlink 12" xfId="46124" hidden="1"/>
    <cellStyle name="Hyperlink 12" xfId="46194" hidden="1"/>
    <cellStyle name="Hyperlink 12" xfId="46264" hidden="1"/>
    <cellStyle name="Hyperlink 12" xfId="46374" hidden="1"/>
    <cellStyle name="Hyperlink 12" xfId="46450" hidden="1"/>
    <cellStyle name="Hyperlink 12" xfId="46520" hidden="1"/>
    <cellStyle name="Hyperlink 12" xfId="46590" hidden="1"/>
    <cellStyle name="Hyperlink 12" xfId="46660" hidden="1"/>
    <cellStyle name="Hyperlink 12" xfId="46784" hidden="1"/>
    <cellStyle name="Hyperlink 12" xfId="46860" hidden="1"/>
    <cellStyle name="Hyperlink 12" xfId="46930" hidden="1"/>
    <cellStyle name="Hyperlink 12" xfId="47000" hidden="1"/>
    <cellStyle name="Hyperlink 12" xfId="47070" hidden="1"/>
    <cellStyle name="Hyperlink 12" xfId="47188" hidden="1"/>
    <cellStyle name="Hyperlink 12" xfId="47264" hidden="1"/>
    <cellStyle name="Hyperlink 12" xfId="47334" hidden="1"/>
    <cellStyle name="Hyperlink 12" xfId="47404" hidden="1"/>
    <cellStyle name="Hyperlink 12" xfId="47474" hidden="1"/>
    <cellStyle name="Hyperlink 12" xfId="47585" hidden="1"/>
    <cellStyle name="Hyperlink 12" xfId="47661" hidden="1"/>
    <cellStyle name="Hyperlink 12" xfId="47731" hidden="1"/>
    <cellStyle name="Hyperlink 12" xfId="47801" hidden="1"/>
    <cellStyle name="Hyperlink 12" xfId="47871" hidden="1"/>
    <cellStyle name="Hyperlink 12" xfId="47990" hidden="1"/>
    <cellStyle name="Hyperlink 12" xfId="48066" hidden="1"/>
    <cellStyle name="Hyperlink 12" xfId="48136" hidden="1"/>
    <cellStyle name="Hyperlink 12" xfId="48206" hidden="1"/>
    <cellStyle name="Hyperlink 12" xfId="48276" hidden="1"/>
    <cellStyle name="Hyperlink 12" xfId="48395" hidden="1"/>
    <cellStyle name="Hyperlink 12" xfId="48471" hidden="1"/>
    <cellStyle name="Hyperlink 12" xfId="48541" hidden="1"/>
    <cellStyle name="Hyperlink 12" xfId="48611" hidden="1"/>
    <cellStyle name="Hyperlink 12" xfId="48681" hidden="1"/>
    <cellStyle name="Hyperlink 12" xfId="48794" hidden="1"/>
    <cellStyle name="Hyperlink 12" xfId="48870" hidden="1"/>
    <cellStyle name="Hyperlink 12" xfId="48940" hidden="1"/>
    <cellStyle name="Hyperlink 12" xfId="49010" hidden="1"/>
    <cellStyle name="Hyperlink 12" xfId="49080" hidden="1"/>
    <cellStyle name="Hyperlink 12" xfId="49189" hidden="1"/>
    <cellStyle name="Hyperlink 12" xfId="49265" hidden="1"/>
    <cellStyle name="Hyperlink 12" xfId="49335" hidden="1"/>
    <cellStyle name="Hyperlink 12" xfId="49405" hidden="1"/>
    <cellStyle name="Hyperlink 12" xfId="49475" hidden="1"/>
    <cellStyle name="Hyperlink 12" xfId="49593" hidden="1"/>
    <cellStyle name="Hyperlink 12" xfId="49669" hidden="1"/>
    <cellStyle name="Hyperlink 12" xfId="49739" hidden="1"/>
    <cellStyle name="Hyperlink 12" xfId="49809" hidden="1"/>
    <cellStyle name="Hyperlink 12" xfId="49879" hidden="1"/>
    <cellStyle name="Hyperlink 12" xfId="49984" hidden="1"/>
    <cellStyle name="Hyperlink 12" xfId="50060" hidden="1"/>
    <cellStyle name="Hyperlink 12" xfId="50130" hidden="1"/>
    <cellStyle name="Hyperlink 12" xfId="50200" hidden="1"/>
    <cellStyle name="Hyperlink 12" xfId="50270" hidden="1"/>
    <cellStyle name="Hyperlink 12" xfId="50377" hidden="1"/>
    <cellStyle name="Hyperlink 12" xfId="50453" hidden="1"/>
    <cellStyle name="Hyperlink 12" xfId="50523" hidden="1"/>
    <cellStyle name="Hyperlink 12" xfId="50593" hidden="1"/>
    <cellStyle name="Hyperlink 12" xfId="50663" hidden="1"/>
    <cellStyle name="Hyperlink 12" xfId="50759" hidden="1"/>
    <cellStyle name="Hyperlink 12" xfId="50835" hidden="1"/>
    <cellStyle name="Hyperlink 12" xfId="50905" hidden="1"/>
    <cellStyle name="Hyperlink 12" xfId="50975" hidden="1"/>
    <cellStyle name="Hyperlink 12" xfId="51045" hidden="1"/>
    <cellStyle name="Hyperlink 12" xfId="51138" hidden="1"/>
    <cellStyle name="Hyperlink 12" xfId="51214" hidden="1"/>
    <cellStyle name="Hyperlink 12" xfId="51284" hidden="1"/>
    <cellStyle name="Hyperlink 12" xfId="51354" hidden="1"/>
    <cellStyle name="Hyperlink 12" xfId="51424"/>
    <cellStyle name="Hyperlink 120" xfId="11033" hidden="1"/>
    <cellStyle name="Hyperlink 120" xfId="25342" hidden="1"/>
    <cellStyle name="Hyperlink 120" xfId="47153"/>
    <cellStyle name="Hyperlink 121" xfId="9392" hidden="1"/>
    <cellStyle name="Hyperlink 121" xfId="23701" hidden="1"/>
    <cellStyle name="Hyperlink 121" xfId="45512"/>
    <cellStyle name="Hyperlink 122" xfId="10226" hidden="1"/>
    <cellStyle name="Hyperlink 122" xfId="24535" hidden="1"/>
    <cellStyle name="Hyperlink 122" xfId="46346"/>
    <cellStyle name="Hyperlink 123" xfId="9419" hidden="1"/>
    <cellStyle name="Hyperlink 123" xfId="23728" hidden="1"/>
    <cellStyle name="Hyperlink 123" xfId="45539"/>
    <cellStyle name="Hyperlink 124" xfId="10196" hidden="1"/>
    <cellStyle name="Hyperlink 124" xfId="24505" hidden="1"/>
    <cellStyle name="Hyperlink 124" xfId="46316"/>
    <cellStyle name="Hyperlink 125" xfId="10591" hidden="1"/>
    <cellStyle name="Hyperlink 125" xfId="24900" hidden="1"/>
    <cellStyle name="Hyperlink 125" xfId="46711"/>
    <cellStyle name="Hyperlink 126" xfId="11002" hidden="1"/>
    <cellStyle name="Hyperlink 126" xfId="25311" hidden="1"/>
    <cellStyle name="Hyperlink 126" xfId="47122"/>
    <cellStyle name="Hyperlink 127" xfId="9433" hidden="1"/>
    <cellStyle name="Hyperlink 127" xfId="23742" hidden="1"/>
    <cellStyle name="Hyperlink 127" xfId="45553"/>
    <cellStyle name="Hyperlink 128" xfId="10233" hidden="1"/>
    <cellStyle name="Hyperlink 128" xfId="24542" hidden="1"/>
    <cellStyle name="Hyperlink 128" xfId="46353"/>
    <cellStyle name="Hyperlink 129" xfId="10638" hidden="1"/>
    <cellStyle name="Hyperlink 129" xfId="24947" hidden="1"/>
    <cellStyle name="Hyperlink 129" xfId="46758"/>
    <cellStyle name="Hyperlink 13" xfId="135" hidden="1"/>
    <cellStyle name="Hyperlink 13" xfId="338" hidden="1"/>
    <cellStyle name="Hyperlink 13" xfId="414" hidden="1"/>
    <cellStyle name="Hyperlink 13" xfId="484" hidden="1"/>
    <cellStyle name="Hyperlink 13" xfId="554" hidden="1"/>
    <cellStyle name="Hyperlink 13" xfId="624" hidden="1"/>
    <cellStyle name="Hyperlink 13" xfId="755" hidden="1"/>
    <cellStyle name="Hyperlink 13" xfId="831" hidden="1"/>
    <cellStyle name="Hyperlink 13" xfId="901" hidden="1"/>
    <cellStyle name="Hyperlink 13" xfId="971" hidden="1"/>
    <cellStyle name="Hyperlink 13" xfId="1041" hidden="1"/>
    <cellStyle name="Hyperlink 13" xfId="1155" hidden="1"/>
    <cellStyle name="Hyperlink 13" xfId="1231" hidden="1"/>
    <cellStyle name="Hyperlink 13" xfId="1301" hidden="1"/>
    <cellStyle name="Hyperlink 13" xfId="1371" hidden="1"/>
    <cellStyle name="Hyperlink 13" xfId="1441" hidden="1"/>
    <cellStyle name="Hyperlink 13" xfId="1575" hidden="1"/>
    <cellStyle name="Hyperlink 13" xfId="1651" hidden="1"/>
    <cellStyle name="Hyperlink 13" xfId="1721" hidden="1"/>
    <cellStyle name="Hyperlink 13" xfId="1791" hidden="1"/>
    <cellStyle name="Hyperlink 13" xfId="1861" hidden="1"/>
    <cellStyle name="Hyperlink 13" xfId="1979" hidden="1"/>
    <cellStyle name="Hyperlink 13" xfId="2055" hidden="1"/>
    <cellStyle name="Hyperlink 13" xfId="2125" hidden="1"/>
    <cellStyle name="Hyperlink 13" xfId="2195" hidden="1"/>
    <cellStyle name="Hyperlink 13" xfId="2265" hidden="1"/>
    <cellStyle name="Hyperlink 13" xfId="2375" hidden="1"/>
    <cellStyle name="Hyperlink 13" xfId="2451" hidden="1"/>
    <cellStyle name="Hyperlink 13" xfId="2521" hidden="1"/>
    <cellStyle name="Hyperlink 13" xfId="2591" hidden="1"/>
    <cellStyle name="Hyperlink 13" xfId="2661" hidden="1"/>
    <cellStyle name="Hyperlink 13" xfId="2785" hidden="1"/>
    <cellStyle name="Hyperlink 13" xfId="2861" hidden="1"/>
    <cellStyle name="Hyperlink 13" xfId="2931" hidden="1"/>
    <cellStyle name="Hyperlink 13" xfId="3001" hidden="1"/>
    <cellStyle name="Hyperlink 13" xfId="3071" hidden="1"/>
    <cellStyle name="Hyperlink 13" xfId="3189" hidden="1"/>
    <cellStyle name="Hyperlink 13" xfId="3265" hidden="1"/>
    <cellStyle name="Hyperlink 13" xfId="3335" hidden="1"/>
    <cellStyle name="Hyperlink 13" xfId="3405" hidden="1"/>
    <cellStyle name="Hyperlink 13" xfId="3475" hidden="1"/>
    <cellStyle name="Hyperlink 13" xfId="3586" hidden="1"/>
    <cellStyle name="Hyperlink 13" xfId="3662" hidden="1"/>
    <cellStyle name="Hyperlink 13" xfId="3732" hidden="1"/>
    <cellStyle name="Hyperlink 13" xfId="3802" hidden="1"/>
    <cellStyle name="Hyperlink 13" xfId="3872" hidden="1"/>
    <cellStyle name="Hyperlink 13" xfId="3991" hidden="1"/>
    <cellStyle name="Hyperlink 13" xfId="4067" hidden="1"/>
    <cellStyle name="Hyperlink 13" xfId="4137" hidden="1"/>
    <cellStyle name="Hyperlink 13" xfId="4207" hidden="1"/>
    <cellStyle name="Hyperlink 13" xfId="4277" hidden="1"/>
    <cellStyle name="Hyperlink 13" xfId="4396" hidden="1"/>
    <cellStyle name="Hyperlink 13" xfId="4472" hidden="1"/>
    <cellStyle name="Hyperlink 13" xfId="4542" hidden="1"/>
    <cellStyle name="Hyperlink 13" xfId="4612" hidden="1"/>
    <cellStyle name="Hyperlink 13" xfId="4682" hidden="1"/>
    <cellStyle name="Hyperlink 13" xfId="4795" hidden="1"/>
    <cellStyle name="Hyperlink 13" xfId="4871" hidden="1"/>
    <cellStyle name="Hyperlink 13" xfId="4941" hidden="1"/>
    <cellStyle name="Hyperlink 13" xfId="5011" hidden="1"/>
    <cellStyle name="Hyperlink 13" xfId="5081" hidden="1"/>
    <cellStyle name="Hyperlink 13" xfId="5190" hidden="1"/>
    <cellStyle name="Hyperlink 13" xfId="5266" hidden="1"/>
    <cellStyle name="Hyperlink 13" xfId="5336" hidden="1"/>
    <cellStyle name="Hyperlink 13" xfId="5406" hidden="1"/>
    <cellStyle name="Hyperlink 13" xfId="5476" hidden="1"/>
    <cellStyle name="Hyperlink 13" xfId="5594" hidden="1"/>
    <cellStyle name="Hyperlink 13" xfId="5670" hidden="1"/>
    <cellStyle name="Hyperlink 13" xfId="5740" hidden="1"/>
    <cellStyle name="Hyperlink 13" xfId="5810" hidden="1"/>
    <cellStyle name="Hyperlink 13" xfId="5880" hidden="1"/>
    <cellStyle name="Hyperlink 13" xfId="5985" hidden="1"/>
    <cellStyle name="Hyperlink 13" xfId="6061" hidden="1"/>
    <cellStyle name="Hyperlink 13" xfId="6131" hidden="1"/>
    <cellStyle name="Hyperlink 13" xfId="6201" hidden="1"/>
    <cellStyle name="Hyperlink 13" xfId="6271" hidden="1"/>
    <cellStyle name="Hyperlink 13" xfId="6378" hidden="1"/>
    <cellStyle name="Hyperlink 13" xfId="6454" hidden="1"/>
    <cellStyle name="Hyperlink 13" xfId="6524" hidden="1"/>
    <cellStyle name="Hyperlink 13" xfId="6594" hidden="1"/>
    <cellStyle name="Hyperlink 13" xfId="6664" hidden="1"/>
    <cellStyle name="Hyperlink 13" xfId="6762" hidden="1"/>
    <cellStyle name="Hyperlink 13" xfId="6838" hidden="1"/>
    <cellStyle name="Hyperlink 13" xfId="6908" hidden="1"/>
    <cellStyle name="Hyperlink 13" xfId="6978" hidden="1"/>
    <cellStyle name="Hyperlink 13" xfId="7048" hidden="1"/>
    <cellStyle name="Hyperlink 13" xfId="7141" hidden="1"/>
    <cellStyle name="Hyperlink 13" xfId="7217" hidden="1"/>
    <cellStyle name="Hyperlink 13" xfId="7287" hidden="1"/>
    <cellStyle name="Hyperlink 13" xfId="7357" hidden="1"/>
    <cellStyle name="Hyperlink 13" xfId="7427" hidden="1"/>
    <cellStyle name="Hyperlink 13" xfId="7568" hidden="1"/>
    <cellStyle name="Hyperlink 13" xfId="7644" hidden="1"/>
    <cellStyle name="Hyperlink 13" xfId="7714" hidden="1"/>
    <cellStyle name="Hyperlink 13" xfId="7784" hidden="1"/>
    <cellStyle name="Hyperlink 13" xfId="7854" hidden="1"/>
    <cellStyle name="Hyperlink 13" xfId="8016" hidden="1"/>
    <cellStyle name="Hyperlink 13" xfId="8219" hidden="1"/>
    <cellStyle name="Hyperlink 13" xfId="8295" hidden="1"/>
    <cellStyle name="Hyperlink 13" xfId="8365" hidden="1"/>
    <cellStyle name="Hyperlink 13" xfId="8435" hidden="1"/>
    <cellStyle name="Hyperlink 13" xfId="8505" hidden="1"/>
    <cellStyle name="Hyperlink 13" xfId="8636" hidden="1"/>
    <cellStyle name="Hyperlink 13" xfId="8712" hidden="1"/>
    <cellStyle name="Hyperlink 13" xfId="8782" hidden="1"/>
    <cellStyle name="Hyperlink 13" xfId="8852" hidden="1"/>
    <cellStyle name="Hyperlink 13" xfId="8922" hidden="1"/>
    <cellStyle name="Hyperlink 13" xfId="9036" hidden="1"/>
    <cellStyle name="Hyperlink 13" xfId="9112" hidden="1"/>
    <cellStyle name="Hyperlink 13" xfId="9182" hidden="1"/>
    <cellStyle name="Hyperlink 13" xfId="9252" hidden="1"/>
    <cellStyle name="Hyperlink 13" xfId="9322" hidden="1"/>
    <cellStyle name="Hyperlink 13" xfId="9456" hidden="1"/>
    <cellStyle name="Hyperlink 13" xfId="9532" hidden="1"/>
    <cellStyle name="Hyperlink 13" xfId="9602" hidden="1"/>
    <cellStyle name="Hyperlink 13" xfId="9672" hidden="1"/>
    <cellStyle name="Hyperlink 13" xfId="9742" hidden="1"/>
    <cellStyle name="Hyperlink 13" xfId="9860" hidden="1"/>
    <cellStyle name="Hyperlink 13" xfId="9936" hidden="1"/>
    <cellStyle name="Hyperlink 13" xfId="10006" hidden="1"/>
    <cellStyle name="Hyperlink 13" xfId="10076" hidden="1"/>
    <cellStyle name="Hyperlink 13" xfId="10146" hidden="1"/>
    <cellStyle name="Hyperlink 13" xfId="10256" hidden="1"/>
    <cellStyle name="Hyperlink 13" xfId="10332" hidden="1"/>
    <cellStyle name="Hyperlink 13" xfId="10402" hidden="1"/>
    <cellStyle name="Hyperlink 13" xfId="10472" hidden="1"/>
    <cellStyle name="Hyperlink 13" xfId="10542" hidden="1"/>
    <cellStyle name="Hyperlink 13" xfId="10666" hidden="1"/>
    <cellStyle name="Hyperlink 13" xfId="10742" hidden="1"/>
    <cellStyle name="Hyperlink 13" xfId="10812" hidden="1"/>
    <cellStyle name="Hyperlink 13" xfId="10882" hidden="1"/>
    <cellStyle name="Hyperlink 13" xfId="10952" hidden="1"/>
    <cellStyle name="Hyperlink 13" xfId="11070" hidden="1"/>
    <cellStyle name="Hyperlink 13" xfId="11146" hidden="1"/>
    <cellStyle name="Hyperlink 13" xfId="11216" hidden="1"/>
    <cellStyle name="Hyperlink 13" xfId="11286" hidden="1"/>
    <cellStyle name="Hyperlink 13" xfId="11356" hidden="1"/>
    <cellStyle name="Hyperlink 13" xfId="11467" hidden="1"/>
    <cellStyle name="Hyperlink 13" xfId="11543" hidden="1"/>
    <cellStyle name="Hyperlink 13" xfId="11613" hidden="1"/>
    <cellStyle name="Hyperlink 13" xfId="11683" hidden="1"/>
    <cellStyle name="Hyperlink 13" xfId="11753" hidden="1"/>
    <cellStyle name="Hyperlink 13" xfId="11872" hidden="1"/>
    <cellStyle name="Hyperlink 13" xfId="11948" hidden="1"/>
    <cellStyle name="Hyperlink 13" xfId="12018" hidden="1"/>
    <cellStyle name="Hyperlink 13" xfId="12088" hidden="1"/>
    <cellStyle name="Hyperlink 13" xfId="12158" hidden="1"/>
    <cellStyle name="Hyperlink 13" xfId="12277" hidden="1"/>
    <cellStyle name="Hyperlink 13" xfId="12353" hidden="1"/>
    <cellStyle name="Hyperlink 13" xfId="12423" hidden="1"/>
    <cellStyle name="Hyperlink 13" xfId="12493" hidden="1"/>
    <cellStyle name="Hyperlink 13" xfId="12563" hidden="1"/>
    <cellStyle name="Hyperlink 13" xfId="12676" hidden="1"/>
    <cellStyle name="Hyperlink 13" xfId="12752" hidden="1"/>
    <cellStyle name="Hyperlink 13" xfId="12822" hidden="1"/>
    <cellStyle name="Hyperlink 13" xfId="12892" hidden="1"/>
    <cellStyle name="Hyperlink 13" xfId="12962" hidden="1"/>
    <cellStyle name="Hyperlink 13" xfId="13071" hidden="1"/>
    <cellStyle name="Hyperlink 13" xfId="13147" hidden="1"/>
    <cellStyle name="Hyperlink 13" xfId="13217" hidden="1"/>
    <cellStyle name="Hyperlink 13" xfId="13287" hidden="1"/>
    <cellStyle name="Hyperlink 13" xfId="13357" hidden="1"/>
    <cellStyle name="Hyperlink 13" xfId="13475" hidden="1"/>
    <cellStyle name="Hyperlink 13" xfId="13551" hidden="1"/>
    <cellStyle name="Hyperlink 13" xfId="13621" hidden="1"/>
    <cellStyle name="Hyperlink 13" xfId="13691" hidden="1"/>
    <cellStyle name="Hyperlink 13" xfId="13761" hidden="1"/>
    <cellStyle name="Hyperlink 13" xfId="13866" hidden="1"/>
    <cellStyle name="Hyperlink 13" xfId="13942" hidden="1"/>
    <cellStyle name="Hyperlink 13" xfId="14012" hidden="1"/>
    <cellStyle name="Hyperlink 13" xfId="14082" hidden="1"/>
    <cellStyle name="Hyperlink 13" xfId="14152" hidden="1"/>
    <cellStyle name="Hyperlink 13" xfId="14259" hidden="1"/>
    <cellStyle name="Hyperlink 13" xfId="14335" hidden="1"/>
    <cellStyle name="Hyperlink 13" xfId="14405" hidden="1"/>
    <cellStyle name="Hyperlink 13" xfId="14475" hidden="1"/>
    <cellStyle name="Hyperlink 13" xfId="14545" hidden="1"/>
    <cellStyle name="Hyperlink 13" xfId="14641" hidden="1"/>
    <cellStyle name="Hyperlink 13" xfId="14717" hidden="1"/>
    <cellStyle name="Hyperlink 13" xfId="14787" hidden="1"/>
    <cellStyle name="Hyperlink 13" xfId="14857" hidden="1"/>
    <cellStyle name="Hyperlink 13" xfId="14927" hidden="1"/>
    <cellStyle name="Hyperlink 13" xfId="15020" hidden="1"/>
    <cellStyle name="Hyperlink 13" xfId="15096" hidden="1"/>
    <cellStyle name="Hyperlink 13" xfId="15166" hidden="1"/>
    <cellStyle name="Hyperlink 13" xfId="15236" hidden="1"/>
    <cellStyle name="Hyperlink 13" xfId="15306" hidden="1"/>
    <cellStyle name="Hyperlink 13" xfId="15381" hidden="1"/>
    <cellStyle name="Hyperlink 13" xfId="15584" hidden="1"/>
    <cellStyle name="Hyperlink 13" xfId="15660" hidden="1"/>
    <cellStyle name="Hyperlink 13" xfId="15730" hidden="1"/>
    <cellStyle name="Hyperlink 13" xfId="15800" hidden="1"/>
    <cellStyle name="Hyperlink 13" xfId="15870" hidden="1"/>
    <cellStyle name="Hyperlink 13" xfId="15999" hidden="1"/>
    <cellStyle name="Hyperlink 13" xfId="16075" hidden="1"/>
    <cellStyle name="Hyperlink 13" xfId="16145" hidden="1"/>
    <cellStyle name="Hyperlink 13" xfId="16215" hidden="1"/>
    <cellStyle name="Hyperlink 13" xfId="16285" hidden="1"/>
    <cellStyle name="Hyperlink 13" xfId="16398" hidden="1"/>
    <cellStyle name="Hyperlink 13" xfId="16474" hidden="1"/>
    <cellStyle name="Hyperlink 13" xfId="16544" hidden="1"/>
    <cellStyle name="Hyperlink 13" xfId="16614" hidden="1"/>
    <cellStyle name="Hyperlink 13" xfId="16684" hidden="1"/>
    <cellStyle name="Hyperlink 13" xfId="16812" hidden="1"/>
    <cellStyle name="Hyperlink 13" xfId="16888" hidden="1"/>
    <cellStyle name="Hyperlink 13" xfId="16958" hidden="1"/>
    <cellStyle name="Hyperlink 13" xfId="17028" hidden="1"/>
    <cellStyle name="Hyperlink 13" xfId="17098" hidden="1"/>
    <cellStyle name="Hyperlink 13" xfId="17212" hidden="1"/>
    <cellStyle name="Hyperlink 13" xfId="17288" hidden="1"/>
    <cellStyle name="Hyperlink 13" xfId="17358" hidden="1"/>
    <cellStyle name="Hyperlink 13" xfId="17428" hidden="1"/>
    <cellStyle name="Hyperlink 13" xfId="17498" hidden="1"/>
    <cellStyle name="Hyperlink 13" xfId="17598" hidden="1"/>
    <cellStyle name="Hyperlink 13" xfId="17674" hidden="1"/>
    <cellStyle name="Hyperlink 13" xfId="17744" hidden="1"/>
    <cellStyle name="Hyperlink 13" xfId="17814" hidden="1"/>
    <cellStyle name="Hyperlink 13" xfId="17884" hidden="1"/>
    <cellStyle name="Hyperlink 13" xfId="18002" hidden="1"/>
    <cellStyle name="Hyperlink 13" xfId="18078" hidden="1"/>
    <cellStyle name="Hyperlink 13" xfId="18148" hidden="1"/>
    <cellStyle name="Hyperlink 13" xfId="18218" hidden="1"/>
    <cellStyle name="Hyperlink 13" xfId="18288" hidden="1"/>
    <cellStyle name="Hyperlink 13" xfId="18399" hidden="1"/>
    <cellStyle name="Hyperlink 13" xfId="18475" hidden="1"/>
    <cellStyle name="Hyperlink 13" xfId="18545" hidden="1"/>
    <cellStyle name="Hyperlink 13" xfId="18615" hidden="1"/>
    <cellStyle name="Hyperlink 13" xfId="18685" hidden="1"/>
    <cellStyle name="Hyperlink 13" xfId="18789" hidden="1"/>
    <cellStyle name="Hyperlink 13" xfId="18865" hidden="1"/>
    <cellStyle name="Hyperlink 13" xfId="18935" hidden="1"/>
    <cellStyle name="Hyperlink 13" xfId="19005" hidden="1"/>
    <cellStyle name="Hyperlink 13" xfId="19075" hidden="1"/>
    <cellStyle name="Hyperlink 13" xfId="19185" hidden="1"/>
    <cellStyle name="Hyperlink 13" xfId="19261" hidden="1"/>
    <cellStyle name="Hyperlink 13" xfId="19331" hidden="1"/>
    <cellStyle name="Hyperlink 13" xfId="19401" hidden="1"/>
    <cellStyle name="Hyperlink 13" xfId="19471" hidden="1"/>
    <cellStyle name="Hyperlink 13" xfId="19579" hidden="1"/>
    <cellStyle name="Hyperlink 13" xfId="19655" hidden="1"/>
    <cellStyle name="Hyperlink 13" xfId="19725" hidden="1"/>
    <cellStyle name="Hyperlink 13" xfId="19795" hidden="1"/>
    <cellStyle name="Hyperlink 13" xfId="19865" hidden="1"/>
    <cellStyle name="Hyperlink 13" xfId="19973" hidden="1"/>
    <cellStyle name="Hyperlink 13" xfId="20049" hidden="1"/>
    <cellStyle name="Hyperlink 13" xfId="20119" hidden="1"/>
    <cellStyle name="Hyperlink 13" xfId="20189" hidden="1"/>
    <cellStyle name="Hyperlink 13" xfId="20259" hidden="1"/>
    <cellStyle name="Hyperlink 13" xfId="20362" hidden="1"/>
    <cellStyle name="Hyperlink 13" xfId="20438" hidden="1"/>
    <cellStyle name="Hyperlink 13" xfId="20508" hidden="1"/>
    <cellStyle name="Hyperlink 13" xfId="20578" hidden="1"/>
    <cellStyle name="Hyperlink 13" xfId="20648" hidden="1"/>
    <cellStyle name="Hyperlink 13" xfId="20755" hidden="1"/>
    <cellStyle name="Hyperlink 13" xfId="20831" hidden="1"/>
    <cellStyle name="Hyperlink 13" xfId="20901" hidden="1"/>
    <cellStyle name="Hyperlink 13" xfId="20971" hidden="1"/>
    <cellStyle name="Hyperlink 13" xfId="21041" hidden="1"/>
    <cellStyle name="Hyperlink 13" xfId="21144" hidden="1"/>
    <cellStyle name="Hyperlink 13" xfId="21220" hidden="1"/>
    <cellStyle name="Hyperlink 13" xfId="21290" hidden="1"/>
    <cellStyle name="Hyperlink 13" xfId="21360" hidden="1"/>
    <cellStyle name="Hyperlink 13" xfId="21430" hidden="1"/>
    <cellStyle name="Hyperlink 13" xfId="21533" hidden="1"/>
    <cellStyle name="Hyperlink 13" xfId="21609" hidden="1"/>
    <cellStyle name="Hyperlink 13" xfId="21679" hidden="1"/>
    <cellStyle name="Hyperlink 13" xfId="21749" hidden="1"/>
    <cellStyle name="Hyperlink 13" xfId="21819" hidden="1"/>
    <cellStyle name="Hyperlink 13" xfId="21914" hidden="1"/>
    <cellStyle name="Hyperlink 13" xfId="21990" hidden="1"/>
    <cellStyle name="Hyperlink 13" xfId="22060" hidden="1"/>
    <cellStyle name="Hyperlink 13" xfId="22130" hidden="1"/>
    <cellStyle name="Hyperlink 13" xfId="22200" hidden="1"/>
    <cellStyle name="Hyperlink 13" xfId="22293" hidden="1"/>
    <cellStyle name="Hyperlink 13" xfId="22369" hidden="1"/>
    <cellStyle name="Hyperlink 13" xfId="22439" hidden="1"/>
    <cellStyle name="Hyperlink 13" xfId="22509" hidden="1"/>
    <cellStyle name="Hyperlink 13" xfId="22579" hidden="1"/>
    <cellStyle name="Hyperlink 13" xfId="15501" hidden="1"/>
    <cellStyle name="Hyperlink 13" xfId="15508" hidden="1"/>
    <cellStyle name="Hyperlink 13" xfId="7982" hidden="1"/>
    <cellStyle name="Hyperlink 13" xfId="22674" hidden="1"/>
    <cellStyle name="Hyperlink 13" xfId="22744" hidden="1"/>
    <cellStyle name="Hyperlink 13" xfId="22814" hidden="1"/>
    <cellStyle name="Hyperlink 13" xfId="22945" hidden="1"/>
    <cellStyle name="Hyperlink 13" xfId="23021" hidden="1"/>
    <cellStyle name="Hyperlink 13" xfId="23091" hidden="1"/>
    <cellStyle name="Hyperlink 13" xfId="23161" hidden="1"/>
    <cellStyle name="Hyperlink 13" xfId="23231" hidden="1"/>
    <cellStyle name="Hyperlink 13" xfId="23345" hidden="1"/>
    <cellStyle name="Hyperlink 13" xfId="23421" hidden="1"/>
    <cellStyle name="Hyperlink 13" xfId="23491" hidden="1"/>
    <cellStyle name="Hyperlink 13" xfId="23561" hidden="1"/>
    <cellStyle name="Hyperlink 13" xfId="23631" hidden="1"/>
    <cellStyle name="Hyperlink 13" xfId="23765" hidden="1"/>
    <cellStyle name="Hyperlink 13" xfId="23841" hidden="1"/>
    <cellStyle name="Hyperlink 13" xfId="23911" hidden="1"/>
    <cellStyle name="Hyperlink 13" xfId="23981" hidden="1"/>
    <cellStyle name="Hyperlink 13" xfId="24051" hidden="1"/>
    <cellStyle name="Hyperlink 13" xfId="24169" hidden="1"/>
    <cellStyle name="Hyperlink 13" xfId="24245" hidden="1"/>
    <cellStyle name="Hyperlink 13" xfId="24315" hidden="1"/>
    <cellStyle name="Hyperlink 13" xfId="24385" hidden="1"/>
    <cellStyle name="Hyperlink 13" xfId="24455" hidden="1"/>
    <cellStyle name="Hyperlink 13" xfId="24565" hidden="1"/>
    <cellStyle name="Hyperlink 13" xfId="24641" hidden="1"/>
    <cellStyle name="Hyperlink 13" xfId="24711" hidden="1"/>
    <cellStyle name="Hyperlink 13" xfId="24781" hidden="1"/>
    <cellStyle name="Hyperlink 13" xfId="24851" hidden="1"/>
    <cellStyle name="Hyperlink 13" xfId="24975" hidden="1"/>
    <cellStyle name="Hyperlink 13" xfId="25051" hidden="1"/>
    <cellStyle name="Hyperlink 13" xfId="25121" hidden="1"/>
    <cellStyle name="Hyperlink 13" xfId="25191" hidden="1"/>
    <cellStyle name="Hyperlink 13" xfId="25261" hidden="1"/>
    <cellStyle name="Hyperlink 13" xfId="25379" hidden="1"/>
    <cellStyle name="Hyperlink 13" xfId="25455" hidden="1"/>
    <cellStyle name="Hyperlink 13" xfId="25525" hidden="1"/>
    <cellStyle name="Hyperlink 13" xfId="25595" hidden="1"/>
    <cellStyle name="Hyperlink 13" xfId="25665" hidden="1"/>
    <cellStyle name="Hyperlink 13" xfId="25776" hidden="1"/>
    <cellStyle name="Hyperlink 13" xfId="25852" hidden="1"/>
    <cellStyle name="Hyperlink 13" xfId="25922" hidden="1"/>
    <cellStyle name="Hyperlink 13" xfId="25992" hidden="1"/>
    <cellStyle name="Hyperlink 13" xfId="26062" hidden="1"/>
    <cellStyle name="Hyperlink 13" xfId="26181" hidden="1"/>
    <cellStyle name="Hyperlink 13" xfId="26257" hidden="1"/>
    <cellStyle name="Hyperlink 13" xfId="26327" hidden="1"/>
    <cellStyle name="Hyperlink 13" xfId="26397" hidden="1"/>
    <cellStyle name="Hyperlink 13" xfId="26467" hidden="1"/>
    <cellStyle name="Hyperlink 13" xfId="26586" hidden="1"/>
    <cellStyle name="Hyperlink 13" xfId="26662" hidden="1"/>
    <cellStyle name="Hyperlink 13" xfId="26732" hidden="1"/>
    <cellStyle name="Hyperlink 13" xfId="26802" hidden="1"/>
    <cellStyle name="Hyperlink 13" xfId="26872" hidden="1"/>
    <cellStyle name="Hyperlink 13" xfId="26985" hidden="1"/>
    <cellStyle name="Hyperlink 13" xfId="27061" hidden="1"/>
    <cellStyle name="Hyperlink 13" xfId="27131" hidden="1"/>
    <cellStyle name="Hyperlink 13" xfId="27201" hidden="1"/>
    <cellStyle name="Hyperlink 13" xfId="27271" hidden="1"/>
    <cellStyle name="Hyperlink 13" xfId="27380" hidden="1"/>
    <cellStyle name="Hyperlink 13" xfId="27456" hidden="1"/>
    <cellStyle name="Hyperlink 13" xfId="27526" hidden="1"/>
    <cellStyle name="Hyperlink 13" xfId="27596" hidden="1"/>
    <cellStyle name="Hyperlink 13" xfId="27666" hidden="1"/>
    <cellStyle name="Hyperlink 13" xfId="27784" hidden="1"/>
    <cellStyle name="Hyperlink 13" xfId="27860" hidden="1"/>
    <cellStyle name="Hyperlink 13" xfId="27930" hidden="1"/>
    <cellStyle name="Hyperlink 13" xfId="28000" hidden="1"/>
    <cellStyle name="Hyperlink 13" xfId="28070" hidden="1"/>
    <cellStyle name="Hyperlink 13" xfId="28175" hidden="1"/>
    <cellStyle name="Hyperlink 13" xfId="28251" hidden="1"/>
    <cellStyle name="Hyperlink 13" xfId="28321" hidden="1"/>
    <cellStyle name="Hyperlink 13" xfId="28391" hidden="1"/>
    <cellStyle name="Hyperlink 13" xfId="28461" hidden="1"/>
    <cellStyle name="Hyperlink 13" xfId="28568" hidden="1"/>
    <cellStyle name="Hyperlink 13" xfId="28644" hidden="1"/>
    <cellStyle name="Hyperlink 13" xfId="28714" hidden="1"/>
    <cellStyle name="Hyperlink 13" xfId="28784" hidden="1"/>
    <cellStyle name="Hyperlink 13" xfId="28854" hidden="1"/>
    <cellStyle name="Hyperlink 13" xfId="28950" hidden="1"/>
    <cellStyle name="Hyperlink 13" xfId="29026" hidden="1"/>
    <cellStyle name="Hyperlink 13" xfId="29096" hidden="1"/>
    <cellStyle name="Hyperlink 13" xfId="29166" hidden="1"/>
    <cellStyle name="Hyperlink 13" xfId="29236" hidden="1"/>
    <cellStyle name="Hyperlink 13" xfId="29329" hidden="1"/>
    <cellStyle name="Hyperlink 13" xfId="29405" hidden="1"/>
    <cellStyle name="Hyperlink 13" xfId="29475" hidden="1"/>
    <cellStyle name="Hyperlink 13" xfId="29545" hidden="1"/>
    <cellStyle name="Hyperlink 13" xfId="29615" hidden="1"/>
    <cellStyle name="Hyperlink 13" xfId="29708" hidden="1"/>
    <cellStyle name="Hyperlink 13" xfId="29784" hidden="1"/>
    <cellStyle name="Hyperlink 13" xfId="29854" hidden="1"/>
    <cellStyle name="Hyperlink 13" xfId="29924" hidden="1"/>
    <cellStyle name="Hyperlink 13" xfId="29994" hidden="1"/>
    <cellStyle name="Hyperlink 13" xfId="30151" hidden="1"/>
    <cellStyle name="Hyperlink 13" xfId="30282" hidden="1"/>
    <cellStyle name="Hyperlink 13" xfId="30358" hidden="1"/>
    <cellStyle name="Hyperlink 13" xfId="30428" hidden="1"/>
    <cellStyle name="Hyperlink 13" xfId="30498" hidden="1"/>
    <cellStyle name="Hyperlink 13" xfId="30568" hidden="1"/>
    <cellStyle name="Hyperlink 13" xfId="30673" hidden="1"/>
    <cellStyle name="Hyperlink 13" xfId="30749" hidden="1"/>
    <cellStyle name="Hyperlink 13" xfId="30819" hidden="1"/>
    <cellStyle name="Hyperlink 13" xfId="30889" hidden="1"/>
    <cellStyle name="Hyperlink 13" xfId="30959" hidden="1"/>
    <cellStyle name="Hyperlink 13" xfId="31057" hidden="1"/>
    <cellStyle name="Hyperlink 13" xfId="31133" hidden="1"/>
    <cellStyle name="Hyperlink 13" xfId="31203" hidden="1"/>
    <cellStyle name="Hyperlink 13" xfId="31273" hidden="1"/>
    <cellStyle name="Hyperlink 13" xfId="31343" hidden="1"/>
    <cellStyle name="Hyperlink 13" xfId="31447" hidden="1"/>
    <cellStyle name="Hyperlink 13" xfId="31523" hidden="1"/>
    <cellStyle name="Hyperlink 13" xfId="31593" hidden="1"/>
    <cellStyle name="Hyperlink 13" xfId="31663" hidden="1"/>
    <cellStyle name="Hyperlink 13" xfId="31733" hidden="1"/>
    <cellStyle name="Hyperlink 13" xfId="31832" hidden="1"/>
    <cellStyle name="Hyperlink 13" xfId="31908" hidden="1"/>
    <cellStyle name="Hyperlink 13" xfId="31978" hidden="1"/>
    <cellStyle name="Hyperlink 13" xfId="32048" hidden="1"/>
    <cellStyle name="Hyperlink 13" xfId="32118" hidden="1"/>
    <cellStyle name="Hyperlink 13" xfId="32212" hidden="1"/>
    <cellStyle name="Hyperlink 13" xfId="32288" hidden="1"/>
    <cellStyle name="Hyperlink 13" xfId="32358" hidden="1"/>
    <cellStyle name="Hyperlink 13" xfId="32428" hidden="1"/>
    <cellStyle name="Hyperlink 13" xfId="32498" hidden="1"/>
    <cellStyle name="Hyperlink 13" xfId="32601" hidden="1"/>
    <cellStyle name="Hyperlink 13" xfId="32677" hidden="1"/>
    <cellStyle name="Hyperlink 13" xfId="32747" hidden="1"/>
    <cellStyle name="Hyperlink 13" xfId="32817" hidden="1"/>
    <cellStyle name="Hyperlink 13" xfId="32887" hidden="1"/>
    <cellStyle name="Hyperlink 13" xfId="32987" hidden="1"/>
    <cellStyle name="Hyperlink 13" xfId="33063" hidden="1"/>
    <cellStyle name="Hyperlink 13" xfId="33133" hidden="1"/>
    <cellStyle name="Hyperlink 13" xfId="33203" hidden="1"/>
    <cellStyle name="Hyperlink 13" xfId="33273" hidden="1"/>
    <cellStyle name="Hyperlink 13" xfId="33370" hidden="1"/>
    <cellStyle name="Hyperlink 13" xfId="33446" hidden="1"/>
    <cellStyle name="Hyperlink 13" xfId="33516" hidden="1"/>
    <cellStyle name="Hyperlink 13" xfId="33586" hidden="1"/>
    <cellStyle name="Hyperlink 13" xfId="33656" hidden="1"/>
    <cellStyle name="Hyperlink 13" xfId="33757" hidden="1"/>
    <cellStyle name="Hyperlink 13" xfId="33833" hidden="1"/>
    <cellStyle name="Hyperlink 13" xfId="33903" hidden="1"/>
    <cellStyle name="Hyperlink 13" xfId="33973" hidden="1"/>
    <cellStyle name="Hyperlink 13" xfId="34043" hidden="1"/>
    <cellStyle name="Hyperlink 13" xfId="34145" hidden="1"/>
    <cellStyle name="Hyperlink 13" xfId="34221" hidden="1"/>
    <cellStyle name="Hyperlink 13" xfId="34291" hidden="1"/>
    <cellStyle name="Hyperlink 13" xfId="34361" hidden="1"/>
    <cellStyle name="Hyperlink 13" xfId="34431" hidden="1"/>
    <cellStyle name="Hyperlink 13" xfId="34531" hidden="1"/>
    <cellStyle name="Hyperlink 13" xfId="34607" hidden="1"/>
    <cellStyle name="Hyperlink 13" xfId="34677" hidden="1"/>
    <cellStyle name="Hyperlink 13" xfId="34747" hidden="1"/>
    <cellStyle name="Hyperlink 13" xfId="34817" hidden="1"/>
    <cellStyle name="Hyperlink 13" xfId="34915" hidden="1"/>
    <cellStyle name="Hyperlink 13" xfId="34991" hidden="1"/>
    <cellStyle name="Hyperlink 13" xfId="35061" hidden="1"/>
    <cellStyle name="Hyperlink 13" xfId="35131" hidden="1"/>
    <cellStyle name="Hyperlink 13" xfId="35201" hidden="1"/>
    <cellStyle name="Hyperlink 13" xfId="35303" hidden="1"/>
    <cellStyle name="Hyperlink 13" xfId="35379" hidden="1"/>
    <cellStyle name="Hyperlink 13" xfId="35449" hidden="1"/>
    <cellStyle name="Hyperlink 13" xfId="35519" hidden="1"/>
    <cellStyle name="Hyperlink 13" xfId="35589" hidden="1"/>
    <cellStyle name="Hyperlink 13" xfId="35688" hidden="1"/>
    <cellStyle name="Hyperlink 13" xfId="35764" hidden="1"/>
    <cellStyle name="Hyperlink 13" xfId="35834" hidden="1"/>
    <cellStyle name="Hyperlink 13" xfId="35904" hidden="1"/>
    <cellStyle name="Hyperlink 13" xfId="35974" hidden="1"/>
    <cellStyle name="Hyperlink 13" xfId="36072" hidden="1"/>
    <cellStyle name="Hyperlink 13" xfId="36148" hidden="1"/>
    <cellStyle name="Hyperlink 13" xfId="36218" hidden="1"/>
    <cellStyle name="Hyperlink 13" xfId="36288" hidden="1"/>
    <cellStyle name="Hyperlink 13" xfId="36358" hidden="1"/>
    <cellStyle name="Hyperlink 13" xfId="36452" hidden="1"/>
    <cellStyle name="Hyperlink 13" xfId="36528" hidden="1"/>
    <cellStyle name="Hyperlink 13" xfId="36598" hidden="1"/>
    <cellStyle name="Hyperlink 13" xfId="36668" hidden="1"/>
    <cellStyle name="Hyperlink 13" xfId="36738" hidden="1"/>
    <cellStyle name="Hyperlink 13" xfId="36831" hidden="1"/>
    <cellStyle name="Hyperlink 13" xfId="36907" hidden="1"/>
    <cellStyle name="Hyperlink 13" xfId="36977" hidden="1"/>
    <cellStyle name="Hyperlink 13" xfId="37047" hidden="1"/>
    <cellStyle name="Hyperlink 13" xfId="37117" hidden="1"/>
    <cellStyle name="Hyperlink 13" xfId="37192" hidden="1"/>
    <cellStyle name="Hyperlink 13" xfId="37395" hidden="1"/>
    <cellStyle name="Hyperlink 13" xfId="37471" hidden="1"/>
    <cellStyle name="Hyperlink 13" xfId="37541" hidden="1"/>
    <cellStyle name="Hyperlink 13" xfId="37611" hidden="1"/>
    <cellStyle name="Hyperlink 13" xfId="37681" hidden="1"/>
    <cellStyle name="Hyperlink 13" xfId="37810" hidden="1"/>
    <cellStyle name="Hyperlink 13" xfId="37886" hidden="1"/>
    <cellStyle name="Hyperlink 13" xfId="37956" hidden="1"/>
    <cellStyle name="Hyperlink 13" xfId="38026" hidden="1"/>
    <cellStyle name="Hyperlink 13" xfId="38096" hidden="1"/>
    <cellStyle name="Hyperlink 13" xfId="38209" hidden="1"/>
    <cellStyle name="Hyperlink 13" xfId="38285" hidden="1"/>
    <cellStyle name="Hyperlink 13" xfId="38355" hidden="1"/>
    <cellStyle name="Hyperlink 13" xfId="38425" hidden="1"/>
    <cellStyle name="Hyperlink 13" xfId="38495" hidden="1"/>
    <cellStyle name="Hyperlink 13" xfId="38623" hidden="1"/>
    <cellStyle name="Hyperlink 13" xfId="38699" hidden="1"/>
    <cellStyle name="Hyperlink 13" xfId="38769" hidden="1"/>
    <cellStyle name="Hyperlink 13" xfId="38839" hidden="1"/>
    <cellStyle name="Hyperlink 13" xfId="38909" hidden="1"/>
    <cellStyle name="Hyperlink 13" xfId="39023" hidden="1"/>
    <cellStyle name="Hyperlink 13" xfId="39099" hidden="1"/>
    <cellStyle name="Hyperlink 13" xfId="39169" hidden="1"/>
    <cellStyle name="Hyperlink 13" xfId="39239" hidden="1"/>
    <cellStyle name="Hyperlink 13" xfId="39309" hidden="1"/>
    <cellStyle name="Hyperlink 13" xfId="39409" hidden="1"/>
    <cellStyle name="Hyperlink 13" xfId="39485" hidden="1"/>
    <cellStyle name="Hyperlink 13" xfId="39555" hidden="1"/>
    <cellStyle name="Hyperlink 13" xfId="39625" hidden="1"/>
    <cellStyle name="Hyperlink 13" xfId="39695" hidden="1"/>
    <cellStyle name="Hyperlink 13" xfId="39813" hidden="1"/>
    <cellStyle name="Hyperlink 13" xfId="39889" hidden="1"/>
    <cellStyle name="Hyperlink 13" xfId="39959" hidden="1"/>
    <cellStyle name="Hyperlink 13" xfId="40029" hidden="1"/>
    <cellStyle name="Hyperlink 13" xfId="40099" hidden="1"/>
    <cellStyle name="Hyperlink 13" xfId="40210" hidden="1"/>
    <cellStyle name="Hyperlink 13" xfId="40286" hidden="1"/>
    <cellStyle name="Hyperlink 13" xfId="40356" hidden="1"/>
    <cellStyle name="Hyperlink 13" xfId="40426" hidden="1"/>
    <cellStyle name="Hyperlink 13" xfId="40496" hidden="1"/>
    <cellStyle name="Hyperlink 13" xfId="40600" hidden="1"/>
    <cellStyle name="Hyperlink 13" xfId="40676" hidden="1"/>
    <cellStyle name="Hyperlink 13" xfId="40746" hidden="1"/>
    <cellStyle name="Hyperlink 13" xfId="40816" hidden="1"/>
    <cellStyle name="Hyperlink 13" xfId="40886" hidden="1"/>
    <cellStyle name="Hyperlink 13" xfId="40996" hidden="1"/>
    <cellStyle name="Hyperlink 13" xfId="41072" hidden="1"/>
    <cellStyle name="Hyperlink 13" xfId="41142" hidden="1"/>
    <cellStyle name="Hyperlink 13" xfId="41212" hidden="1"/>
    <cellStyle name="Hyperlink 13" xfId="41282" hidden="1"/>
    <cellStyle name="Hyperlink 13" xfId="41390" hidden="1"/>
    <cellStyle name="Hyperlink 13" xfId="41466" hidden="1"/>
    <cellStyle name="Hyperlink 13" xfId="41536" hidden="1"/>
    <cellStyle name="Hyperlink 13" xfId="41606" hidden="1"/>
    <cellStyle name="Hyperlink 13" xfId="41676" hidden="1"/>
    <cellStyle name="Hyperlink 13" xfId="41784" hidden="1"/>
    <cellStyle name="Hyperlink 13" xfId="41860" hidden="1"/>
    <cellStyle name="Hyperlink 13" xfId="41930" hidden="1"/>
    <cellStyle name="Hyperlink 13" xfId="42000" hidden="1"/>
    <cellStyle name="Hyperlink 13" xfId="42070" hidden="1"/>
    <cellStyle name="Hyperlink 13" xfId="42173" hidden="1"/>
    <cellStyle name="Hyperlink 13" xfId="42249" hidden="1"/>
    <cellStyle name="Hyperlink 13" xfId="42319" hidden="1"/>
    <cellStyle name="Hyperlink 13" xfId="42389" hidden="1"/>
    <cellStyle name="Hyperlink 13" xfId="42459" hidden="1"/>
    <cellStyle name="Hyperlink 13" xfId="42566" hidden="1"/>
    <cellStyle name="Hyperlink 13" xfId="42642" hidden="1"/>
    <cellStyle name="Hyperlink 13" xfId="42712" hidden="1"/>
    <cellStyle name="Hyperlink 13" xfId="42782" hidden="1"/>
    <cellStyle name="Hyperlink 13" xfId="42852" hidden="1"/>
    <cellStyle name="Hyperlink 13" xfId="42955" hidden="1"/>
    <cellStyle name="Hyperlink 13" xfId="43031" hidden="1"/>
    <cellStyle name="Hyperlink 13" xfId="43101" hidden="1"/>
    <cellStyle name="Hyperlink 13" xfId="43171" hidden="1"/>
    <cellStyle name="Hyperlink 13" xfId="43241" hidden="1"/>
    <cellStyle name="Hyperlink 13" xfId="43344" hidden="1"/>
    <cellStyle name="Hyperlink 13" xfId="43420" hidden="1"/>
    <cellStyle name="Hyperlink 13" xfId="43490" hidden="1"/>
    <cellStyle name="Hyperlink 13" xfId="43560" hidden="1"/>
    <cellStyle name="Hyperlink 13" xfId="43630" hidden="1"/>
    <cellStyle name="Hyperlink 13" xfId="43725" hidden="1"/>
    <cellStyle name="Hyperlink 13" xfId="43801" hidden="1"/>
    <cellStyle name="Hyperlink 13" xfId="43871" hidden="1"/>
    <cellStyle name="Hyperlink 13" xfId="43941" hidden="1"/>
    <cellStyle name="Hyperlink 13" xfId="44011" hidden="1"/>
    <cellStyle name="Hyperlink 13" xfId="44104" hidden="1"/>
    <cellStyle name="Hyperlink 13" xfId="44180" hidden="1"/>
    <cellStyle name="Hyperlink 13" xfId="44250" hidden="1"/>
    <cellStyle name="Hyperlink 13" xfId="44320" hidden="1"/>
    <cellStyle name="Hyperlink 13" xfId="44390" hidden="1"/>
    <cellStyle name="Hyperlink 13" xfId="37312" hidden="1"/>
    <cellStyle name="Hyperlink 13" xfId="37319" hidden="1"/>
    <cellStyle name="Hyperlink 13" xfId="30117" hidden="1"/>
    <cellStyle name="Hyperlink 13" xfId="44485" hidden="1"/>
    <cellStyle name="Hyperlink 13" xfId="44555" hidden="1"/>
    <cellStyle name="Hyperlink 13" xfId="44625" hidden="1"/>
    <cellStyle name="Hyperlink 13" xfId="44756" hidden="1"/>
    <cellStyle name="Hyperlink 13" xfId="44832" hidden="1"/>
    <cellStyle name="Hyperlink 13" xfId="44902" hidden="1"/>
    <cellStyle name="Hyperlink 13" xfId="44972" hidden="1"/>
    <cellStyle name="Hyperlink 13" xfId="45042" hidden="1"/>
    <cellStyle name="Hyperlink 13" xfId="45156" hidden="1"/>
    <cellStyle name="Hyperlink 13" xfId="45232" hidden="1"/>
    <cellStyle name="Hyperlink 13" xfId="45302" hidden="1"/>
    <cellStyle name="Hyperlink 13" xfId="45372" hidden="1"/>
    <cellStyle name="Hyperlink 13" xfId="45442" hidden="1"/>
    <cellStyle name="Hyperlink 13" xfId="45576" hidden="1"/>
    <cellStyle name="Hyperlink 13" xfId="45652" hidden="1"/>
    <cellStyle name="Hyperlink 13" xfId="45722" hidden="1"/>
    <cellStyle name="Hyperlink 13" xfId="45792" hidden="1"/>
    <cellStyle name="Hyperlink 13" xfId="45862" hidden="1"/>
    <cellStyle name="Hyperlink 13" xfId="45980" hidden="1"/>
    <cellStyle name="Hyperlink 13" xfId="46056" hidden="1"/>
    <cellStyle name="Hyperlink 13" xfId="46126" hidden="1"/>
    <cellStyle name="Hyperlink 13" xfId="46196" hidden="1"/>
    <cellStyle name="Hyperlink 13" xfId="46266" hidden="1"/>
    <cellStyle name="Hyperlink 13" xfId="46376" hidden="1"/>
    <cellStyle name="Hyperlink 13" xfId="46452" hidden="1"/>
    <cellStyle name="Hyperlink 13" xfId="46522" hidden="1"/>
    <cellStyle name="Hyperlink 13" xfId="46592" hidden="1"/>
    <cellStyle name="Hyperlink 13" xfId="46662" hidden="1"/>
    <cellStyle name="Hyperlink 13" xfId="46786" hidden="1"/>
    <cellStyle name="Hyperlink 13" xfId="46862" hidden="1"/>
    <cellStyle name="Hyperlink 13" xfId="46932" hidden="1"/>
    <cellStyle name="Hyperlink 13" xfId="47002" hidden="1"/>
    <cellStyle name="Hyperlink 13" xfId="47072" hidden="1"/>
    <cellStyle name="Hyperlink 13" xfId="47190" hidden="1"/>
    <cellStyle name="Hyperlink 13" xfId="47266" hidden="1"/>
    <cellStyle name="Hyperlink 13" xfId="47336" hidden="1"/>
    <cellStyle name="Hyperlink 13" xfId="47406" hidden="1"/>
    <cellStyle name="Hyperlink 13" xfId="47476" hidden="1"/>
    <cellStyle name="Hyperlink 13" xfId="47587" hidden="1"/>
    <cellStyle name="Hyperlink 13" xfId="47663" hidden="1"/>
    <cellStyle name="Hyperlink 13" xfId="47733" hidden="1"/>
    <cellStyle name="Hyperlink 13" xfId="47803" hidden="1"/>
    <cellStyle name="Hyperlink 13" xfId="47873" hidden="1"/>
    <cellStyle name="Hyperlink 13" xfId="47992" hidden="1"/>
    <cellStyle name="Hyperlink 13" xfId="48068" hidden="1"/>
    <cellStyle name="Hyperlink 13" xfId="48138" hidden="1"/>
    <cellStyle name="Hyperlink 13" xfId="48208" hidden="1"/>
    <cellStyle name="Hyperlink 13" xfId="48278" hidden="1"/>
    <cellStyle name="Hyperlink 13" xfId="48397" hidden="1"/>
    <cellStyle name="Hyperlink 13" xfId="48473" hidden="1"/>
    <cellStyle name="Hyperlink 13" xfId="48543" hidden="1"/>
    <cellStyle name="Hyperlink 13" xfId="48613" hidden="1"/>
    <cellStyle name="Hyperlink 13" xfId="48683" hidden="1"/>
    <cellStyle name="Hyperlink 13" xfId="48796" hidden="1"/>
    <cellStyle name="Hyperlink 13" xfId="48872" hidden="1"/>
    <cellStyle name="Hyperlink 13" xfId="48942" hidden="1"/>
    <cellStyle name="Hyperlink 13" xfId="49012" hidden="1"/>
    <cellStyle name="Hyperlink 13" xfId="49082" hidden="1"/>
    <cellStyle name="Hyperlink 13" xfId="49191" hidden="1"/>
    <cellStyle name="Hyperlink 13" xfId="49267" hidden="1"/>
    <cellStyle name="Hyperlink 13" xfId="49337" hidden="1"/>
    <cellStyle name="Hyperlink 13" xfId="49407" hidden="1"/>
    <cellStyle name="Hyperlink 13" xfId="49477" hidden="1"/>
    <cellStyle name="Hyperlink 13" xfId="49595" hidden="1"/>
    <cellStyle name="Hyperlink 13" xfId="49671" hidden="1"/>
    <cellStyle name="Hyperlink 13" xfId="49741" hidden="1"/>
    <cellStyle name="Hyperlink 13" xfId="49811" hidden="1"/>
    <cellStyle name="Hyperlink 13" xfId="49881" hidden="1"/>
    <cellStyle name="Hyperlink 13" xfId="49986" hidden="1"/>
    <cellStyle name="Hyperlink 13" xfId="50062" hidden="1"/>
    <cellStyle name="Hyperlink 13" xfId="50132" hidden="1"/>
    <cellStyle name="Hyperlink 13" xfId="50202" hidden="1"/>
    <cellStyle name="Hyperlink 13" xfId="50272" hidden="1"/>
    <cellStyle name="Hyperlink 13" xfId="50379" hidden="1"/>
    <cellStyle name="Hyperlink 13" xfId="50455" hidden="1"/>
    <cellStyle name="Hyperlink 13" xfId="50525" hidden="1"/>
    <cellStyle name="Hyperlink 13" xfId="50595" hidden="1"/>
    <cellStyle name="Hyperlink 13" xfId="50665" hidden="1"/>
    <cellStyle name="Hyperlink 13" xfId="50761" hidden="1"/>
    <cellStyle name="Hyperlink 13" xfId="50837" hidden="1"/>
    <cellStyle name="Hyperlink 13" xfId="50907" hidden="1"/>
    <cellStyle name="Hyperlink 13" xfId="50977" hidden="1"/>
    <cellStyle name="Hyperlink 13" xfId="51047" hidden="1"/>
    <cellStyle name="Hyperlink 13" xfId="51140" hidden="1"/>
    <cellStyle name="Hyperlink 13" xfId="51216" hidden="1"/>
    <cellStyle name="Hyperlink 13" xfId="51286" hidden="1"/>
    <cellStyle name="Hyperlink 13" xfId="51356" hidden="1"/>
    <cellStyle name="Hyperlink 13" xfId="51426"/>
    <cellStyle name="Hyperlink 130" xfId="10194" hidden="1"/>
    <cellStyle name="Hyperlink 130" xfId="24503" hidden="1"/>
    <cellStyle name="Hyperlink 130" xfId="46314"/>
    <cellStyle name="Hyperlink 131" xfId="8600" hidden="1"/>
    <cellStyle name="Hyperlink 131" xfId="22909" hidden="1"/>
    <cellStyle name="Hyperlink 131" xfId="44720"/>
    <cellStyle name="Hyperlink 132" xfId="8125" hidden="1"/>
    <cellStyle name="Hyperlink 132" xfId="19162" hidden="1"/>
    <cellStyle name="Hyperlink 132" xfId="40973"/>
    <cellStyle name="Hyperlink 133" xfId="8603" hidden="1"/>
    <cellStyle name="Hyperlink 133" xfId="22912" hidden="1"/>
    <cellStyle name="Hyperlink 133" xfId="44723"/>
    <cellStyle name="Hyperlink 134" xfId="9431" hidden="1"/>
    <cellStyle name="Hyperlink 134" xfId="23740" hidden="1"/>
    <cellStyle name="Hyperlink 134" xfId="45551"/>
    <cellStyle name="Hyperlink 135" xfId="10600" hidden="1"/>
    <cellStyle name="Hyperlink 135" xfId="24909" hidden="1"/>
    <cellStyle name="Hyperlink 135" xfId="46720"/>
    <cellStyle name="Hyperlink 136" xfId="11006" hidden="1"/>
    <cellStyle name="Hyperlink 136" xfId="25315" hidden="1"/>
    <cellStyle name="Hyperlink 136" xfId="47126"/>
    <cellStyle name="Hyperlink 137" xfId="10641" hidden="1"/>
    <cellStyle name="Hyperlink 137" xfId="24950" hidden="1"/>
    <cellStyle name="Hyperlink 137" xfId="46761"/>
    <cellStyle name="Hyperlink 138" xfId="11804" hidden="1"/>
    <cellStyle name="Hyperlink 138" xfId="26113" hidden="1"/>
    <cellStyle name="Hyperlink 138" xfId="47924"/>
    <cellStyle name="Hyperlink 139" xfId="11801" hidden="1"/>
    <cellStyle name="Hyperlink 139" xfId="26110" hidden="1"/>
    <cellStyle name="Hyperlink 139" xfId="47921"/>
    <cellStyle name="Hyperlink 14" xfId="137" hidden="1"/>
    <cellStyle name="Hyperlink 14" xfId="340" hidden="1"/>
    <cellStyle name="Hyperlink 14" xfId="416" hidden="1"/>
    <cellStyle name="Hyperlink 14" xfId="486" hidden="1"/>
    <cellStyle name="Hyperlink 14" xfId="556" hidden="1"/>
    <cellStyle name="Hyperlink 14" xfId="626" hidden="1"/>
    <cellStyle name="Hyperlink 14" xfId="757" hidden="1"/>
    <cellStyle name="Hyperlink 14" xfId="833" hidden="1"/>
    <cellStyle name="Hyperlink 14" xfId="903" hidden="1"/>
    <cellStyle name="Hyperlink 14" xfId="973" hidden="1"/>
    <cellStyle name="Hyperlink 14" xfId="1043" hidden="1"/>
    <cellStyle name="Hyperlink 14" xfId="1157" hidden="1"/>
    <cellStyle name="Hyperlink 14" xfId="1233" hidden="1"/>
    <cellStyle name="Hyperlink 14" xfId="1303" hidden="1"/>
    <cellStyle name="Hyperlink 14" xfId="1373" hidden="1"/>
    <cellStyle name="Hyperlink 14" xfId="1443" hidden="1"/>
    <cellStyle name="Hyperlink 14" xfId="1577" hidden="1"/>
    <cellStyle name="Hyperlink 14" xfId="1653" hidden="1"/>
    <cellStyle name="Hyperlink 14" xfId="1723" hidden="1"/>
    <cellStyle name="Hyperlink 14" xfId="1793" hidden="1"/>
    <cellStyle name="Hyperlink 14" xfId="1863" hidden="1"/>
    <cellStyle name="Hyperlink 14" xfId="1981" hidden="1"/>
    <cellStyle name="Hyperlink 14" xfId="2057" hidden="1"/>
    <cellStyle name="Hyperlink 14" xfId="2127" hidden="1"/>
    <cellStyle name="Hyperlink 14" xfId="2197" hidden="1"/>
    <cellStyle name="Hyperlink 14" xfId="2267" hidden="1"/>
    <cellStyle name="Hyperlink 14" xfId="2377" hidden="1"/>
    <cellStyle name="Hyperlink 14" xfId="2453" hidden="1"/>
    <cellStyle name="Hyperlink 14" xfId="2523" hidden="1"/>
    <cellStyle name="Hyperlink 14" xfId="2593" hidden="1"/>
    <cellStyle name="Hyperlink 14" xfId="2663" hidden="1"/>
    <cellStyle name="Hyperlink 14" xfId="2787" hidden="1"/>
    <cellStyle name="Hyperlink 14" xfId="2863" hidden="1"/>
    <cellStyle name="Hyperlink 14" xfId="2933" hidden="1"/>
    <cellStyle name="Hyperlink 14" xfId="3003" hidden="1"/>
    <cellStyle name="Hyperlink 14" xfId="3073" hidden="1"/>
    <cellStyle name="Hyperlink 14" xfId="3191" hidden="1"/>
    <cellStyle name="Hyperlink 14" xfId="3267" hidden="1"/>
    <cellStyle name="Hyperlink 14" xfId="3337" hidden="1"/>
    <cellStyle name="Hyperlink 14" xfId="3407" hidden="1"/>
    <cellStyle name="Hyperlink 14" xfId="3477" hidden="1"/>
    <cellStyle name="Hyperlink 14" xfId="3588" hidden="1"/>
    <cellStyle name="Hyperlink 14" xfId="3664" hidden="1"/>
    <cellStyle name="Hyperlink 14" xfId="3734" hidden="1"/>
    <cellStyle name="Hyperlink 14" xfId="3804" hidden="1"/>
    <cellStyle name="Hyperlink 14" xfId="3874" hidden="1"/>
    <cellStyle name="Hyperlink 14" xfId="3993" hidden="1"/>
    <cellStyle name="Hyperlink 14" xfId="4069" hidden="1"/>
    <cellStyle name="Hyperlink 14" xfId="4139" hidden="1"/>
    <cellStyle name="Hyperlink 14" xfId="4209" hidden="1"/>
    <cellStyle name="Hyperlink 14" xfId="4279" hidden="1"/>
    <cellStyle name="Hyperlink 14" xfId="4398" hidden="1"/>
    <cellStyle name="Hyperlink 14" xfId="4474" hidden="1"/>
    <cellStyle name="Hyperlink 14" xfId="4544" hidden="1"/>
    <cellStyle name="Hyperlink 14" xfId="4614" hidden="1"/>
    <cellStyle name="Hyperlink 14" xfId="4684" hidden="1"/>
    <cellStyle name="Hyperlink 14" xfId="4797" hidden="1"/>
    <cellStyle name="Hyperlink 14" xfId="4873" hidden="1"/>
    <cellStyle name="Hyperlink 14" xfId="4943" hidden="1"/>
    <cellStyle name="Hyperlink 14" xfId="5013" hidden="1"/>
    <cellStyle name="Hyperlink 14" xfId="5083" hidden="1"/>
    <cellStyle name="Hyperlink 14" xfId="5192" hidden="1"/>
    <cellStyle name="Hyperlink 14" xfId="5268" hidden="1"/>
    <cellStyle name="Hyperlink 14" xfId="5338" hidden="1"/>
    <cellStyle name="Hyperlink 14" xfId="5408" hidden="1"/>
    <cellStyle name="Hyperlink 14" xfId="5478" hidden="1"/>
    <cellStyle name="Hyperlink 14" xfId="5596" hidden="1"/>
    <cellStyle name="Hyperlink 14" xfId="5672" hidden="1"/>
    <cellStyle name="Hyperlink 14" xfId="5742" hidden="1"/>
    <cellStyle name="Hyperlink 14" xfId="5812" hidden="1"/>
    <cellStyle name="Hyperlink 14" xfId="5882" hidden="1"/>
    <cellStyle name="Hyperlink 14" xfId="5987" hidden="1"/>
    <cellStyle name="Hyperlink 14" xfId="6063" hidden="1"/>
    <cellStyle name="Hyperlink 14" xfId="6133" hidden="1"/>
    <cellStyle name="Hyperlink 14" xfId="6203" hidden="1"/>
    <cellStyle name="Hyperlink 14" xfId="6273" hidden="1"/>
    <cellStyle name="Hyperlink 14" xfId="6380" hidden="1"/>
    <cellStyle name="Hyperlink 14" xfId="6456" hidden="1"/>
    <cellStyle name="Hyperlink 14" xfId="6526" hidden="1"/>
    <cellStyle name="Hyperlink 14" xfId="6596" hidden="1"/>
    <cellStyle name="Hyperlink 14" xfId="6666" hidden="1"/>
    <cellStyle name="Hyperlink 14" xfId="6764" hidden="1"/>
    <cellStyle name="Hyperlink 14" xfId="6840" hidden="1"/>
    <cellStyle name="Hyperlink 14" xfId="6910" hidden="1"/>
    <cellStyle name="Hyperlink 14" xfId="6980" hidden="1"/>
    <cellStyle name="Hyperlink 14" xfId="7050" hidden="1"/>
    <cellStyle name="Hyperlink 14" xfId="7143" hidden="1"/>
    <cellStyle name="Hyperlink 14" xfId="7219" hidden="1"/>
    <cellStyle name="Hyperlink 14" xfId="7289" hidden="1"/>
    <cellStyle name="Hyperlink 14" xfId="7359" hidden="1"/>
    <cellStyle name="Hyperlink 14" xfId="7429" hidden="1"/>
    <cellStyle name="Hyperlink 14" xfId="7570" hidden="1"/>
    <cellStyle name="Hyperlink 14" xfId="7646" hidden="1"/>
    <cellStyle name="Hyperlink 14" xfId="7716" hidden="1"/>
    <cellStyle name="Hyperlink 14" xfId="7786" hidden="1"/>
    <cellStyle name="Hyperlink 14" xfId="7856" hidden="1"/>
    <cellStyle name="Hyperlink 14" xfId="8018" hidden="1"/>
    <cellStyle name="Hyperlink 14" xfId="8221" hidden="1"/>
    <cellStyle name="Hyperlink 14" xfId="8297" hidden="1"/>
    <cellStyle name="Hyperlink 14" xfId="8367" hidden="1"/>
    <cellStyle name="Hyperlink 14" xfId="8437" hidden="1"/>
    <cellStyle name="Hyperlink 14" xfId="8507" hidden="1"/>
    <cellStyle name="Hyperlink 14" xfId="8638" hidden="1"/>
    <cellStyle name="Hyperlink 14" xfId="8714" hidden="1"/>
    <cellStyle name="Hyperlink 14" xfId="8784" hidden="1"/>
    <cellStyle name="Hyperlink 14" xfId="8854" hidden="1"/>
    <cellStyle name="Hyperlink 14" xfId="8924" hidden="1"/>
    <cellStyle name="Hyperlink 14" xfId="9038" hidden="1"/>
    <cellStyle name="Hyperlink 14" xfId="9114" hidden="1"/>
    <cellStyle name="Hyperlink 14" xfId="9184" hidden="1"/>
    <cellStyle name="Hyperlink 14" xfId="9254" hidden="1"/>
    <cellStyle name="Hyperlink 14" xfId="9324" hidden="1"/>
    <cellStyle name="Hyperlink 14" xfId="9458" hidden="1"/>
    <cellStyle name="Hyperlink 14" xfId="9534" hidden="1"/>
    <cellStyle name="Hyperlink 14" xfId="9604" hidden="1"/>
    <cellStyle name="Hyperlink 14" xfId="9674" hidden="1"/>
    <cellStyle name="Hyperlink 14" xfId="9744" hidden="1"/>
    <cellStyle name="Hyperlink 14" xfId="9862" hidden="1"/>
    <cellStyle name="Hyperlink 14" xfId="9938" hidden="1"/>
    <cellStyle name="Hyperlink 14" xfId="10008" hidden="1"/>
    <cellStyle name="Hyperlink 14" xfId="10078" hidden="1"/>
    <cellStyle name="Hyperlink 14" xfId="10148" hidden="1"/>
    <cellStyle name="Hyperlink 14" xfId="10258" hidden="1"/>
    <cellStyle name="Hyperlink 14" xfId="10334" hidden="1"/>
    <cellStyle name="Hyperlink 14" xfId="10404" hidden="1"/>
    <cellStyle name="Hyperlink 14" xfId="10474" hidden="1"/>
    <cellStyle name="Hyperlink 14" xfId="10544" hidden="1"/>
    <cellStyle name="Hyperlink 14" xfId="10668" hidden="1"/>
    <cellStyle name="Hyperlink 14" xfId="10744" hidden="1"/>
    <cellStyle name="Hyperlink 14" xfId="10814" hidden="1"/>
    <cellStyle name="Hyperlink 14" xfId="10884" hidden="1"/>
    <cellStyle name="Hyperlink 14" xfId="10954" hidden="1"/>
    <cellStyle name="Hyperlink 14" xfId="11072" hidden="1"/>
    <cellStyle name="Hyperlink 14" xfId="11148" hidden="1"/>
    <cellStyle name="Hyperlink 14" xfId="11218" hidden="1"/>
    <cellStyle name="Hyperlink 14" xfId="11288" hidden="1"/>
    <cellStyle name="Hyperlink 14" xfId="11358" hidden="1"/>
    <cellStyle name="Hyperlink 14" xfId="11469" hidden="1"/>
    <cellStyle name="Hyperlink 14" xfId="11545" hidden="1"/>
    <cellStyle name="Hyperlink 14" xfId="11615" hidden="1"/>
    <cellStyle name="Hyperlink 14" xfId="11685" hidden="1"/>
    <cellStyle name="Hyperlink 14" xfId="11755" hidden="1"/>
    <cellStyle name="Hyperlink 14" xfId="11874" hidden="1"/>
    <cellStyle name="Hyperlink 14" xfId="11950" hidden="1"/>
    <cellStyle name="Hyperlink 14" xfId="12020" hidden="1"/>
    <cellStyle name="Hyperlink 14" xfId="12090" hidden="1"/>
    <cellStyle name="Hyperlink 14" xfId="12160" hidden="1"/>
    <cellStyle name="Hyperlink 14" xfId="12279" hidden="1"/>
    <cellStyle name="Hyperlink 14" xfId="12355" hidden="1"/>
    <cellStyle name="Hyperlink 14" xfId="12425" hidden="1"/>
    <cellStyle name="Hyperlink 14" xfId="12495" hidden="1"/>
    <cellStyle name="Hyperlink 14" xfId="12565" hidden="1"/>
    <cellStyle name="Hyperlink 14" xfId="12678" hidden="1"/>
    <cellStyle name="Hyperlink 14" xfId="12754" hidden="1"/>
    <cellStyle name="Hyperlink 14" xfId="12824" hidden="1"/>
    <cellStyle name="Hyperlink 14" xfId="12894" hidden="1"/>
    <cellStyle name="Hyperlink 14" xfId="12964" hidden="1"/>
    <cellStyle name="Hyperlink 14" xfId="13073" hidden="1"/>
    <cellStyle name="Hyperlink 14" xfId="13149" hidden="1"/>
    <cellStyle name="Hyperlink 14" xfId="13219" hidden="1"/>
    <cellStyle name="Hyperlink 14" xfId="13289" hidden="1"/>
    <cellStyle name="Hyperlink 14" xfId="13359" hidden="1"/>
    <cellStyle name="Hyperlink 14" xfId="13477" hidden="1"/>
    <cellStyle name="Hyperlink 14" xfId="13553" hidden="1"/>
    <cellStyle name="Hyperlink 14" xfId="13623" hidden="1"/>
    <cellStyle name="Hyperlink 14" xfId="13693" hidden="1"/>
    <cellStyle name="Hyperlink 14" xfId="13763" hidden="1"/>
    <cellStyle name="Hyperlink 14" xfId="13868" hidden="1"/>
    <cellStyle name="Hyperlink 14" xfId="13944" hidden="1"/>
    <cellStyle name="Hyperlink 14" xfId="14014" hidden="1"/>
    <cellStyle name="Hyperlink 14" xfId="14084" hidden="1"/>
    <cellStyle name="Hyperlink 14" xfId="14154" hidden="1"/>
    <cellStyle name="Hyperlink 14" xfId="14261" hidden="1"/>
    <cellStyle name="Hyperlink 14" xfId="14337" hidden="1"/>
    <cellStyle name="Hyperlink 14" xfId="14407" hidden="1"/>
    <cellStyle name="Hyperlink 14" xfId="14477" hidden="1"/>
    <cellStyle name="Hyperlink 14" xfId="14547" hidden="1"/>
    <cellStyle name="Hyperlink 14" xfId="14643" hidden="1"/>
    <cellStyle name="Hyperlink 14" xfId="14719" hidden="1"/>
    <cellStyle name="Hyperlink 14" xfId="14789" hidden="1"/>
    <cellStyle name="Hyperlink 14" xfId="14859" hidden="1"/>
    <cellStyle name="Hyperlink 14" xfId="14929" hidden="1"/>
    <cellStyle name="Hyperlink 14" xfId="15022" hidden="1"/>
    <cellStyle name="Hyperlink 14" xfId="15098" hidden="1"/>
    <cellStyle name="Hyperlink 14" xfId="15168" hidden="1"/>
    <cellStyle name="Hyperlink 14" xfId="15238" hidden="1"/>
    <cellStyle name="Hyperlink 14" xfId="15308" hidden="1"/>
    <cellStyle name="Hyperlink 14" xfId="15383" hidden="1"/>
    <cellStyle name="Hyperlink 14" xfId="15586" hidden="1"/>
    <cellStyle name="Hyperlink 14" xfId="15662" hidden="1"/>
    <cellStyle name="Hyperlink 14" xfId="15732" hidden="1"/>
    <cellStyle name="Hyperlink 14" xfId="15802" hidden="1"/>
    <cellStyle name="Hyperlink 14" xfId="15872" hidden="1"/>
    <cellStyle name="Hyperlink 14" xfId="16001" hidden="1"/>
    <cellStyle name="Hyperlink 14" xfId="16077" hidden="1"/>
    <cellStyle name="Hyperlink 14" xfId="16147" hidden="1"/>
    <cellStyle name="Hyperlink 14" xfId="16217" hidden="1"/>
    <cellStyle name="Hyperlink 14" xfId="16287" hidden="1"/>
    <cellStyle name="Hyperlink 14" xfId="16400" hidden="1"/>
    <cellStyle name="Hyperlink 14" xfId="16476" hidden="1"/>
    <cellStyle name="Hyperlink 14" xfId="16546" hidden="1"/>
    <cellStyle name="Hyperlink 14" xfId="16616" hidden="1"/>
    <cellStyle name="Hyperlink 14" xfId="16686" hidden="1"/>
    <cellStyle name="Hyperlink 14" xfId="16814" hidden="1"/>
    <cellStyle name="Hyperlink 14" xfId="16890" hidden="1"/>
    <cellStyle name="Hyperlink 14" xfId="16960" hidden="1"/>
    <cellStyle name="Hyperlink 14" xfId="17030" hidden="1"/>
    <cellStyle name="Hyperlink 14" xfId="17100" hidden="1"/>
    <cellStyle name="Hyperlink 14" xfId="17214" hidden="1"/>
    <cellStyle name="Hyperlink 14" xfId="17290" hidden="1"/>
    <cellStyle name="Hyperlink 14" xfId="17360" hidden="1"/>
    <cellStyle name="Hyperlink 14" xfId="17430" hidden="1"/>
    <cellStyle name="Hyperlink 14" xfId="17500" hidden="1"/>
    <cellStyle name="Hyperlink 14" xfId="17600" hidden="1"/>
    <cellStyle name="Hyperlink 14" xfId="17676" hidden="1"/>
    <cellStyle name="Hyperlink 14" xfId="17746" hidden="1"/>
    <cellStyle name="Hyperlink 14" xfId="17816" hidden="1"/>
    <cellStyle name="Hyperlink 14" xfId="17886" hidden="1"/>
    <cellStyle name="Hyperlink 14" xfId="18004" hidden="1"/>
    <cellStyle name="Hyperlink 14" xfId="18080" hidden="1"/>
    <cellStyle name="Hyperlink 14" xfId="18150" hidden="1"/>
    <cellStyle name="Hyperlink 14" xfId="18220" hidden="1"/>
    <cellStyle name="Hyperlink 14" xfId="18290" hidden="1"/>
    <cellStyle name="Hyperlink 14" xfId="18401" hidden="1"/>
    <cellStyle name="Hyperlink 14" xfId="18477" hidden="1"/>
    <cellStyle name="Hyperlink 14" xfId="18547" hidden="1"/>
    <cellStyle name="Hyperlink 14" xfId="18617" hidden="1"/>
    <cellStyle name="Hyperlink 14" xfId="18687" hidden="1"/>
    <cellStyle name="Hyperlink 14" xfId="18791" hidden="1"/>
    <cellStyle name="Hyperlink 14" xfId="18867" hidden="1"/>
    <cellStyle name="Hyperlink 14" xfId="18937" hidden="1"/>
    <cellStyle name="Hyperlink 14" xfId="19007" hidden="1"/>
    <cellStyle name="Hyperlink 14" xfId="19077" hidden="1"/>
    <cellStyle name="Hyperlink 14" xfId="19187" hidden="1"/>
    <cellStyle name="Hyperlink 14" xfId="19263" hidden="1"/>
    <cellStyle name="Hyperlink 14" xfId="19333" hidden="1"/>
    <cellStyle name="Hyperlink 14" xfId="19403" hidden="1"/>
    <cellStyle name="Hyperlink 14" xfId="19473" hidden="1"/>
    <cellStyle name="Hyperlink 14" xfId="19581" hidden="1"/>
    <cellStyle name="Hyperlink 14" xfId="19657" hidden="1"/>
    <cellStyle name="Hyperlink 14" xfId="19727" hidden="1"/>
    <cellStyle name="Hyperlink 14" xfId="19797" hidden="1"/>
    <cellStyle name="Hyperlink 14" xfId="19867" hidden="1"/>
    <cellStyle name="Hyperlink 14" xfId="19975" hidden="1"/>
    <cellStyle name="Hyperlink 14" xfId="20051" hidden="1"/>
    <cellStyle name="Hyperlink 14" xfId="20121" hidden="1"/>
    <cellStyle name="Hyperlink 14" xfId="20191" hidden="1"/>
    <cellStyle name="Hyperlink 14" xfId="20261" hidden="1"/>
    <cellStyle name="Hyperlink 14" xfId="20364" hidden="1"/>
    <cellStyle name="Hyperlink 14" xfId="20440" hidden="1"/>
    <cellStyle name="Hyperlink 14" xfId="20510" hidden="1"/>
    <cellStyle name="Hyperlink 14" xfId="20580" hidden="1"/>
    <cellStyle name="Hyperlink 14" xfId="20650" hidden="1"/>
    <cellStyle name="Hyperlink 14" xfId="20757" hidden="1"/>
    <cellStyle name="Hyperlink 14" xfId="20833" hidden="1"/>
    <cellStyle name="Hyperlink 14" xfId="20903" hidden="1"/>
    <cellStyle name="Hyperlink 14" xfId="20973" hidden="1"/>
    <cellStyle name="Hyperlink 14" xfId="21043" hidden="1"/>
    <cellStyle name="Hyperlink 14" xfId="21146" hidden="1"/>
    <cellStyle name="Hyperlink 14" xfId="21222" hidden="1"/>
    <cellStyle name="Hyperlink 14" xfId="21292" hidden="1"/>
    <cellStyle name="Hyperlink 14" xfId="21362" hidden="1"/>
    <cellStyle name="Hyperlink 14" xfId="21432" hidden="1"/>
    <cellStyle name="Hyperlink 14" xfId="21535" hidden="1"/>
    <cellStyle name="Hyperlink 14" xfId="21611" hidden="1"/>
    <cellStyle name="Hyperlink 14" xfId="21681" hidden="1"/>
    <cellStyle name="Hyperlink 14" xfId="21751" hidden="1"/>
    <cellStyle name="Hyperlink 14" xfId="21821" hidden="1"/>
    <cellStyle name="Hyperlink 14" xfId="21916" hidden="1"/>
    <cellStyle name="Hyperlink 14" xfId="21992" hidden="1"/>
    <cellStyle name="Hyperlink 14" xfId="22062" hidden="1"/>
    <cellStyle name="Hyperlink 14" xfId="22132" hidden="1"/>
    <cellStyle name="Hyperlink 14" xfId="22202" hidden="1"/>
    <cellStyle name="Hyperlink 14" xfId="22295" hidden="1"/>
    <cellStyle name="Hyperlink 14" xfId="22371" hidden="1"/>
    <cellStyle name="Hyperlink 14" xfId="22441" hidden="1"/>
    <cellStyle name="Hyperlink 14" xfId="22511" hidden="1"/>
    <cellStyle name="Hyperlink 14" xfId="22581" hidden="1"/>
    <cellStyle name="Hyperlink 14" xfId="15516" hidden="1"/>
    <cellStyle name="Hyperlink 14" xfId="16370" hidden="1"/>
    <cellStyle name="Hyperlink 14" xfId="7994" hidden="1"/>
    <cellStyle name="Hyperlink 14" xfId="22676" hidden="1"/>
    <cellStyle name="Hyperlink 14" xfId="22746" hidden="1"/>
    <cellStyle name="Hyperlink 14" xfId="22816" hidden="1"/>
    <cellStyle name="Hyperlink 14" xfId="22947" hidden="1"/>
    <cellStyle name="Hyperlink 14" xfId="23023" hidden="1"/>
    <cellStyle name="Hyperlink 14" xfId="23093" hidden="1"/>
    <cellStyle name="Hyperlink 14" xfId="23163" hidden="1"/>
    <cellStyle name="Hyperlink 14" xfId="23233" hidden="1"/>
    <cellStyle name="Hyperlink 14" xfId="23347" hidden="1"/>
    <cellStyle name="Hyperlink 14" xfId="23423" hidden="1"/>
    <cellStyle name="Hyperlink 14" xfId="23493" hidden="1"/>
    <cellStyle name="Hyperlink 14" xfId="23563" hidden="1"/>
    <cellStyle name="Hyperlink 14" xfId="23633" hidden="1"/>
    <cellStyle name="Hyperlink 14" xfId="23767" hidden="1"/>
    <cellStyle name="Hyperlink 14" xfId="23843" hidden="1"/>
    <cellStyle name="Hyperlink 14" xfId="23913" hidden="1"/>
    <cellStyle name="Hyperlink 14" xfId="23983" hidden="1"/>
    <cellStyle name="Hyperlink 14" xfId="24053" hidden="1"/>
    <cellStyle name="Hyperlink 14" xfId="24171" hidden="1"/>
    <cellStyle name="Hyperlink 14" xfId="24247" hidden="1"/>
    <cellStyle name="Hyperlink 14" xfId="24317" hidden="1"/>
    <cellStyle name="Hyperlink 14" xfId="24387" hidden="1"/>
    <cellStyle name="Hyperlink 14" xfId="24457" hidden="1"/>
    <cellStyle name="Hyperlink 14" xfId="24567" hidden="1"/>
    <cellStyle name="Hyperlink 14" xfId="24643" hidden="1"/>
    <cellStyle name="Hyperlink 14" xfId="24713" hidden="1"/>
    <cellStyle name="Hyperlink 14" xfId="24783" hidden="1"/>
    <cellStyle name="Hyperlink 14" xfId="24853" hidden="1"/>
    <cellStyle name="Hyperlink 14" xfId="24977" hidden="1"/>
    <cellStyle name="Hyperlink 14" xfId="25053" hidden="1"/>
    <cellStyle name="Hyperlink 14" xfId="25123" hidden="1"/>
    <cellStyle name="Hyperlink 14" xfId="25193" hidden="1"/>
    <cellStyle name="Hyperlink 14" xfId="25263" hidden="1"/>
    <cellStyle name="Hyperlink 14" xfId="25381" hidden="1"/>
    <cellStyle name="Hyperlink 14" xfId="25457" hidden="1"/>
    <cellStyle name="Hyperlink 14" xfId="25527" hidden="1"/>
    <cellStyle name="Hyperlink 14" xfId="25597" hidden="1"/>
    <cellStyle name="Hyperlink 14" xfId="25667" hidden="1"/>
    <cellStyle name="Hyperlink 14" xfId="25778" hidden="1"/>
    <cellStyle name="Hyperlink 14" xfId="25854" hidden="1"/>
    <cellStyle name="Hyperlink 14" xfId="25924" hidden="1"/>
    <cellStyle name="Hyperlink 14" xfId="25994" hidden="1"/>
    <cellStyle name="Hyperlink 14" xfId="26064" hidden="1"/>
    <cellStyle name="Hyperlink 14" xfId="26183" hidden="1"/>
    <cellStyle name="Hyperlink 14" xfId="26259" hidden="1"/>
    <cellStyle name="Hyperlink 14" xfId="26329" hidden="1"/>
    <cellStyle name="Hyperlink 14" xfId="26399" hidden="1"/>
    <cellStyle name="Hyperlink 14" xfId="26469" hidden="1"/>
    <cellStyle name="Hyperlink 14" xfId="26588" hidden="1"/>
    <cellStyle name="Hyperlink 14" xfId="26664" hidden="1"/>
    <cellStyle name="Hyperlink 14" xfId="26734" hidden="1"/>
    <cellStyle name="Hyperlink 14" xfId="26804" hidden="1"/>
    <cellStyle name="Hyperlink 14" xfId="26874" hidden="1"/>
    <cellStyle name="Hyperlink 14" xfId="26987" hidden="1"/>
    <cellStyle name="Hyperlink 14" xfId="27063" hidden="1"/>
    <cellStyle name="Hyperlink 14" xfId="27133" hidden="1"/>
    <cellStyle name="Hyperlink 14" xfId="27203" hidden="1"/>
    <cellStyle name="Hyperlink 14" xfId="27273" hidden="1"/>
    <cellStyle name="Hyperlink 14" xfId="27382" hidden="1"/>
    <cellStyle name="Hyperlink 14" xfId="27458" hidden="1"/>
    <cellStyle name="Hyperlink 14" xfId="27528" hidden="1"/>
    <cellStyle name="Hyperlink 14" xfId="27598" hidden="1"/>
    <cellStyle name="Hyperlink 14" xfId="27668" hidden="1"/>
    <cellStyle name="Hyperlink 14" xfId="27786" hidden="1"/>
    <cellStyle name="Hyperlink 14" xfId="27862" hidden="1"/>
    <cellStyle name="Hyperlink 14" xfId="27932" hidden="1"/>
    <cellStyle name="Hyperlink 14" xfId="28002" hidden="1"/>
    <cellStyle name="Hyperlink 14" xfId="28072" hidden="1"/>
    <cellStyle name="Hyperlink 14" xfId="28177" hidden="1"/>
    <cellStyle name="Hyperlink 14" xfId="28253" hidden="1"/>
    <cellStyle name="Hyperlink 14" xfId="28323" hidden="1"/>
    <cellStyle name="Hyperlink 14" xfId="28393" hidden="1"/>
    <cellStyle name="Hyperlink 14" xfId="28463" hidden="1"/>
    <cellStyle name="Hyperlink 14" xfId="28570" hidden="1"/>
    <cellStyle name="Hyperlink 14" xfId="28646" hidden="1"/>
    <cellStyle name="Hyperlink 14" xfId="28716" hidden="1"/>
    <cellStyle name="Hyperlink 14" xfId="28786" hidden="1"/>
    <cellStyle name="Hyperlink 14" xfId="28856" hidden="1"/>
    <cellStyle name="Hyperlink 14" xfId="28952" hidden="1"/>
    <cellStyle name="Hyperlink 14" xfId="29028" hidden="1"/>
    <cellStyle name="Hyperlink 14" xfId="29098" hidden="1"/>
    <cellStyle name="Hyperlink 14" xfId="29168" hidden="1"/>
    <cellStyle name="Hyperlink 14" xfId="29238" hidden="1"/>
    <cellStyle name="Hyperlink 14" xfId="29331" hidden="1"/>
    <cellStyle name="Hyperlink 14" xfId="29407" hidden="1"/>
    <cellStyle name="Hyperlink 14" xfId="29477" hidden="1"/>
    <cellStyle name="Hyperlink 14" xfId="29547" hidden="1"/>
    <cellStyle name="Hyperlink 14" xfId="29617" hidden="1"/>
    <cellStyle name="Hyperlink 14" xfId="29710" hidden="1"/>
    <cellStyle name="Hyperlink 14" xfId="29786" hidden="1"/>
    <cellStyle name="Hyperlink 14" xfId="29856" hidden="1"/>
    <cellStyle name="Hyperlink 14" xfId="29926" hidden="1"/>
    <cellStyle name="Hyperlink 14" xfId="29996" hidden="1"/>
    <cellStyle name="Hyperlink 14" xfId="30153" hidden="1"/>
    <cellStyle name="Hyperlink 14" xfId="30284" hidden="1"/>
    <cellStyle name="Hyperlink 14" xfId="30360" hidden="1"/>
    <cellStyle name="Hyperlink 14" xfId="30430" hidden="1"/>
    <cellStyle name="Hyperlink 14" xfId="30500" hidden="1"/>
    <cellStyle name="Hyperlink 14" xfId="30570" hidden="1"/>
    <cellStyle name="Hyperlink 14" xfId="30675" hidden="1"/>
    <cellStyle name="Hyperlink 14" xfId="30751" hidden="1"/>
    <cellStyle name="Hyperlink 14" xfId="30821" hidden="1"/>
    <cellStyle name="Hyperlink 14" xfId="30891" hidden="1"/>
    <cellStyle name="Hyperlink 14" xfId="30961" hidden="1"/>
    <cellStyle name="Hyperlink 14" xfId="31059" hidden="1"/>
    <cellStyle name="Hyperlink 14" xfId="31135" hidden="1"/>
    <cellStyle name="Hyperlink 14" xfId="31205" hidden="1"/>
    <cellStyle name="Hyperlink 14" xfId="31275" hidden="1"/>
    <cellStyle name="Hyperlink 14" xfId="31345" hidden="1"/>
    <cellStyle name="Hyperlink 14" xfId="31449" hidden="1"/>
    <cellStyle name="Hyperlink 14" xfId="31525" hidden="1"/>
    <cellStyle name="Hyperlink 14" xfId="31595" hidden="1"/>
    <cellStyle name="Hyperlink 14" xfId="31665" hidden="1"/>
    <cellStyle name="Hyperlink 14" xfId="31735" hidden="1"/>
    <cellStyle name="Hyperlink 14" xfId="31834" hidden="1"/>
    <cellStyle name="Hyperlink 14" xfId="31910" hidden="1"/>
    <cellStyle name="Hyperlink 14" xfId="31980" hidden="1"/>
    <cellStyle name="Hyperlink 14" xfId="32050" hidden="1"/>
    <cellStyle name="Hyperlink 14" xfId="32120" hidden="1"/>
    <cellStyle name="Hyperlink 14" xfId="32214" hidden="1"/>
    <cellStyle name="Hyperlink 14" xfId="32290" hidden="1"/>
    <cellStyle name="Hyperlink 14" xfId="32360" hidden="1"/>
    <cellStyle name="Hyperlink 14" xfId="32430" hidden="1"/>
    <cellStyle name="Hyperlink 14" xfId="32500" hidden="1"/>
    <cellStyle name="Hyperlink 14" xfId="32603" hidden="1"/>
    <cellStyle name="Hyperlink 14" xfId="32679" hidden="1"/>
    <cellStyle name="Hyperlink 14" xfId="32749" hidden="1"/>
    <cellStyle name="Hyperlink 14" xfId="32819" hidden="1"/>
    <cellStyle name="Hyperlink 14" xfId="32889" hidden="1"/>
    <cellStyle name="Hyperlink 14" xfId="32989" hidden="1"/>
    <cellStyle name="Hyperlink 14" xfId="33065" hidden="1"/>
    <cellStyle name="Hyperlink 14" xfId="33135" hidden="1"/>
    <cellStyle name="Hyperlink 14" xfId="33205" hidden="1"/>
    <cellStyle name="Hyperlink 14" xfId="33275" hidden="1"/>
    <cellStyle name="Hyperlink 14" xfId="33372" hidden="1"/>
    <cellStyle name="Hyperlink 14" xfId="33448" hidden="1"/>
    <cellStyle name="Hyperlink 14" xfId="33518" hidden="1"/>
    <cellStyle name="Hyperlink 14" xfId="33588" hidden="1"/>
    <cellStyle name="Hyperlink 14" xfId="33658" hidden="1"/>
    <cellStyle name="Hyperlink 14" xfId="33759" hidden="1"/>
    <cellStyle name="Hyperlink 14" xfId="33835" hidden="1"/>
    <cellStyle name="Hyperlink 14" xfId="33905" hidden="1"/>
    <cellStyle name="Hyperlink 14" xfId="33975" hidden="1"/>
    <cellStyle name="Hyperlink 14" xfId="34045" hidden="1"/>
    <cellStyle name="Hyperlink 14" xfId="34147" hidden="1"/>
    <cellStyle name="Hyperlink 14" xfId="34223" hidden="1"/>
    <cellStyle name="Hyperlink 14" xfId="34293" hidden="1"/>
    <cellStyle name="Hyperlink 14" xfId="34363" hidden="1"/>
    <cellStyle name="Hyperlink 14" xfId="34433" hidden="1"/>
    <cellStyle name="Hyperlink 14" xfId="34533" hidden="1"/>
    <cellStyle name="Hyperlink 14" xfId="34609" hidden="1"/>
    <cellStyle name="Hyperlink 14" xfId="34679" hidden="1"/>
    <cellStyle name="Hyperlink 14" xfId="34749" hidden="1"/>
    <cellStyle name="Hyperlink 14" xfId="34819" hidden="1"/>
    <cellStyle name="Hyperlink 14" xfId="34917" hidden="1"/>
    <cellStyle name="Hyperlink 14" xfId="34993" hidden="1"/>
    <cellStyle name="Hyperlink 14" xfId="35063" hidden="1"/>
    <cellStyle name="Hyperlink 14" xfId="35133" hidden="1"/>
    <cellStyle name="Hyperlink 14" xfId="35203" hidden="1"/>
    <cellStyle name="Hyperlink 14" xfId="35305" hidden="1"/>
    <cellStyle name="Hyperlink 14" xfId="35381" hidden="1"/>
    <cellStyle name="Hyperlink 14" xfId="35451" hidden="1"/>
    <cellStyle name="Hyperlink 14" xfId="35521" hidden="1"/>
    <cellStyle name="Hyperlink 14" xfId="35591" hidden="1"/>
    <cellStyle name="Hyperlink 14" xfId="35690" hidden="1"/>
    <cellStyle name="Hyperlink 14" xfId="35766" hidden="1"/>
    <cellStyle name="Hyperlink 14" xfId="35836" hidden="1"/>
    <cellStyle name="Hyperlink 14" xfId="35906" hidden="1"/>
    <cellStyle name="Hyperlink 14" xfId="35976" hidden="1"/>
    <cellStyle name="Hyperlink 14" xfId="36074" hidden="1"/>
    <cellStyle name="Hyperlink 14" xfId="36150" hidden="1"/>
    <cellStyle name="Hyperlink 14" xfId="36220" hidden="1"/>
    <cellStyle name="Hyperlink 14" xfId="36290" hidden="1"/>
    <cellStyle name="Hyperlink 14" xfId="36360" hidden="1"/>
    <cellStyle name="Hyperlink 14" xfId="36454" hidden="1"/>
    <cellStyle name="Hyperlink 14" xfId="36530" hidden="1"/>
    <cellStyle name="Hyperlink 14" xfId="36600" hidden="1"/>
    <cellStyle name="Hyperlink 14" xfId="36670" hidden="1"/>
    <cellStyle name="Hyperlink 14" xfId="36740" hidden="1"/>
    <cellStyle name="Hyperlink 14" xfId="36833" hidden="1"/>
    <cellStyle name="Hyperlink 14" xfId="36909" hidden="1"/>
    <cellStyle name="Hyperlink 14" xfId="36979" hidden="1"/>
    <cellStyle name="Hyperlink 14" xfId="37049" hidden="1"/>
    <cellStyle name="Hyperlink 14" xfId="37119" hidden="1"/>
    <cellStyle name="Hyperlink 14" xfId="37194" hidden="1"/>
    <cellStyle name="Hyperlink 14" xfId="37397" hidden="1"/>
    <cellStyle name="Hyperlink 14" xfId="37473" hidden="1"/>
    <cellStyle name="Hyperlink 14" xfId="37543" hidden="1"/>
    <cellStyle name="Hyperlink 14" xfId="37613" hidden="1"/>
    <cellStyle name="Hyperlink 14" xfId="37683" hidden="1"/>
    <cellStyle name="Hyperlink 14" xfId="37812" hidden="1"/>
    <cellStyle name="Hyperlink 14" xfId="37888" hidden="1"/>
    <cellStyle name="Hyperlink 14" xfId="37958" hidden="1"/>
    <cellStyle name="Hyperlink 14" xfId="38028" hidden="1"/>
    <cellStyle name="Hyperlink 14" xfId="38098" hidden="1"/>
    <cellStyle name="Hyperlink 14" xfId="38211" hidden="1"/>
    <cellStyle name="Hyperlink 14" xfId="38287" hidden="1"/>
    <cellStyle name="Hyperlink 14" xfId="38357" hidden="1"/>
    <cellStyle name="Hyperlink 14" xfId="38427" hidden="1"/>
    <cellStyle name="Hyperlink 14" xfId="38497" hidden="1"/>
    <cellStyle name="Hyperlink 14" xfId="38625" hidden="1"/>
    <cellStyle name="Hyperlink 14" xfId="38701" hidden="1"/>
    <cellStyle name="Hyperlink 14" xfId="38771" hidden="1"/>
    <cellStyle name="Hyperlink 14" xfId="38841" hidden="1"/>
    <cellStyle name="Hyperlink 14" xfId="38911" hidden="1"/>
    <cellStyle name="Hyperlink 14" xfId="39025" hidden="1"/>
    <cellStyle name="Hyperlink 14" xfId="39101" hidden="1"/>
    <cellStyle name="Hyperlink 14" xfId="39171" hidden="1"/>
    <cellStyle name="Hyperlink 14" xfId="39241" hidden="1"/>
    <cellStyle name="Hyperlink 14" xfId="39311" hidden="1"/>
    <cellStyle name="Hyperlink 14" xfId="39411" hidden="1"/>
    <cellStyle name="Hyperlink 14" xfId="39487" hidden="1"/>
    <cellStyle name="Hyperlink 14" xfId="39557" hidden="1"/>
    <cellStyle name="Hyperlink 14" xfId="39627" hidden="1"/>
    <cellStyle name="Hyperlink 14" xfId="39697" hidden="1"/>
    <cellStyle name="Hyperlink 14" xfId="39815" hidden="1"/>
    <cellStyle name="Hyperlink 14" xfId="39891" hidden="1"/>
    <cellStyle name="Hyperlink 14" xfId="39961" hidden="1"/>
    <cellStyle name="Hyperlink 14" xfId="40031" hidden="1"/>
    <cellStyle name="Hyperlink 14" xfId="40101" hidden="1"/>
    <cellStyle name="Hyperlink 14" xfId="40212" hidden="1"/>
    <cellStyle name="Hyperlink 14" xfId="40288" hidden="1"/>
    <cellStyle name="Hyperlink 14" xfId="40358" hidden="1"/>
    <cellStyle name="Hyperlink 14" xfId="40428" hidden="1"/>
    <cellStyle name="Hyperlink 14" xfId="40498" hidden="1"/>
    <cellStyle name="Hyperlink 14" xfId="40602" hidden="1"/>
    <cellStyle name="Hyperlink 14" xfId="40678" hidden="1"/>
    <cellStyle name="Hyperlink 14" xfId="40748" hidden="1"/>
    <cellStyle name="Hyperlink 14" xfId="40818" hidden="1"/>
    <cellStyle name="Hyperlink 14" xfId="40888" hidden="1"/>
    <cellStyle name="Hyperlink 14" xfId="40998" hidden="1"/>
    <cellStyle name="Hyperlink 14" xfId="41074" hidden="1"/>
    <cellStyle name="Hyperlink 14" xfId="41144" hidden="1"/>
    <cellStyle name="Hyperlink 14" xfId="41214" hidden="1"/>
    <cellStyle name="Hyperlink 14" xfId="41284" hidden="1"/>
    <cellStyle name="Hyperlink 14" xfId="41392" hidden="1"/>
    <cellStyle name="Hyperlink 14" xfId="41468" hidden="1"/>
    <cellStyle name="Hyperlink 14" xfId="41538" hidden="1"/>
    <cellStyle name="Hyperlink 14" xfId="41608" hidden="1"/>
    <cellStyle name="Hyperlink 14" xfId="41678" hidden="1"/>
    <cellStyle name="Hyperlink 14" xfId="41786" hidden="1"/>
    <cellStyle name="Hyperlink 14" xfId="41862" hidden="1"/>
    <cellStyle name="Hyperlink 14" xfId="41932" hidden="1"/>
    <cellStyle name="Hyperlink 14" xfId="42002" hidden="1"/>
    <cellStyle name="Hyperlink 14" xfId="42072" hidden="1"/>
    <cellStyle name="Hyperlink 14" xfId="42175" hidden="1"/>
    <cellStyle name="Hyperlink 14" xfId="42251" hidden="1"/>
    <cellStyle name="Hyperlink 14" xfId="42321" hidden="1"/>
    <cellStyle name="Hyperlink 14" xfId="42391" hidden="1"/>
    <cellStyle name="Hyperlink 14" xfId="42461" hidden="1"/>
    <cellStyle name="Hyperlink 14" xfId="42568" hidden="1"/>
    <cellStyle name="Hyperlink 14" xfId="42644" hidden="1"/>
    <cellStyle name="Hyperlink 14" xfId="42714" hidden="1"/>
    <cellStyle name="Hyperlink 14" xfId="42784" hidden="1"/>
    <cellStyle name="Hyperlink 14" xfId="42854" hidden="1"/>
    <cellStyle name="Hyperlink 14" xfId="42957" hidden="1"/>
    <cellStyle name="Hyperlink 14" xfId="43033" hidden="1"/>
    <cellStyle name="Hyperlink 14" xfId="43103" hidden="1"/>
    <cellStyle name="Hyperlink 14" xfId="43173" hidden="1"/>
    <cellStyle name="Hyperlink 14" xfId="43243" hidden="1"/>
    <cellStyle name="Hyperlink 14" xfId="43346" hidden="1"/>
    <cellStyle name="Hyperlink 14" xfId="43422" hidden="1"/>
    <cellStyle name="Hyperlink 14" xfId="43492" hidden="1"/>
    <cellStyle name="Hyperlink 14" xfId="43562" hidden="1"/>
    <cellStyle name="Hyperlink 14" xfId="43632" hidden="1"/>
    <cellStyle name="Hyperlink 14" xfId="43727" hidden="1"/>
    <cellStyle name="Hyperlink 14" xfId="43803" hidden="1"/>
    <cellStyle name="Hyperlink 14" xfId="43873" hidden="1"/>
    <cellStyle name="Hyperlink 14" xfId="43943" hidden="1"/>
    <cellStyle name="Hyperlink 14" xfId="44013" hidden="1"/>
    <cellStyle name="Hyperlink 14" xfId="44106" hidden="1"/>
    <cellStyle name="Hyperlink 14" xfId="44182" hidden="1"/>
    <cellStyle name="Hyperlink 14" xfId="44252" hidden="1"/>
    <cellStyle name="Hyperlink 14" xfId="44322" hidden="1"/>
    <cellStyle name="Hyperlink 14" xfId="44392" hidden="1"/>
    <cellStyle name="Hyperlink 14" xfId="37327" hidden="1"/>
    <cellStyle name="Hyperlink 14" xfId="38181" hidden="1"/>
    <cellStyle name="Hyperlink 14" xfId="30129" hidden="1"/>
    <cellStyle name="Hyperlink 14" xfId="44487" hidden="1"/>
    <cellStyle name="Hyperlink 14" xfId="44557" hidden="1"/>
    <cellStyle name="Hyperlink 14" xfId="44627" hidden="1"/>
    <cellStyle name="Hyperlink 14" xfId="44758" hidden="1"/>
    <cellStyle name="Hyperlink 14" xfId="44834" hidden="1"/>
    <cellStyle name="Hyperlink 14" xfId="44904" hidden="1"/>
    <cellStyle name="Hyperlink 14" xfId="44974" hidden="1"/>
    <cellStyle name="Hyperlink 14" xfId="45044" hidden="1"/>
    <cellStyle name="Hyperlink 14" xfId="45158" hidden="1"/>
    <cellStyle name="Hyperlink 14" xfId="45234" hidden="1"/>
    <cellStyle name="Hyperlink 14" xfId="45304" hidden="1"/>
    <cellStyle name="Hyperlink 14" xfId="45374" hidden="1"/>
    <cellStyle name="Hyperlink 14" xfId="45444" hidden="1"/>
    <cellStyle name="Hyperlink 14" xfId="45578" hidden="1"/>
    <cellStyle name="Hyperlink 14" xfId="45654" hidden="1"/>
    <cellStyle name="Hyperlink 14" xfId="45724" hidden="1"/>
    <cellStyle name="Hyperlink 14" xfId="45794" hidden="1"/>
    <cellStyle name="Hyperlink 14" xfId="45864" hidden="1"/>
    <cellStyle name="Hyperlink 14" xfId="45982" hidden="1"/>
    <cellStyle name="Hyperlink 14" xfId="46058" hidden="1"/>
    <cellStyle name="Hyperlink 14" xfId="46128" hidden="1"/>
    <cellStyle name="Hyperlink 14" xfId="46198" hidden="1"/>
    <cellStyle name="Hyperlink 14" xfId="46268" hidden="1"/>
    <cellStyle name="Hyperlink 14" xfId="46378" hidden="1"/>
    <cellStyle name="Hyperlink 14" xfId="46454" hidden="1"/>
    <cellStyle name="Hyperlink 14" xfId="46524" hidden="1"/>
    <cellStyle name="Hyperlink 14" xfId="46594" hidden="1"/>
    <cellStyle name="Hyperlink 14" xfId="46664" hidden="1"/>
    <cellStyle name="Hyperlink 14" xfId="46788" hidden="1"/>
    <cellStyle name="Hyperlink 14" xfId="46864" hidden="1"/>
    <cellStyle name="Hyperlink 14" xfId="46934" hidden="1"/>
    <cellStyle name="Hyperlink 14" xfId="47004" hidden="1"/>
    <cellStyle name="Hyperlink 14" xfId="47074" hidden="1"/>
    <cellStyle name="Hyperlink 14" xfId="47192" hidden="1"/>
    <cellStyle name="Hyperlink 14" xfId="47268" hidden="1"/>
    <cellStyle name="Hyperlink 14" xfId="47338" hidden="1"/>
    <cellStyle name="Hyperlink 14" xfId="47408" hidden="1"/>
    <cellStyle name="Hyperlink 14" xfId="47478" hidden="1"/>
    <cellStyle name="Hyperlink 14" xfId="47589" hidden="1"/>
    <cellStyle name="Hyperlink 14" xfId="47665" hidden="1"/>
    <cellStyle name="Hyperlink 14" xfId="47735" hidden="1"/>
    <cellStyle name="Hyperlink 14" xfId="47805" hidden="1"/>
    <cellStyle name="Hyperlink 14" xfId="47875" hidden="1"/>
    <cellStyle name="Hyperlink 14" xfId="47994" hidden="1"/>
    <cellStyle name="Hyperlink 14" xfId="48070" hidden="1"/>
    <cellStyle name="Hyperlink 14" xfId="48140" hidden="1"/>
    <cellStyle name="Hyperlink 14" xfId="48210" hidden="1"/>
    <cellStyle name="Hyperlink 14" xfId="48280" hidden="1"/>
    <cellStyle name="Hyperlink 14" xfId="48399" hidden="1"/>
    <cellStyle name="Hyperlink 14" xfId="48475" hidden="1"/>
    <cellStyle name="Hyperlink 14" xfId="48545" hidden="1"/>
    <cellStyle name="Hyperlink 14" xfId="48615" hidden="1"/>
    <cellStyle name="Hyperlink 14" xfId="48685" hidden="1"/>
    <cellStyle name="Hyperlink 14" xfId="48798" hidden="1"/>
    <cellStyle name="Hyperlink 14" xfId="48874" hidden="1"/>
    <cellStyle name="Hyperlink 14" xfId="48944" hidden="1"/>
    <cellStyle name="Hyperlink 14" xfId="49014" hidden="1"/>
    <cellStyle name="Hyperlink 14" xfId="49084" hidden="1"/>
    <cellStyle name="Hyperlink 14" xfId="49193" hidden="1"/>
    <cellStyle name="Hyperlink 14" xfId="49269" hidden="1"/>
    <cellStyle name="Hyperlink 14" xfId="49339" hidden="1"/>
    <cellStyle name="Hyperlink 14" xfId="49409" hidden="1"/>
    <cellStyle name="Hyperlink 14" xfId="49479" hidden="1"/>
    <cellStyle name="Hyperlink 14" xfId="49597" hidden="1"/>
    <cellStyle name="Hyperlink 14" xfId="49673" hidden="1"/>
    <cellStyle name="Hyperlink 14" xfId="49743" hidden="1"/>
    <cellStyle name="Hyperlink 14" xfId="49813" hidden="1"/>
    <cellStyle name="Hyperlink 14" xfId="49883" hidden="1"/>
    <cellStyle name="Hyperlink 14" xfId="49988" hidden="1"/>
    <cellStyle name="Hyperlink 14" xfId="50064" hidden="1"/>
    <cellStyle name="Hyperlink 14" xfId="50134" hidden="1"/>
    <cellStyle name="Hyperlink 14" xfId="50204" hidden="1"/>
    <cellStyle name="Hyperlink 14" xfId="50274" hidden="1"/>
    <cellStyle name="Hyperlink 14" xfId="50381" hidden="1"/>
    <cellStyle name="Hyperlink 14" xfId="50457" hidden="1"/>
    <cellStyle name="Hyperlink 14" xfId="50527" hidden="1"/>
    <cellStyle name="Hyperlink 14" xfId="50597" hidden="1"/>
    <cellStyle name="Hyperlink 14" xfId="50667" hidden="1"/>
    <cellStyle name="Hyperlink 14" xfId="50763" hidden="1"/>
    <cellStyle name="Hyperlink 14" xfId="50839" hidden="1"/>
    <cellStyle name="Hyperlink 14" xfId="50909" hidden="1"/>
    <cellStyle name="Hyperlink 14" xfId="50979" hidden="1"/>
    <cellStyle name="Hyperlink 14" xfId="51049" hidden="1"/>
    <cellStyle name="Hyperlink 14" xfId="51142" hidden="1"/>
    <cellStyle name="Hyperlink 14" xfId="51218" hidden="1"/>
    <cellStyle name="Hyperlink 14" xfId="51288" hidden="1"/>
    <cellStyle name="Hyperlink 14" xfId="51358" hidden="1"/>
    <cellStyle name="Hyperlink 14" xfId="51428"/>
    <cellStyle name="Hyperlink 140" xfId="10231" hidden="1"/>
    <cellStyle name="Hyperlink 140" xfId="24540" hidden="1"/>
    <cellStyle name="Hyperlink 140" xfId="46351"/>
    <cellStyle name="Hyperlink 141" xfId="9387" hidden="1"/>
    <cellStyle name="Hyperlink 141" xfId="23696" hidden="1"/>
    <cellStyle name="Hyperlink 141" xfId="45507"/>
    <cellStyle name="Hyperlink 142" xfId="10198" hidden="1"/>
    <cellStyle name="Hyperlink 142" xfId="24507" hidden="1"/>
    <cellStyle name="Hyperlink 142" xfId="46318"/>
    <cellStyle name="Hyperlink 143" xfId="9825" hidden="1"/>
    <cellStyle name="Hyperlink 143" xfId="24134" hidden="1"/>
    <cellStyle name="Hyperlink 143" xfId="45945"/>
    <cellStyle name="Hyperlink 144" xfId="10195" hidden="1"/>
    <cellStyle name="Hyperlink 144" xfId="24504" hidden="1"/>
    <cellStyle name="Hyperlink 144" xfId="46315"/>
    <cellStyle name="Hyperlink 145" xfId="10227" hidden="1"/>
    <cellStyle name="Hyperlink 145" xfId="24536" hidden="1"/>
    <cellStyle name="Hyperlink 145" xfId="46347"/>
    <cellStyle name="Hyperlink 146" xfId="8975" hidden="1"/>
    <cellStyle name="Hyperlink 146" xfId="23284" hidden="1"/>
    <cellStyle name="Hyperlink 146" xfId="45095"/>
    <cellStyle name="Hyperlink 147" xfId="12243" hidden="1"/>
    <cellStyle name="Hyperlink 147" xfId="26552" hidden="1"/>
    <cellStyle name="Hyperlink 147" xfId="48363"/>
    <cellStyle name="Hyperlink 148" xfId="11438" hidden="1"/>
    <cellStyle name="Hyperlink 148" xfId="25747" hidden="1"/>
    <cellStyle name="Hyperlink 148" xfId="47558"/>
    <cellStyle name="Hyperlink 149" xfId="12207" hidden="1"/>
    <cellStyle name="Hyperlink 149" xfId="26516" hidden="1"/>
    <cellStyle name="Hyperlink 149" xfId="48327"/>
    <cellStyle name="Hyperlink 15" xfId="139" hidden="1"/>
    <cellStyle name="Hyperlink 15" xfId="342" hidden="1"/>
    <cellStyle name="Hyperlink 15" xfId="418" hidden="1"/>
    <cellStyle name="Hyperlink 15" xfId="488" hidden="1"/>
    <cellStyle name="Hyperlink 15" xfId="558" hidden="1"/>
    <cellStyle name="Hyperlink 15" xfId="628" hidden="1"/>
    <cellStyle name="Hyperlink 15" xfId="759" hidden="1"/>
    <cellStyle name="Hyperlink 15" xfId="835" hidden="1"/>
    <cellStyle name="Hyperlink 15" xfId="905" hidden="1"/>
    <cellStyle name="Hyperlink 15" xfId="975" hidden="1"/>
    <cellStyle name="Hyperlink 15" xfId="1045" hidden="1"/>
    <cellStyle name="Hyperlink 15" xfId="1159" hidden="1"/>
    <cellStyle name="Hyperlink 15" xfId="1235" hidden="1"/>
    <cellStyle name="Hyperlink 15" xfId="1305" hidden="1"/>
    <cellStyle name="Hyperlink 15" xfId="1375" hidden="1"/>
    <cellStyle name="Hyperlink 15" xfId="1445" hidden="1"/>
    <cellStyle name="Hyperlink 15" xfId="1579" hidden="1"/>
    <cellStyle name="Hyperlink 15" xfId="1655" hidden="1"/>
    <cellStyle name="Hyperlink 15" xfId="1725" hidden="1"/>
    <cellStyle name="Hyperlink 15" xfId="1795" hidden="1"/>
    <cellStyle name="Hyperlink 15" xfId="1865" hidden="1"/>
    <cellStyle name="Hyperlink 15" xfId="1983" hidden="1"/>
    <cellStyle name="Hyperlink 15" xfId="2059" hidden="1"/>
    <cellStyle name="Hyperlink 15" xfId="2129" hidden="1"/>
    <cellStyle name="Hyperlink 15" xfId="2199" hidden="1"/>
    <cellStyle name="Hyperlink 15" xfId="2269" hidden="1"/>
    <cellStyle name="Hyperlink 15" xfId="2379" hidden="1"/>
    <cellStyle name="Hyperlink 15" xfId="2455" hidden="1"/>
    <cellStyle name="Hyperlink 15" xfId="2525" hidden="1"/>
    <cellStyle name="Hyperlink 15" xfId="2595" hidden="1"/>
    <cellStyle name="Hyperlink 15" xfId="2665" hidden="1"/>
    <cellStyle name="Hyperlink 15" xfId="2789" hidden="1"/>
    <cellStyle name="Hyperlink 15" xfId="2865" hidden="1"/>
    <cellStyle name="Hyperlink 15" xfId="2935" hidden="1"/>
    <cellStyle name="Hyperlink 15" xfId="3005" hidden="1"/>
    <cellStyle name="Hyperlink 15" xfId="3075" hidden="1"/>
    <cellStyle name="Hyperlink 15" xfId="3193" hidden="1"/>
    <cellStyle name="Hyperlink 15" xfId="3269" hidden="1"/>
    <cellStyle name="Hyperlink 15" xfId="3339" hidden="1"/>
    <cellStyle name="Hyperlink 15" xfId="3409" hidden="1"/>
    <cellStyle name="Hyperlink 15" xfId="3479" hidden="1"/>
    <cellStyle name="Hyperlink 15" xfId="3590" hidden="1"/>
    <cellStyle name="Hyperlink 15" xfId="3666" hidden="1"/>
    <cellStyle name="Hyperlink 15" xfId="3736" hidden="1"/>
    <cellStyle name="Hyperlink 15" xfId="3806" hidden="1"/>
    <cellStyle name="Hyperlink 15" xfId="3876" hidden="1"/>
    <cellStyle name="Hyperlink 15" xfId="3995" hidden="1"/>
    <cellStyle name="Hyperlink 15" xfId="4071" hidden="1"/>
    <cellStyle name="Hyperlink 15" xfId="4141" hidden="1"/>
    <cellStyle name="Hyperlink 15" xfId="4211" hidden="1"/>
    <cellStyle name="Hyperlink 15" xfId="4281" hidden="1"/>
    <cellStyle name="Hyperlink 15" xfId="4400" hidden="1"/>
    <cellStyle name="Hyperlink 15" xfId="4476" hidden="1"/>
    <cellStyle name="Hyperlink 15" xfId="4546" hidden="1"/>
    <cellStyle name="Hyperlink 15" xfId="4616" hidden="1"/>
    <cellStyle name="Hyperlink 15" xfId="4686" hidden="1"/>
    <cellStyle name="Hyperlink 15" xfId="4799" hidden="1"/>
    <cellStyle name="Hyperlink 15" xfId="4875" hidden="1"/>
    <cellStyle name="Hyperlink 15" xfId="4945" hidden="1"/>
    <cellStyle name="Hyperlink 15" xfId="5015" hidden="1"/>
    <cellStyle name="Hyperlink 15" xfId="5085" hidden="1"/>
    <cellStyle name="Hyperlink 15" xfId="5194" hidden="1"/>
    <cellStyle name="Hyperlink 15" xfId="5270" hidden="1"/>
    <cellStyle name="Hyperlink 15" xfId="5340" hidden="1"/>
    <cellStyle name="Hyperlink 15" xfId="5410" hidden="1"/>
    <cellStyle name="Hyperlink 15" xfId="5480" hidden="1"/>
    <cellStyle name="Hyperlink 15" xfId="5598" hidden="1"/>
    <cellStyle name="Hyperlink 15" xfId="5674" hidden="1"/>
    <cellStyle name="Hyperlink 15" xfId="5744" hidden="1"/>
    <cellStyle name="Hyperlink 15" xfId="5814" hidden="1"/>
    <cellStyle name="Hyperlink 15" xfId="5884" hidden="1"/>
    <cellStyle name="Hyperlink 15" xfId="5989" hidden="1"/>
    <cellStyle name="Hyperlink 15" xfId="6065" hidden="1"/>
    <cellStyle name="Hyperlink 15" xfId="6135" hidden="1"/>
    <cellStyle name="Hyperlink 15" xfId="6205" hidden="1"/>
    <cellStyle name="Hyperlink 15" xfId="6275" hidden="1"/>
    <cellStyle name="Hyperlink 15" xfId="6382" hidden="1"/>
    <cellStyle name="Hyperlink 15" xfId="6458" hidden="1"/>
    <cellStyle name="Hyperlink 15" xfId="6528" hidden="1"/>
    <cellStyle name="Hyperlink 15" xfId="6598" hidden="1"/>
    <cellStyle name="Hyperlink 15" xfId="6668" hidden="1"/>
    <cellStyle name="Hyperlink 15" xfId="6766" hidden="1"/>
    <cellStyle name="Hyperlink 15" xfId="6842" hidden="1"/>
    <cellStyle name="Hyperlink 15" xfId="6912" hidden="1"/>
    <cellStyle name="Hyperlink 15" xfId="6982" hidden="1"/>
    <cellStyle name="Hyperlink 15" xfId="7052" hidden="1"/>
    <cellStyle name="Hyperlink 15" xfId="7145" hidden="1"/>
    <cellStyle name="Hyperlink 15" xfId="7221" hidden="1"/>
    <cellStyle name="Hyperlink 15" xfId="7291" hidden="1"/>
    <cellStyle name="Hyperlink 15" xfId="7361" hidden="1"/>
    <cellStyle name="Hyperlink 15" xfId="7431" hidden="1"/>
    <cellStyle name="Hyperlink 15" xfId="7572" hidden="1"/>
    <cellStyle name="Hyperlink 15" xfId="7648" hidden="1"/>
    <cellStyle name="Hyperlink 15" xfId="7718" hidden="1"/>
    <cellStyle name="Hyperlink 15" xfId="7788" hidden="1"/>
    <cellStyle name="Hyperlink 15" xfId="7858" hidden="1"/>
    <cellStyle name="Hyperlink 15" xfId="8020" hidden="1"/>
    <cellStyle name="Hyperlink 15" xfId="8223" hidden="1"/>
    <cellStyle name="Hyperlink 15" xfId="8299" hidden="1"/>
    <cellStyle name="Hyperlink 15" xfId="8369" hidden="1"/>
    <cellStyle name="Hyperlink 15" xfId="8439" hidden="1"/>
    <cellStyle name="Hyperlink 15" xfId="8509" hidden="1"/>
    <cellStyle name="Hyperlink 15" xfId="8640" hidden="1"/>
    <cellStyle name="Hyperlink 15" xfId="8716" hidden="1"/>
    <cellStyle name="Hyperlink 15" xfId="8786" hidden="1"/>
    <cellStyle name="Hyperlink 15" xfId="8856" hidden="1"/>
    <cellStyle name="Hyperlink 15" xfId="8926" hidden="1"/>
    <cellStyle name="Hyperlink 15" xfId="9040" hidden="1"/>
    <cellStyle name="Hyperlink 15" xfId="9116" hidden="1"/>
    <cellStyle name="Hyperlink 15" xfId="9186" hidden="1"/>
    <cellStyle name="Hyperlink 15" xfId="9256" hidden="1"/>
    <cellStyle name="Hyperlink 15" xfId="9326" hidden="1"/>
    <cellStyle name="Hyperlink 15" xfId="9460" hidden="1"/>
    <cellStyle name="Hyperlink 15" xfId="9536" hidden="1"/>
    <cellStyle name="Hyperlink 15" xfId="9606" hidden="1"/>
    <cellStyle name="Hyperlink 15" xfId="9676" hidden="1"/>
    <cellStyle name="Hyperlink 15" xfId="9746" hidden="1"/>
    <cellStyle name="Hyperlink 15" xfId="9864" hidden="1"/>
    <cellStyle name="Hyperlink 15" xfId="9940" hidden="1"/>
    <cellStyle name="Hyperlink 15" xfId="10010" hidden="1"/>
    <cellStyle name="Hyperlink 15" xfId="10080" hidden="1"/>
    <cellStyle name="Hyperlink 15" xfId="10150" hidden="1"/>
    <cellStyle name="Hyperlink 15" xfId="10260" hidden="1"/>
    <cellStyle name="Hyperlink 15" xfId="10336" hidden="1"/>
    <cellStyle name="Hyperlink 15" xfId="10406" hidden="1"/>
    <cellStyle name="Hyperlink 15" xfId="10476" hidden="1"/>
    <cellStyle name="Hyperlink 15" xfId="10546" hidden="1"/>
    <cellStyle name="Hyperlink 15" xfId="10670" hidden="1"/>
    <cellStyle name="Hyperlink 15" xfId="10746" hidden="1"/>
    <cellStyle name="Hyperlink 15" xfId="10816" hidden="1"/>
    <cellStyle name="Hyperlink 15" xfId="10886" hidden="1"/>
    <cellStyle name="Hyperlink 15" xfId="10956" hidden="1"/>
    <cellStyle name="Hyperlink 15" xfId="11074" hidden="1"/>
    <cellStyle name="Hyperlink 15" xfId="11150" hidden="1"/>
    <cellStyle name="Hyperlink 15" xfId="11220" hidden="1"/>
    <cellStyle name="Hyperlink 15" xfId="11290" hidden="1"/>
    <cellStyle name="Hyperlink 15" xfId="11360" hidden="1"/>
    <cellStyle name="Hyperlink 15" xfId="11471" hidden="1"/>
    <cellStyle name="Hyperlink 15" xfId="11547" hidden="1"/>
    <cellStyle name="Hyperlink 15" xfId="11617" hidden="1"/>
    <cellStyle name="Hyperlink 15" xfId="11687" hidden="1"/>
    <cellStyle name="Hyperlink 15" xfId="11757" hidden="1"/>
    <cellStyle name="Hyperlink 15" xfId="11876" hidden="1"/>
    <cellStyle name="Hyperlink 15" xfId="11952" hidden="1"/>
    <cellStyle name="Hyperlink 15" xfId="12022" hidden="1"/>
    <cellStyle name="Hyperlink 15" xfId="12092" hidden="1"/>
    <cellStyle name="Hyperlink 15" xfId="12162" hidden="1"/>
    <cellStyle name="Hyperlink 15" xfId="12281" hidden="1"/>
    <cellStyle name="Hyperlink 15" xfId="12357" hidden="1"/>
    <cellStyle name="Hyperlink 15" xfId="12427" hidden="1"/>
    <cellStyle name="Hyperlink 15" xfId="12497" hidden="1"/>
    <cellStyle name="Hyperlink 15" xfId="12567" hidden="1"/>
    <cellStyle name="Hyperlink 15" xfId="12680" hidden="1"/>
    <cellStyle name="Hyperlink 15" xfId="12756" hidden="1"/>
    <cellStyle name="Hyperlink 15" xfId="12826" hidden="1"/>
    <cellStyle name="Hyperlink 15" xfId="12896" hidden="1"/>
    <cellStyle name="Hyperlink 15" xfId="12966" hidden="1"/>
    <cellStyle name="Hyperlink 15" xfId="13075" hidden="1"/>
    <cellStyle name="Hyperlink 15" xfId="13151" hidden="1"/>
    <cellStyle name="Hyperlink 15" xfId="13221" hidden="1"/>
    <cellStyle name="Hyperlink 15" xfId="13291" hidden="1"/>
    <cellStyle name="Hyperlink 15" xfId="13361" hidden="1"/>
    <cellStyle name="Hyperlink 15" xfId="13479" hidden="1"/>
    <cellStyle name="Hyperlink 15" xfId="13555" hidden="1"/>
    <cellStyle name="Hyperlink 15" xfId="13625" hidden="1"/>
    <cellStyle name="Hyperlink 15" xfId="13695" hidden="1"/>
    <cellStyle name="Hyperlink 15" xfId="13765" hidden="1"/>
    <cellStyle name="Hyperlink 15" xfId="13870" hidden="1"/>
    <cellStyle name="Hyperlink 15" xfId="13946" hidden="1"/>
    <cellStyle name="Hyperlink 15" xfId="14016" hidden="1"/>
    <cellStyle name="Hyperlink 15" xfId="14086" hidden="1"/>
    <cellStyle name="Hyperlink 15" xfId="14156" hidden="1"/>
    <cellStyle name="Hyperlink 15" xfId="14263" hidden="1"/>
    <cellStyle name="Hyperlink 15" xfId="14339" hidden="1"/>
    <cellStyle name="Hyperlink 15" xfId="14409" hidden="1"/>
    <cellStyle name="Hyperlink 15" xfId="14479" hidden="1"/>
    <cellStyle name="Hyperlink 15" xfId="14549" hidden="1"/>
    <cellStyle name="Hyperlink 15" xfId="14645" hidden="1"/>
    <cellStyle name="Hyperlink 15" xfId="14721" hidden="1"/>
    <cellStyle name="Hyperlink 15" xfId="14791" hidden="1"/>
    <cellStyle name="Hyperlink 15" xfId="14861" hidden="1"/>
    <cellStyle name="Hyperlink 15" xfId="14931" hidden="1"/>
    <cellStyle name="Hyperlink 15" xfId="15024" hidden="1"/>
    <cellStyle name="Hyperlink 15" xfId="15100" hidden="1"/>
    <cellStyle name="Hyperlink 15" xfId="15170" hidden="1"/>
    <cellStyle name="Hyperlink 15" xfId="15240" hidden="1"/>
    <cellStyle name="Hyperlink 15" xfId="15310" hidden="1"/>
    <cellStyle name="Hyperlink 15" xfId="15385" hidden="1"/>
    <cellStyle name="Hyperlink 15" xfId="15588" hidden="1"/>
    <cellStyle name="Hyperlink 15" xfId="15664" hidden="1"/>
    <cellStyle name="Hyperlink 15" xfId="15734" hidden="1"/>
    <cellStyle name="Hyperlink 15" xfId="15804" hidden="1"/>
    <cellStyle name="Hyperlink 15" xfId="15874" hidden="1"/>
    <cellStyle name="Hyperlink 15" xfId="16003" hidden="1"/>
    <cellStyle name="Hyperlink 15" xfId="16079" hidden="1"/>
    <cellStyle name="Hyperlink 15" xfId="16149" hidden="1"/>
    <cellStyle name="Hyperlink 15" xfId="16219" hidden="1"/>
    <cellStyle name="Hyperlink 15" xfId="16289" hidden="1"/>
    <cellStyle name="Hyperlink 15" xfId="16402" hidden="1"/>
    <cellStyle name="Hyperlink 15" xfId="16478" hidden="1"/>
    <cellStyle name="Hyperlink 15" xfId="16548" hidden="1"/>
    <cellStyle name="Hyperlink 15" xfId="16618" hidden="1"/>
    <cellStyle name="Hyperlink 15" xfId="16688" hidden="1"/>
    <cellStyle name="Hyperlink 15" xfId="16816" hidden="1"/>
    <cellStyle name="Hyperlink 15" xfId="16892" hidden="1"/>
    <cellStyle name="Hyperlink 15" xfId="16962" hidden="1"/>
    <cellStyle name="Hyperlink 15" xfId="17032" hidden="1"/>
    <cellStyle name="Hyperlink 15" xfId="17102" hidden="1"/>
    <cellStyle name="Hyperlink 15" xfId="17216" hidden="1"/>
    <cellStyle name="Hyperlink 15" xfId="17292" hidden="1"/>
    <cellStyle name="Hyperlink 15" xfId="17362" hidden="1"/>
    <cellStyle name="Hyperlink 15" xfId="17432" hidden="1"/>
    <cellStyle name="Hyperlink 15" xfId="17502" hidden="1"/>
    <cellStyle name="Hyperlink 15" xfId="17602" hidden="1"/>
    <cellStyle name="Hyperlink 15" xfId="17678" hidden="1"/>
    <cellStyle name="Hyperlink 15" xfId="17748" hidden="1"/>
    <cellStyle name="Hyperlink 15" xfId="17818" hidden="1"/>
    <cellStyle name="Hyperlink 15" xfId="17888" hidden="1"/>
    <cellStyle name="Hyperlink 15" xfId="18006" hidden="1"/>
    <cellStyle name="Hyperlink 15" xfId="18082" hidden="1"/>
    <cellStyle name="Hyperlink 15" xfId="18152" hidden="1"/>
    <cellStyle name="Hyperlink 15" xfId="18222" hidden="1"/>
    <cellStyle name="Hyperlink 15" xfId="18292" hidden="1"/>
    <cellStyle name="Hyperlink 15" xfId="18403" hidden="1"/>
    <cellStyle name="Hyperlink 15" xfId="18479" hidden="1"/>
    <cellStyle name="Hyperlink 15" xfId="18549" hidden="1"/>
    <cellStyle name="Hyperlink 15" xfId="18619" hidden="1"/>
    <cellStyle name="Hyperlink 15" xfId="18689" hidden="1"/>
    <cellStyle name="Hyperlink 15" xfId="18793" hidden="1"/>
    <cellStyle name="Hyperlink 15" xfId="18869" hidden="1"/>
    <cellStyle name="Hyperlink 15" xfId="18939" hidden="1"/>
    <cellStyle name="Hyperlink 15" xfId="19009" hidden="1"/>
    <cellStyle name="Hyperlink 15" xfId="19079" hidden="1"/>
    <cellStyle name="Hyperlink 15" xfId="19189" hidden="1"/>
    <cellStyle name="Hyperlink 15" xfId="19265" hidden="1"/>
    <cellStyle name="Hyperlink 15" xfId="19335" hidden="1"/>
    <cellStyle name="Hyperlink 15" xfId="19405" hidden="1"/>
    <cellStyle name="Hyperlink 15" xfId="19475" hidden="1"/>
    <cellStyle name="Hyperlink 15" xfId="19583" hidden="1"/>
    <cellStyle name="Hyperlink 15" xfId="19659" hidden="1"/>
    <cellStyle name="Hyperlink 15" xfId="19729" hidden="1"/>
    <cellStyle name="Hyperlink 15" xfId="19799" hidden="1"/>
    <cellStyle name="Hyperlink 15" xfId="19869" hidden="1"/>
    <cellStyle name="Hyperlink 15" xfId="19977" hidden="1"/>
    <cellStyle name="Hyperlink 15" xfId="20053" hidden="1"/>
    <cellStyle name="Hyperlink 15" xfId="20123" hidden="1"/>
    <cellStyle name="Hyperlink 15" xfId="20193" hidden="1"/>
    <cellStyle name="Hyperlink 15" xfId="20263" hidden="1"/>
    <cellStyle name="Hyperlink 15" xfId="20366" hidden="1"/>
    <cellStyle name="Hyperlink 15" xfId="20442" hidden="1"/>
    <cellStyle name="Hyperlink 15" xfId="20512" hidden="1"/>
    <cellStyle name="Hyperlink 15" xfId="20582" hidden="1"/>
    <cellStyle name="Hyperlink 15" xfId="20652" hidden="1"/>
    <cellStyle name="Hyperlink 15" xfId="20759" hidden="1"/>
    <cellStyle name="Hyperlink 15" xfId="20835" hidden="1"/>
    <cellStyle name="Hyperlink 15" xfId="20905" hidden="1"/>
    <cellStyle name="Hyperlink 15" xfId="20975" hidden="1"/>
    <cellStyle name="Hyperlink 15" xfId="21045" hidden="1"/>
    <cellStyle name="Hyperlink 15" xfId="21148" hidden="1"/>
    <cellStyle name="Hyperlink 15" xfId="21224" hidden="1"/>
    <cellStyle name="Hyperlink 15" xfId="21294" hidden="1"/>
    <cellStyle name="Hyperlink 15" xfId="21364" hidden="1"/>
    <cellStyle name="Hyperlink 15" xfId="21434" hidden="1"/>
    <cellStyle name="Hyperlink 15" xfId="21537" hidden="1"/>
    <cellStyle name="Hyperlink 15" xfId="21613" hidden="1"/>
    <cellStyle name="Hyperlink 15" xfId="21683" hidden="1"/>
    <cellStyle name="Hyperlink 15" xfId="21753" hidden="1"/>
    <cellStyle name="Hyperlink 15" xfId="21823" hidden="1"/>
    <cellStyle name="Hyperlink 15" xfId="21918" hidden="1"/>
    <cellStyle name="Hyperlink 15" xfId="21994" hidden="1"/>
    <cellStyle name="Hyperlink 15" xfId="22064" hidden="1"/>
    <cellStyle name="Hyperlink 15" xfId="22134" hidden="1"/>
    <cellStyle name="Hyperlink 15" xfId="22204" hidden="1"/>
    <cellStyle name="Hyperlink 15" xfId="22297" hidden="1"/>
    <cellStyle name="Hyperlink 15" xfId="22373" hidden="1"/>
    <cellStyle name="Hyperlink 15" xfId="22443" hidden="1"/>
    <cellStyle name="Hyperlink 15" xfId="22513" hidden="1"/>
    <cellStyle name="Hyperlink 15" xfId="22583" hidden="1"/>
    <cellStyle name="Hyperlink 15" xfId="16747" hidden="1"/>
    <cellStyle name="Hyperlink 15" xfId="15925" hidden="1"/>
    <cellStyle name="Hyperlink 15" xfId="7914" hidden="1"/>
    <cellStyle name="Hyperlink 15" xfId="22678" hidden="1"/>
    <cellStyle name="Hyperlink 15" xfId="22748" hidden="1"/>
    <cellStyle name="Hyperlink 15" xfId="22818" hidden="1"/>
    <cellStyle name="Hyperlink 15" xfId="22949" hidden="1"/>
    <cellStyle name="Hyperlink 15" xfId="23025" hidden="1"/>
    <cellStyle name="Hyperlink 15" xfId="23095" hidden="1"/>
    <cellStyle name="Hyperlink 15" xfId="23165" hidden="1"/>
    <cellStyle name="Hyperlink 15" xfId="23235" hidden="1"/>
    <cellStyle name="Hyperlink 15" xfId="23349" hidden="1"/>
    <cellStyle name="Hyperlink 15" xfId="23425" hidden="1"/>
    <cellStyle name="Hyperlink 15" xfId="23495" hidden="1"/>
    <cellStyle name="Hyperlink 15" xfId="23565" hidden="1"/>
    <cellStyle name="Hyperlink 15" xfId="23635" hidden="1"/>
    <cellStyle name="Hyperlink 15" xfId="23769" hidden="1"/>
    <cellStyle name="Hyperlink 15" xfId="23845" hidden="1"/>
    <cellStyle name="Hyperlink 15" xfId="23915" hidden="1"/>
    <cellStyle name="Hyperlink 15" xfId="23985" hidden="1"/>
    <cellStyle name="Hyperlink 15" xfId="24055" hidden="1"/>
    <cellStyle name="Hyperlink 15" xfId="24173" hidden="1"/>
    <cellStyle name="Hyperlink 15" xfId="24249" hidden="1"/>
    <cellStyle name="Hyperlink 15" xfId="24319" hidden="1"/>
    <cellStyle name="Hyperlink 15" xfId="24389" hidden="1"/>
    <cellStyle name="Hyperlink 15" xfId="24459" hidden="1"/>
    <cellStyle name="Hyperlink 15" xfId="24569" hidden="1"/>
    <cellStyle name="Hyperlink 15" xfId="24645" hidden="1"/>
    <cellStyle name="Hyperlink 15" xfId="24715" hidden="1"/>
    <cellStyle name="Hyperlink 15" xfId="24785" hidden="1"/>
    <cellStyle name="Hyperlink 15" xfId="24855" hidden="1"/>
    <cellStyle name="Hyperlink 15" xfId="24979" hidden="1"/>
    <cellStyle name="Hyperlink 15" xfId="25055" hidden="1"/>
    <cellStyle name="Hyperlink 15" xfId="25125" hidden="1"/>
    <cellStyle name="Hyperlink 15" xfId="25195" hidden="1"/>
    <cellStyle name="Hyperlink 15" xfId="25265" hidden="1"/>
    <cellStyle name="Hyperlink 15" xfId="25383" hidden="1"/>
    <cellStyle name="Hyperlink 15" xfId="25459" hidden="1"/>
    <cellStyle name="Hyperlink 15" xfId="25529" hidden="1"/>
    <cellStyle name="Hyperlink 15" xfId="25599" hidden="1"/>
    <cellStyle name="Hyperlink 15" xfId="25669" hidden="1"/>
    <cellStyle name="Hyperlink 15" xfId="25780" hidden="1"/>
    <cellStyle name="Hyperlink 15" xfId="25856" hidden="1"/>
    <cellStyle name="Hyperlink 15" xfId="25926" hidden="1"/>
    <cellStyle name="Hyperlink 15" xfId="25996" hidden="1"/>
    <cellStyle name="Hyperlink 15" xfId="26066" hidden="1"/>
    <cellStyle name="Hyperlink 15" xfId="26185" hidden="1"/>
    <cellStyle name="Hyperlink 15" xfId="26261" hidden="1"/>
    <cellStyle name="Hyperlink 15" xfId="26331" hidden="1"/>
    <cellStyle name="Hyperlink 15" xfId="26401" hidden="1"/>
    <cellStyle name="Hyperlink 15" xfId="26471" hidden="1"/>
    <cellStyle name="Hyperlink 15" xfId="26590" hidden="1"/>
    <cellStyle name="Hyperlink 15" xfId="26666" hidden="1"/>
    <cellStyle name="Hyperlink 15" xfId="26736" hidden="1"/>
    <cellStyle name="Hyperlink 15" xfId="26806" hidden="1"/>
    <cellStyle name="Hyperlink 15" xfId="26876" hidden="1"/>
    <cellStyle name="Hyperlink 15" xfId="26989" hidden="1"/>
    <cellStyle name="Hyperlink 15" xfId="27065" hidden="1"/>
    <cellStyle name="Hyperlink 15" xfId="27135" hidden="1"/>
    <cellStyle name="Hyperlink 15" xfId="27205" hidden="1"/>
    <cellStyle name="Hyperlink 15" xfId="27275" hidden="1"/>
    <cellStyle name="Hyperlink 15" xfId="27384" hidden="1"/>
    <cellStyle name="Hyperlink 15" xfId="27460" hidden="1"/>
    <cellStyle name="Hyperlink 15" xfId="27530" hidden="1"/>
    <cellStyle name="Hyperlink 15" xfId="27600" hidden="1"/>
    <cellStyle name="Hyperlink 15" xfId="27670" hidden="1"/>
    <cellStyle name="Hyperlink 15" xfId="27788" hidden="1"/>
    <cellStyle name="Hyperlink 15" xfId="27864" hidden="1"/>
    <cellStyle name="Hyperlink 15" xfId="27934" hidden="1"/>
    <cellStyle name="Hyperlink 15" xfId="28004" hidden="1"/>
    <cellStyle name="Hyperlink 15" xfId="28074" hidden="1"/>
    <cellStyle name="Hyperlink 15" xfId="28179" hidden="1"/>
    <cellStyle name="Hyperlink 15" xfId="28255" hidden="1"/>
    <cellStyle name="Hyperlink 15" xfId="28325" hidden="1"/>
    <cellStyle name="Hyperlink 15" xfId="28395" hidden="1"/>
    <cellStyle name="Hyperlink 15" xfId="28465" hidden="1"/>
    <cellStyle name="Hyperlink 15" xfId="28572" hidden="1"/>
    <cellStyle name="Hyperlink 15" xfId="28648" hidden="1"/>
    <cellStyle name="Hyperlink 15" xfId="28718" hidden="1"/>
    <cellStyle name="Hyperlink 15" xfId="28788" hidden="1"/>
    <cellStyle name="Hyperlink 15" xfId="28858" hidden="1"/>
    <cellStyle name="Hyperlink 15" xfId="28954" hidden="1"/>
    <cellStyle name="Hyperlink 15" xfId="29030" hidden="1"/>
    <cellStyle name="Hyperlink 15" xfId="29100" hidden="1"/>
    <cellStyle name="Hyperlink 15" xfId="29170" hidden="1"/>
    <cellStyle name="Hyperlink 15" xfId="29240" hidden="1"/>
    <cellStyle name="Hyperlink 15" xfId="29333" hidden="1"/>
    <cellStyle name="Hyperlink 15" xfId="29409" hidden="1"/>
    <cellStyle name="Hyperlink 15" xfId="29479" hidden="1"/>
    <cellStyle name="Hyperlink 15" xfId="29549" hidden="1"/>
    <cellStyle name="Hyperlink 15" xfId="29619" hidden="1"/>
    <cellStyle name="Hyperlink 15" xfId="29712" hidden="1"/>
    <cellStyle name="Hyperlink 15" xfId="29788" hidden="1"/>
    <cellStyle name="Hyperlink 15" xfId="29858" hidden="1"/>
    <cellStyle name="Hyperlink 15" xfId="29928" hidden="1"/>
    <cellStyle name="Hyperlink 15" xfId="29998" hidden="1"/>
    <cellStyle name="Hyperlink 15" xfId="30155" hidden="1"/>
    <cellStyle name="Hyperlink 15" xfId="30286" hidden="1"/>
    <cellStyle name="Hyperlink 15" xfId="30362" hidden="1"/>
    <cellStyle name="Hyperlink 15" xfId="30432" hidden="1"/>
    <cellStyle name="Hyperlink 15" xfId="30502" hidden="1"/>
    <cellStyle name="Hyperlink 15" xfId="30572" hidden="1"/>
    <cellStyle name="Hyperlink 15" xfId="30677" hidden="1"/>
    <cellStyle name="Hyperlink 15" xfId="30753" hidden="1"/>
    <cellStyle name="Hyperlink 15" xfId="30823" hidden="1"/>
    <cellStyle name="Hyperlink 15" xfId="30893" hidden="1"/>
    <cellStyle name="Hyperlink 15" xfId="30963" hidden="1"/>
    <cellStyle name="Hyperlink 15" xfId="31061" hidden="1"/>
    <cellStyle name="Hyperlink 15" xfId="31137" hidden="1"/>
    <cellStyle name="Hyperlink 15" xfId="31207" hidden="1"/>
    <cellStyle name="Hyperlink 15" xfId="31277" hidden="1"/>
    <cellStyle name="Hyperlink 15" xfId="31347" hidden="1"/>
    <cellStyle name="Hyperlink 15" xfId="31451" hidden="1"/>
    <cellStyle name="Hyperlink 15" xfId="31527" hidden="1"/>
    <cellStyle name="Hyperlink 15" xfId="31597" hidden="1"/>
    <cellStyle name="Hyperlink 15" xfId="31667" hidden="1"/>
    <cellStyle name="Hyperlink 15" xfId="31737" hidden="1"/>
    <cellStyle name="Hyperlink 15" xfId="31836" hidden="1"/>
    <cellStyle name="Hyperlink 15" xfId="31912" hidden="1"/>
    <cellStyle name="Hyperlink 15" xfId="31982" hidden="1"/>
    <cellStyle name="Hyperlink 15" xfId="32052" hidden="1"/>
    <cellStyle name="Hyperlink 15" xfId="32122" hidden="1"/>
    <cellStyle name="Hyperlink 15" xfId="32216" hidden="1"/>
    <cellStyle name="Hyperlink 15" xfId="32292" hidden="1"/>
    <cellStyle name="Hyperlink 15" xfId="32362" hidden="1"/>
    <cellStyle name="Hyperlink 15" xfId="32432" hidden="1"/>
    <cellStyle name="Hyperlink 15" xfId="32502" hidden="1"/>
    <cellStyle name="Hyperlink 15" xfId="32605" hidden="1"/>
    <cellStyle name="Hyperlink 15" xfId="32681" hidden="1"/>
    <cellStyle name="Hyperlink 15" xfId="32751" hidden="1"/>
    <cellStyle name="Hyperlink 15" xfId="32821" hidden="1"/>
    <cellStyle name="Hyperlink 15" xfId="32891" hidden="1"/>
    <cellStyle name="Hyperlink 15" xfId="32991" hidden="1"/>
    <cellStyle name="Hyperlink 15" xfId="33067" hidden="1"/>
    <cellStyle name="Hyperlink 15" xfId="33137" hidden="1"/>
    <cellStyle name="Hyperlink 15" xfId="33207" hidden="1"/>
    <cellStyle name="Hyperlink 15" xfId="33277" hidden="1"/>
    <cellStyle name="Hyperlink 15" xfId="33374" hidden="1"/>
    <cellStyle name="Hyperlink 15" xfId="33450" hidden="1"/>
    <cellStyle name="Hyperlink 15" xfId="33520" hidden="1"/>
    <cellStyle name="Hyperlink 15" xfId="33590" hidden="1"/>
    <cellStyle name="Hyperlink 15" xfId="33660" hidden="1"/>
    <cellStyle name="Hyperlink 15" xfId="33761" hidden="1"/>
    <cellStyle name="Hyperlink 15" xfId="33837" hidden="1"/>
    <cellStyle name="Hyperlink 15" xfId="33907" hidden="1"/>
    <cellStyle name="Hyperlink 15" xfId="33977" hidden="1"/>
    <cellStyle name="Hyperlink 15" xfId="34047" hidden="1"/>
    <cellStyle name="Hyperlink 15" xfId="34149" hidden="1"/>
    <cellStyle name="Hyperlink 15" xfId="34225" hidden="1"/>
    <cellStyle name="Hyperlink 15" xfId="34295" hidden="1"/>
    <cellStyle name="Hyperlink 15" xfId="34365" hidden="1"/>
    <cellStyle name="Hyperlink 15" xfId="34435" hidden="1"/>
    <cellStyle name="Hyperlink 15" xfId="34535" hidden="1"/>
    <cellStyle name="Hyperlink 15" xfId="34611" hidden="1"/>
    <cellStyle name="Hyperlink 15" xfId="34681" hidden="1"/>
    <cellStyle name="Hyperlink 15" xfId="34751" hidden="1"/>
    <cellStyle name="Hyperlink 15" xfId="34821" hidden="1"/>
    <cellStyle name="Hyperlink 15" xfId="34919" hidden="1"/>
    <cellStyle name="Hyperlink 15" xfId="34995" hidden="1"/>
    <cellStyle name="Hyperlink 15" xfId="35065" hidden="1"/>
    <cellStyle name="Hyperlink 15" xfId="35135" hidden="1"/>
    <cellStyle name="Hyperlink 15" xfId="35205" hidden="1"/>
    <cellStyle name="Hyperlink 15" xfId="35307" hidden="1"/>
    <cellStyle name="Hyperlink 15" xfId="35383" hidden="1"/>
    <cellStyle name="Hyperlink 15" xfId="35453" hidden="1"/>
    <cellStyle name="Hyperlink 15" xfId="35523" hidden="1"/>
    <cellStyle name="Hyperlink 15" xfId="35593" hidden="1"/>
    <cellStyle name="Hyperlink 15" xfId="35692" hidden="1"/>
    <cellStyle name="Hyperlink 15" xfId="35768" hidden="1"/>
    <cellStyle name="Hyperlink 15" xfId="35838" hidden="1"/>
    <cellStyle name="Hyperlink 15" xfId="35908" hidden="1"/>
    <cellStyle name="Hyperlink 15" xfId="35978" hidden="1"/>
    <cellStyle name="Hyperlink 15" xfId="36076" hidden="1"/>
    <cellStyle name="Hyperlink 15" xfId="36152" hidden="1"/>
    <cellStyle name="Hyperlink 15" xfId="36222" hidden="1"/>
    <cellStyle name="Hyperlink 15" xfId="36292" hidden="1"/>
    <cellStyle name="Hyperlink 15" xfId="36362" hidden="1"/>
    <cellStyle name="Hyperlink 15" xfId="36456" hidden="1"/>
    <cellStyle name="Hyperlink 15" xfId="36532" hidden="1"/>
    <cellStyle name="Hyperlink 15" xfId="36602" hidden="1"/>
    <cellStyle name="Hyperlink 15" xfId="36672" hidden="1"/>
    <cellStyle name="Hyperlink 15" xfId="36742" hidden="1"/>
    <cellStyle name="Hyperlink 15" xfId="36835" hidden="1"/>
    <cellStyle name="Hyperlink 15" xfId="36911" hidden="1"/>
    <cellStyle name="Hyperlink 15" xfId="36981" hidden="1"/>
    <cellStyle name="Hyperlink 15" xfId="37051" hidden="1"/>
    <cellStyle name="Hyperlink 15" xfId="37121" hidden="1"/>
    <cellStyle name="Hyperlink 15" xfId="37196" hidden="1"/>
    <cellStyle name="Hyperlink 15" xfId="37399" hidden="1"/>
    <cellStyle name="Hyperlink 15" xfId="37475" hidden="1"/>
    <cellStyle name="Hyperlink 15" xfId="37545" hidden="1"/>
    <cellStyle name="Hyperlink 15" xfId="37615" hidden="1"/>
    <cellStyle name="Hyperlink 15" xfId="37685" hidden="1"/>
    <cellStyle name="Hyperlink 15" xfId="37814" hidden="1"/>
    <cellStyle name="Hyperlink 15" xfId="37890" hidden="1"/>
    <cellStyle name="Hyperlink 15" xfId="37960" hidden="1"/>
    <cellStyle name="Hyperlink 15" xfId="38030" hidden="1"/>
    <cellStyle name="Hyperlink 15" xfId="38100" hidden="1"/>
    <cellStyle name="Hyperlink 15" xfId="38213" hidden="1"/>
    <cellStyle name="Hyperlink 15" xfId="38289" hidden="1"/>
    <cellStyle name="Hyperlink 15" xfId="38359" hidden="1"/>
    <cellStyle name="Hyperlink 15" xfId="38429" hidden="1"/>
    <cellStyle name="Hyperlink 15" xfId="38499" hidden="1"/>
    <cellStyle name="Hyperlink 15" xfId="38627" hidden="1"/>
    <cellStyle name="Hyperlink 15" xfId="38703" hidden="1"/>
    <cellStyle name="Hyperlink 15" xfId="38773" hidden="1"/>
    <cellStyle name="Hyperlink 15" xfId="38843" hidden="1"/>
    <cellStyle name="Hyperlink 15" xfId="38913" hidden="1"/>
    <cellStyle name="Hyperlink 15" xfId="39027" hidden="1"/>
    <cellStyle name="Hyperlink 15" xfId="39103" hidden="1"/>
    <cellStyle name="Hyperlink 15" xfId="39173" hidden="1"/>
    <cellStyle name="Hyperlink 15" xfId="39243" hidden="1"/>
    <cellStyle name="Hyperlink 15" xfId="39313" hidden="1"/>
    <cellStyle name="Hyperlink 15" xfId="39413" hidden="1"/>
    <cellStyle name="Hyperlink 15" xfId="39489" hidden="1"/>
    <cellStyle name="Hyperlink 15" xfId="39559" hidden="1"/>
    <cellStyle name="Hyperlink 15" xfId="39629" hidden="1"/>
    <cellStyle name="Hyperlink 15" xfId="39699" hidden="1"/>
    <cellStyle name="Hyperlink 15" xfId="39817" hidden="1"/>
    <cellStyle name="Hyperlink 15" xfId="39893" hidden="1"/>
    <cellStyle name="Hyperlink 15" xfId="39963" hidden="1"/>
    <cellStyle name="Hyperlink 15" xfId="40033" hidden="1"/>
    <cellStyle name="Hyperlink 15" xfId="40103" hidden="1"/>
    <cellStyle name="Hyperlink 15" xfId="40214" hidden="1"/>
    <cellStyle name="Hyperlink 15" xfId="40290" hidden="1"/>
    <cellStyle name="Hyperlink 15" xfId="40360" hidden="1"/>
    <cellStyle name="Hyperlink 15" xfId="40430" hidden="1"/>
    <cellStyle name="Hyperlink 15" xfId="40500" hidden="1"/>
    <cellStyle name="Hyperlink 15" xfId="40604" hidden="1"/>
    <cellStyle name="Hyperlink 15" xfId="40680" hidden="1"/>
    <cellStyle name="Hyperlink 15" xfId="40750" hidden="1"/>
    <cellStyle name="Hyperlink 15" xfId="40820" hidden="1"/>
    <cellStyle name="Hyperlink 15" xfId="40890" hidden="1"/>
    <cellStyle name="Hyperlink 15" xfId="41000" hidden="1"/>
    <cellStyle name="Hyperlink 15" xfId="41076" hidden="1"/>
    <cellStyle name="Hyperlink 15" xfId="41146" hidden="1"/>
    <cellStyle name="Hyperlink 15" xfId="41216" hidden="1"/>
    <cellStyle name="Hyperlink 15" xfId="41286" hidden="1"/>
    <cellStyle name="Hyperlink 15" xfId="41394" hidden="1"/>
    <cellStyle name="Hyperlink 15" xfId="41470" hidden="1"/>
    <cellStyle name="Hyperlink 15" xfId="41540" hidden="1"/>
    <cellStyle name="Hyperlink 15" xfId="41610" hidden="1"/>
    <cellStyle name="Hyperlink 15" xfId="41680" hidden="1"/>
    <cellStyle name="Hyperlink 15" xfId="41788" hidden="1"/>
    <cellStyle name="Hyperlink 15" xfId="41864" hidden="1"/>
    <cellStyle name="Hyperlink 15" xfId="41934" hidden="1"/>
    <cellStyle name="Hyperlink 15" xfId="42004" hidden="1"/>
    <cellStyle name="Hyperlink 15" xfId="42074" hidden="1"/>
    <cellStyle name="Hyperlink 15" xfId="42177" hidden="1"/>
    <cellStyle name="Hyperlink 15" xfId="42253" hidden="1"/>
    <cellStyle name="Hyperlink 15" xfId="42323" hidden="1"/>
    <cellStyle name="Hyperlink 15" xfId="42393" hidden="1"/>
    <cellStyle name="Hyperlink 15" xfId="42463" hidden="1"/>
    <cellStyle name="Hyperlink 15" xfId="42570" hidden="1"/>
    <cellStyle name="Hyperlink 15" xfId="42646" hidden="1"/>
    <cellStyle name="Hyperlink 15" xfId="42716" hidden="1"/>
    <cellStyle name="Hyperlink 15" xfId="42786" hidden="1"/>
    <cellStyle name="Hyperlink 15" xfId="42856" hidden="1"/>
    <cellStyle name="Hyperlink 15" xfId="42959" hidden="1"/>
    <cellStyle name="Hyperlink 15" xfId="43035" hidden="1"/>
    <cellStyle name="Hyperlink 15" xfId="43105" hidden="1"/>
    <cellStyle name="Hyperlink 15" xfId="43175" hidden="1"/>
    <cellStyle name="Hyperlink 15" xfId="43245" hidden="1"/>
    <cellStyle name="Hyperlink 15" xfId="43348" hidden="1"/>
    <cellStyle name="Hyperlink 15" xfId="43424" hidden="1"/>
    <cellStyle name="Hyperlink 15" xfId="43494" hidden="1"/>
    <cellStyle name="Hyperlink 15" xfId="43564" hidden="1"/>
    <cellStyle name="Hyperlink 15" xfId="43634" hidden="1"/>
    <cellStyle name="Hyperlink 15" xfId="43729" hidden="1"/>
    <cellStyle name="Hyperlink 15" xfId="43805" hidden="1"/>
    <cellStyle name="Hyperlink 15" xfId="43875" hidden="1"/>
    <cellStyle name="Hyperlink 15" xfId="43945" hidden="1"/>
    <cellStyle name="Hyperlink 15" xfId="44015" hidden="1"/>
    <cellStyle name="Hyperlink 15" xfId="44108" hidden="1"/>
    <cellStyle name="Hyperlink 15" xfId="44184" hidden="1"/>
    <cellStyle name="Hyperlink 15" xfId="44254" hidden="1"/>
    <cellStyle name="Hyperlink 15" xfId="44324" hidden="1"/>
    <cellStyle name="Hyperlink 15" xfId="44394" hidden="1"/>
    <cellStyle name="Hyperlink 15" xfId="38558" hidden="1"/>
    <cellStyle name="Hyperlink 15" xfId="37736" hidden="1"/>
    <cellStyle name="Hyperlink 15" xfId="30051" hidden="1"/>
    <cellStyle name="Hyperlink 15" xfId="44489" hidden="1"/>
    <cellStyle name="Hyperlink 15" xfId="44559" hidden="1"/>
    <cellStyle name="Hyperlink 15" xfId="44629" hidden="1"/>
    <cellStyle name="Hyperlink 15" xfId="44760" hidden="1"/>
    <cellStyle name="Hyperlink 15" xfId="44836" hidden="1"/>
    <cellStyle name="Hyperlink 15" xfId="44906" hidden="1"/>
    <cellStyle name="Hyperlink 15" xfId="44976" hidden="1"/>
    <cellStyle name="Hyperlink 15" xfId="45046" hidden="1"/>
    <cellStyle name="Hyperlink 15" xfId="45160" hidden="1"/>
    <cellStyle name="Hyperlink 15" xfId="45236" hidden="1"/>
    <cellStyle name="Hyperlink 15" xfId="45306" hidden="1"/>
    <cellStyle name="Hyperlink 15" xfId="45376" hidden="1"/>
    <cellStyle name="Hyperlink 15" xfId="45446" hidden="1"/>
    <cellStyle name="Hyperlink 15" xfId="45580" hidden="1"/>
    <cellStyle name="Hyperlink 15" xfId="45656" hidden="1"/>
    <cellStyle name="Hyperlink 15" xfId="45726" hidden="1"/>
    <cellStyle name="Hyperlink 15" xfId="45796" hidden="1"/>
    <cellStyle name="Hyperlink 15" xfId="45866" hidden="1"/>
    <cellStyle name="Hyperlink 15" xfId="45984" hidden="1"/>
    <cellStyle name="Hyperlink 15" xfId="46060" hidden="1"/>
    <cellStyle name="Hyperlink 15" xfId="46130" hidden="1"/>
    <cellStyle name="Hyperlink 15" xfId="46200" hidden="1"/>
    <cellStyle name="Hyperlink 15" xfId="46270" hidden="1"/>
    <cellStyle name="Hyperlink 15" xfId="46380" hidden="1"/>
    <cellStyle name="Hyperlink 15" xfId="46456" hidden="1"/>
    <cellStyle name="Hyperlink 15" xfId="46526" hidden="1"/>
    <cellStyle name="Hyperlink 15" xfId="46596" hidden="1"/>
    <cellStyle name="Hyperlink 15" xfId="46666" hidden="1"/>
    <cellStyle name="Hyperlink 15" xfId="46790" hidden="1"/>
    <cellStyle name="Hyperlink 15" xfId="46866" hidden="1"/>
    <cellStyle name="Hyperlink 15" xfId="46936" hidden="1"/>
    <cellStyle name="Hyperlink 15" xfId="47006" hidden="1"/>
    <cellStyle name="Hyperlink 15" xfId="47076" hidden="1"/>
    <cellStyle name="Hyperlink 15" xfId="47194" hidden="1"/>
    <cellStyle name="Hyperlink 15" xfId="47270" hidden="1"/>
    <cellStyle name="Hyperlink 15" xfId="47340" hidden="1"/>
    <cellStyle name="Hyperlink 15" xfId="47410" hidden="1"/>
    <cellStyle name="Hyperlink 15" xfId="47480" hidden="1"/>
    <cellStyle name="Hyperlink 15" xfId="47591" hidden="1"/>
    <cellStyle name="Hyperlink 15" xfId="47667" hidden="1"/>
    <cellStyle name="Hyperlink 15" xfId="47737" hidden="1"/>
    <cellStyle name="Hyperlink 15" xfId="47807" hidden="1"/>
    <cellStyle name="Hyperlink 15" xfId="47877" hidden="1"/>
    <cellStyle name="Hyperlink 15" xfId="47996" hidden="1"/>
    <cellStyle name="Hyperlink 15" xfId="48072" hidden="1"/>
    <cellStyle name="Hyperlink 15" xfId="48142" hidden="1"/>
    <cellStyle name="Hyperlink 15" xfId="48212" hidden="1"/>
    <cellStyle name="Hyperlink 15" xfId="48282" hidden="1"/>
    <cellStyle name="Hyperlink 15" xfId="48401" hidden="1"/>
    <cellStyle name="Hyperlink 15" xfId="48477" hidden="1"/>
    <cellStyle name="Hyperlink 15" xfId="48547" hidden="1"/>
    <cellStyle name="Hyperlink 15" xfId="48617" hidden="1"/>
    <cellStyle name="Hyperlink 15" xfId="48687" hidden="1"/>
    <cellStyle name="Hyperlink 15" xfId="48800" hidden="1"/>
    <cellStyle name="Hyperlink 15" xfId="48876" hidden="1"/>
    <cellStyle name="Hyperlink 15" xfId="48946" hidden="1"/>
    <cellStyle name="Hyperlink 15" xfId="49016" hidden="1"/>
    <cellStyle name="Hyperlink 15" xfId="49086" hidden="1"/>
    <cellStyle name="Hyperlink 15" xfId="49195" hidden="1"/>
    <cellStyle name="Hyperlink 15" xfId="49271" hidden="1"/>
    <cellStyle name="Hyperlink 15" xfId="49341" hidden="1"/>
    <cellStyle name="Hyperlink 15" xfId="49411" hidden="1"/>
    <cellStyle name="Hyperlink 15" xfId="49481" hidden="1"/>
    <cellStyle name="Hyperlink 15" xfId="49599" hidden="1"/>
    <cellStyle name="Hyperlink 15" xfId="49675" hidden="1"/>
    <cellStyle name="Hyperlink 15" xfId="49745" hidden="1"/>
    <cellStyle name="Hyperlink 15" xfId="49815" hidden="1"/>
    <cellStyle name="Hyperlink 15" xfId="49885" hidden="1"/>
    <cellStyle name="Hyperlink 15" xfId="49990" hidden="1"/>
    <cellStyle name="Hyperlink 15" xfId="50066" hidden="1"/>
    <cellStyle name="Hyperlink 15" xfId="50136" hidden="1"/>
    <cellStyle name="Hyperlink 15" xfId="50206" hidden="1"/>
    <cellStyle name="Hyperlink 15" xfId="50276" hidden="1"/>
    <cellStyle name="Hyperlink 15" xfId="50383" hidden="1"/>
    <cellStyle name="Hyperlink 15" xfId="50459" hidden="1"/>
    <cellStyle name="Hyperlink 15" xfId="50529" hidden="1"/>
    <cellStyle name="Hyperlink 15" xfId="50599" hidden="1"/>
    <cellStyle name="Hyperlink 15" xfId="50669" hidden="1"/>
    <cellStyle name="Hyperlink 15" xfId="50765" hidden="1"/>
    <cellStyle name="Hyperlink 15" xfId="50841" hidden="1"/>
    <cellStyle name="Hyperlink 15" xfId="50911" hidden="1"/>
    <cellStyle name="Hyperlink 15" xfId="50981" hidden="1"/>
    <cellStyle name="Hyperlink 15" xfId="51051" hidden="1"/>
    <cellStyle name="Hyperlink 15" xfId="51144" hidden="1"/>
    <cellStyle name="Hyperlink 15" xfId="51220" hidden="1"/>
    <cellStyle name="Hyperlink 15" xfId="51290" hidden="1"/>
    <cellStyle name="Hyperlink 15" xfId="51360" hidden="1"/>
    <cellStyle name="Hyperlink 15" xfId="51430"/>
    <cellStyle name="Hyperlink 150" xfId="11437" hidden="1"/>
    <cellStyle name="Hyperlink 150" xfId="25746" hidden="1"/>
    <cellStyle name="Hyperlink 150" xfId="47557"/>
    <cellStyle name="Hyperlink 151" xfId="12206" hidden="1"/>
    <cellStyle name="Hyperlink 151" xfId="26515" hidden="1"/>
    <cellStyle name="Hyperlink 151" xfId="48326"/>
    <cellStyle name="Hyperlink 152" xfId="11031" hidden="1"/>
    <cellStyle name="Hyperlink 152" xfId="25340" hidden="1"/>
    <cellStyle name="Hyperlink 152" xfId="47151"/>
    <cellStyle name="Hyperlink 153" xfId="12213" hidden="1"/>
    <cellStyle name="Hyperlink 153" xfId="26522" hidden="1"/>
    <cellStyle name="Hyperlink 153" xfId="48333"/>
    <cellStyle name="Hyperlink 154" xfId="9830" hidden="1"/>
    <cellStyle name="Hyperlink 154" xfId="24139" hidden="1"/>
    <cellStyle name="Hyperlink 154" xfId="45950"/>
    <cellStyle name="Hyperlink 155" xfId="11046" hidden="1"/>
    <cellStyle name="Hyperlink 155" xfId="25355" hidden="1"/>
    <cellStyle name="Hyperlink 155" xfId="47166"/>
    <cellStyle name="Hyperlink 156" xfId="11810" hidden="1"/>
    <cellStyle name="Hyperlink 156" xfId="26119" hidden="1"/>
    <cellStyle name="Hyperlink 156" xfId="47930"/>
    <cellStyle name="Hyperlink 157" xfId="11436" hidden="1"/>
    <cellStyle name="Hyperlink 157" xfId="25745" hidden="1"/>
    <cellStyle name="Hyperlink 157" xfId="47556"/>
    <cellStyle name="Hyperlink 158" xfId="11809" hidden="1"/>
    <cellStyle name="Hyperlink 158" xfId="26118" hidden="1"/>
    <cellStyle name="Hyperlink 158" xfId="47929"/>
    <cellStyle name="Hyperlink 159" xfId="11036" hidden="1"/>
    <cellStyle name="Hyperlink 159" xfId="25345" hidden="1"/>
    <cellStyle name="Hyperlink 159" xfId="47156"/>
    <cellStyle name="Hyperlink 16" xfId="138" hidden="1"/>
    <cellStyle name="Hyperlink 16" xfId="341" hidden="1"/>
    <cellStyle name="Hyperlink 16" xfId="417" hidden="1"/>
    <cellStyle name="Hyperlink 16" xfId="487" hidden="1"/>
    <cellStyle name="Hyperlink 16" xfId="557" hidden="1"/>
    <cellStyle name="Hyperlink 16" xfId="627" hidden="1"/>
    <cellStyle name="Hyperlink 16" xfId="758" hidden="1"/>
    <cellStyle name="Hyperlink 16" xfId="834" hidden="1"/>
    <cellStyle name="Hyperlink 16" xfId="904" hidden="1"/>
    <cellStyle name="Hyperlink 16" xfId="974" hidden="1"/>
    <cellStyle name="Hyperlink 16" xfId="1044" hidden="1"/>
    <cellStyle name="Hyperlink 16" xfId="1158" hidden="1"/>
    <cellStyle name="Hyperlink 16" xfId="1234" hidden="1"/>
    <cellStyle name="Hyperlink 16" xfId="1304" hidden="1"/>
    <cellStyle name="Hyperlink 16" xfId="1374" hidden="1"/>
    <cellStyle name="Hyperlink 16" xfId="1444" hidden="1"/>
    <cellStyle name="Hyperlink 16" xfId="1578" hidden="1"/>
    <cellStyle name="Hyperlink 16" xfId="1654" hidden="1"/>
    <cellStyle name="Hyperlink 16" xfId="1724" hidden="1"/>
    <cellStyle name="Hyperlink 16" xfId="1794" hidden="1"/>
    <cellStyle name="Hyperlink 16" xfId="1864" hidden="1"/>
    <cellStyle name="Hyperlink 16" xfId="1982" hidden="1"/>
    <cellStyle name="Hyperlink 16" xfId="2058" hidden="1"/>
    <cellStyle name="Hyperlink 16" xfId="2128" hidden="1"/>
    <cellStyle name="Hyperlink 16" xfId="2198" hidden="1"/>
    <cellStyle name="Hyperlink 16" xfId="2268" hidden="1"/>
    <cellStyle name="Hyperlink 16" xfId="2378" hidden="1"/>
    <cellStyle name="Hyperlink 16" xfId="2454" hidden="1"/>
    <cellStyle name="Hyperlink 16" xfId="2524" hidden="1"/>
    <cellStyle name="Hyperlink 16" xfId="2594" hidden="1"/>
    <cellStyle name="Hyperlink 16" xfId="2664" hidden="1"/>
    <cellStyle name="Hyperlink 16" xfId="2788" hidden="1"/>
    <cellStyle name="Hyperlink 16" xfId="2864" hidden="1"/>
    <cellStyle name="Hyperlink 16" xfId="2934" hidden="1"/>
    <cellStyle name="Hyperlink 16" xfId="3004" hidden="1"/>
    <cellStyle name="Hyperlink 16" xfId="3074" hidden="1"/>
    <cellStyle name="Hyperlink 16" xfId="3192" hidden="1"/>
    <cellStyle name="Hyperlink 16" xfId="3268" hidden="1"/>
    <cellStyle name="Hyperlink 16" xfId="3338" hidden="1"/>
    <cellStyle name="Hyperlink 16" xfId="3408" hidden="1"/>
    <cellStyle name="Hyperlink 16" xfId="3478" hidden="1"/>
    <cellStyle name="Hyperlink 16" xfId="3589" hidden="1"/>
    <cellStyle name="Hyperlink 16" xfId="3665" hidden="1"/>
    <cellStyle name="Hyperlink 16" xfId="3735" hidden="1"/>
    <cellStyle name="Hyperlink 16" xfId="3805" hidden="1"/>
    <cellStyle name="Hyperlink 16" xfId="3875" hidden="1"/>
    <cellStyle name="Hyperlink 16" xfId="3994" hidden="1"/>
    <cellStyle name="Hyperlink 16" xfId="4070" hidden="1"/>
    <cellStyle name="Hyperlink 16" xfId="4140" hidden="1"/>
    <cellStyle name="Hyperlink 16" xfId="4210" hidden="1"/>
    <cellStyle name="Hyperlink 16" xfId="4280" hidden="1"/>
    <cellStyle name="Hyperlink 16" xfId="4399" hidden="1"/>
    <cellStyle name="Hyperlink 16" xfId="4475" hidden="1"/>
    <cellStyle name="Hyperlink 16" xfId="4545" hidden="1"/>
    <cellStyle name="Hyperlink 16" xfId="4615" hidden="1"/>
    <cellStyle name="Hyperlink 16" xfId="4685" hidden="1"/>
    <cellStyle name="Hyperlink 16" xfId="4798" hidden="1"/>
    <cellStyle name="Hyperlink 16" xfId="4874" hidden="1"/>
    <cellStyle name="Hyperlink 16" xfId="4944" hidden="1"/>
    <cellStyle name="Hyperlink 16" xfId="5014" hidden="1"/>
    <cellStyle name="Hyperlink 16" xfId="5084" hidden="1"/>
    <cellStyle name="Hyperlink 16" xfId="5193" hidden="1"/>
    <cellStyle name="Hyperlink 16" xfId="5269" hidden="1"/>
    <cellStyle name="Hyperlink 16" xfId="5339" hidden="1"/>
    <cellStyle name="Hyperlink 16" xfId="5409" hidden="1"/>
    <cellStyle name="Hyperlink 16" xfId="5479" hidden="1"/>
    <cellStyle name="Hyperlink 16" xfId="5597" hidden="1"/>
    <cellStyle name="Hyperlink 16" xfId="5673" hidden="1"/>
    <cellStyle name="Hyperlink 16" xfId="5743" hidden="1"/>
    <cellStyle name="Hyperlink 16" xfId="5813" hidden="1"/>
    <cellStyle name="Hyperlink 16" xfId="5883" hidden="1"/>
    <cellStyle name="Hyperlink 16" xfId="5988" hidden="1"/>
    <cellStyle name="Hyperlink 16" xfId="6064" hidden="1"/>
    <cellStyle name="Hyperlink 16" xfId="6134" hidden="1"/>
    <cellStyle name="Hyperlink 16" xfId="6204" hidden="1"/>
    <cellStyle name="Hyperlink 16" xfId="6274" hidden="1"/>
    <cellStyle name="Hyperlink 16" xfId="6381" hidden="1"/>
    <cellStyle name="Hyperlink 16" xfId="6457" hidden="1"/>
    <cellStyle name="Hyperlink 16" xfId="6527" hidden="1"/>
    <cellStyle name="Hyperlink 16" xfId="6597" hidden="1"/>
    <cellStyle name="Hyperlink 16" xfId="6667" hidden="1"/>
    <cellStyle name="Hyperlink 16" xfId="6765" hidden="1"/>
    <cellStyle name="Hyperlink 16" xfId="6841" hidden="1"/>
    <cellStyle name="Hyperlink 16" xfId="6911" hidden="1"/>
    <cellStyle name="Hyperlink 16" xfId="6981" hidden="1"/>
    <cellStyle name="Hyperlink 16" xfId="7051" hidden="1"/>
    <cellStyle name="Hyperlink 16" xfId="7144" hidden="1"/>
    <cellStyle name="Hyperlink 16" xfId="7220" hidden="1"/>
    <cellStyle name="Hyperlink 16" xfId="7290" hidden="1"/>
    <cellStyle name="Hyperlink 16" xfId="7360" hidden="1"/>
    <cellStyle name="Hyperlink 16" xfId="7430" hidden="1"/>
    <cellStyle name="Hyperlink 16" xfId="7571" hidden="1"/>
    <cellStyle name="Hyperlink 16" xfId="7647" hidden="1"/>
    <cellStyle name="Hyperlink 16" xfId="7717" hidden="1"/>
    <cellStyle name="Hyperlink 16" xfId="7787" hidden="1"/>
    <cellStyle name="Hyperlink 16" xfId="7857" hidden="1"/>
    <cellStyle name="Hyperlink 16" xfId="8019" hidden="1"/>
    <cellStyle name="Hyperlink 16" xfId="8222" hidden="1"/>
    <cellStyle name="Hyperlink 16" xfId="8298" hidden="1"/>
    <cellStyle name="Hyperlink 16" xfId="8368" hidden="1"/>
    <cellStyle name="Hyperlink 16" xfId="8438" hidden="1"/>
    <cellStyle name="Hyperlink 16" xfId="8508" hidden="1"/>
    <cellStyle name="Hyperlink 16" xfId="8639" hidden="1"/>
    <cellStyle name="Hyperlink 16" xfId="8715" hidden="1"/>
    <cellStyle name="Hyperlink 16" xfId="8785" hidden="1"/>
    <cellStyle name="Hyperlink 16" xfId="8855" hidden="1"/>
    <cellStyle name="Hyperlink 16" xfId="8925" hidden="1"/>
    <cellStyle name="Hyperlink 16" xfId="9039" hidden="1"/>
    <cellStyle name="Hyperlink 16" xfId="9115" hidden="1"/>
    <cellStyle name="Hyperlink 16" xfId="9185" hidden="1"/>
    <cellStyle name="Hyperlink 16" xfId="9255" hidden="1"/>
    <cellStyle name="Hyperlink 16" xfId="9325" hidden="1"/>
    <cellStyle name="Hyperlink 16" xfId="9459" hidden="1"/>
    <cellStyle name="Hyperlink 16" xfId="9535" hidden="1"/>
    <cellStyle name="Hyperlink 16" xfId="9605" hidden="1"/>
    <cellStyle name="Hyperlink 16" xfId="9675" hidden="1"/>
    <cellStyle name="Hyperlink 16" xfId="9745" hidden="1"/>
    <cellStyle name="Hyperlink 16" xfId="9863" hidden="1"/>
    <cellStyle name="Hyperlink 16" xfId="9939" hidden="1"/>
    <cellStyle name="Hyperlink 16" xfId="10009" hidden="1"/>
    <cellStyle name="Hyperlink 16" xfId="10079" hidden="1"/>
    <cellStyle name="Hyperlink 16" xfId="10149" hidden="1"/>
    <cellStyle name="Hyperlink 16" xfId="10259" hidden="1"/>
    <cellStyle name="Hyperlink 16" xfId="10335" hidden="1"/>
    <cellStyle name="Hyperlink 16" xfId="10405" hidden="1"/>
    <cellStyle name="Hyperlink 16" xfId="10475" hidden="1"/>
    <cellStyle name="Hyperlink 16" xfId="10545" hidden="1"/>
    <cellStyle name="Hyperlink 16" xfId="10669" hidden="1"/>
    <cellStyle name="Hyperlink 16" xfId="10745" hidden="1"/>
    <cellStyle name="Hyperlink 16" xfId="10815" hidden="1"/>
    <cellStyle name="Hyperlink 16" xfId="10885" hidden="1"/>
    <cellStyle name="Hyperlink 16" xfId="10955" hidden="1"/>
    <cellStyle name="Hyperlink 16" xfId="11073" hidden="1"/>
    <cellStyle name="Hyperlink 16" xfId="11149" hidden="1"/>
    <cellStyle name="Hyperlink 16" xfId="11219" hidden="1"/>
    <cellStyle name="Hyperlink 16" xfId="11289" hidden="1"/>
    <cellStyle name="Hyperlink 16" xfId="11359" hidden="1"/>
    <cellStyle name="Hyperlink 16" xfId="11470" hidden="1"/>
    <cellStyle name="Hyperlink 16" xfId="11546" hidden="1"/>
    <cellStyle name="Hyperlink 16" xfId="11616" hidden="1"/>
    <cellStyle name="Hyperlink 16" xfId="11686" hidden="1"/>
    <cellStyle name="Hyperlink 16" xfId="11756" hidden="1"/>
    <cellStyle name="Hyperlink 16" xfId="11875" hidden="1"/>
    <cellStyle name="Hyperlink 16" xfId="11951" hidden="1"/>
    <cellStyle name="Hyperlink 16" xfId="12021" hidden="1"/>
    <cellStyle name="Hyperlink 16" xfId="12091" hidden="1"/>
    <cellStyle name="Hyperlink 16" xfId="12161" hidden="1"/>
    <cellStyle name="Hyperlink 16" xfId="12280" hidden="1"/>
    <cellStyle name="Hyperlink 16" xfId="12356" hidden="1"/>
    <cellStyle name="Hyperlink 16" xfId="12426" hidden="1"/>
    <cellStyle name="Hyperlink 16" xfId="12496" hidden="1"/>
    <cellStyle name="Hyperlink 16" xfId="12566" hidden="1"/>
    <cellStyle name="Hyperlink 16" xfId="12679" hidden="1"/>
    <cellStyle name="Hyperlink 16" xfId="12755" hidden="1"/>
    <cellStyle name="Hyperlink 16" xfId="12825" hidden="1"/>
    <cellStyle name="Hyperlink 16" xfId="12895" hidden="1"/>
    <cellStyle name="Hyperlink 16" xfId="12965" hidden="1"/>
    <cellStyle name="Hyperlink 16" xfId="13074" hidden="1"/>
    <cellStyle name="Hyperlink 16" xfId="13150" hidden="1"/>
    <cellStyle name="Hyperlink 16" xfId="13220" hidden="1"/>
    <cellStyle name="Hyperlink 16" xfId="13290" hidden="1"/>
    <cellStyle name="Hyperlink 16" xfId="13360" hidden="1"/>
    <cellStyle name="Hyperlink 16" xfId="13478" hidden="1"/>
    <cellStyle name="Hyperlink 16" xfId="13554" hidden="1"/>
    <cellStyle name="Hyperlink 16" xfId="13624" hidden="1"/>
    <cellStyle name="Hyperlink 16" xfId="13694" hidden="1"/>
    <cellStyle name="Hyperlink 16" xfId="13764" hidden="1"/>
    <cellStyle name="Hyperlink 16" xfId="13869" hidden="1"/>
    <cellStyle name="Hyperlink 16" xfId="13945" hidden="1"/>
    <cellStyle name="Hyperlink 16" xfId="14015" hidden="1"/>
    <cellStyle name="Hyperlink 16" xfId="14085" hidden="1"/>
    <cellStyle name="Hyperlink 16" xfId="14155" hidden="1"/>
    <cellStyle name="Hyperlink 16" xfId="14262" hidden="1"/>
    <cellStyle name="Hyperlink 16" xfId="14338" hidden="1"/>
    <cellStyle name="Hyperlink 16" xfId="14408" hidden="1"/>
    <cellStyle name="Hyperlink 16" xfId="14478" hidden="1"/>
    <cellStyle name="Hyperlink 16" xfId="14548" hidden="1"/>
    <cellStyle name="Hyperlink 16" xfId="14644" hidden="1"/>
    <cellStyle name="Hyperlink 16" xfId="14720" hidden="1"/>
    <cellStyle name="Hyperlink 16" xfId="14790" hidden="1"/>
    <cellStyle name="Hyperlink 16" xfId="14860" hidden="1"/>
    <cellStyle name="Hyperlink 16" xfId="14930" hidden="1"/>
    <cellStyle name="Hyperlink 16" xfId="15023" hidden="1"/>
    <cellStyle name="Hyperlink 16" xfId="15099" hidden="1"/>
    <cellStyle name="Hyperlink 16" xfId="15169" hidden="1"/>
    <cellStyle name="Hyperlink 16" xfId="15239" hidden="1"/>
    <cellStyle name="Hyperlink 16" xfId="15309" hidden="1"/>
    <cellStyle name="Hyperlink 16" xfId="15384" hidden="1"/>
    <cellStyle name="Hyperlink 16" xfId="15587" hidden="1"/>
    <cellStyle name="Hyperlink 16" xfId="15663" hidden="1"/>
    <cellStyle name="Hyperlink 16" xfId="15733" hidden="1"/>
    <cellStyle name="Hyperlink 16" xfId="15803" hidden="1"/>
    <cellStyle name="Hyperlink 16" xfId="15873" hidden="1"/>
    <cellStyle name="Hyperlink 16" xfId="16002" hidden="1"/>
    <cellStyle name="Hyperlink 16" xfId="16078" hidden="1"/>
    <cellStyle name="Hyperlink 16" xfId="16148" hidden="1"/>
    <cellStyle name="Hyperlink 16" xfId="16218" hidden="1"/>
    <cellStyle name="Hyperlink 16" xfId="16288" hidden="1"/>
    <cellStyle name="Hyperlink 16" xfId="16401" hidden="1"/>
    <cellStyle name="Hyperlink 16" xfId="16477" hidden="1"/>
    <cellStyle name="Hyperlink 16" xfId="16547" hidden="1"/>
    <cellStyle name="Hyperlink 16" xfId="16617" hidden="1"/>
    <cellStyle name="Hyperlink 16" xfId="16687" hidden="1"/>
    <cellStyle name="Hyperlink 16" xfId="16815" hidden="1"/>
    <cellStyle name="Hyperlink 16" xfId="16891" hidden="1"/>
    <cellStyle name="Hyperlink 16" xfId="16961" hidden="1"/>
    <cellStyle name="Hyperlink 16" xfId="17031" hidden="1"/>
    <cellStyle name="Hyperlink 16" xfId="17101" hidden="1"/>
    <cellStyle name="Hyperlink 16" xfId="17215" hidden="1"/>
    <cellStyle name="Hyperlink 16" xfId="17291" hidden="1"/>
    <cellStyle name="Hyperlink 16" xfId="17361" hidden="1"/>
    <cellStyle name="Hyperlink 16" xfId="17431" hidden="1"/>
    <cellStyle name="Hyperlink 16" xfId="17501" hidden="1"/>
    <cellStyle name="Hyperlink 16" xfId="17601" hidden="1"/>
    <cellStyle name="Hyperlink 16" xfId="17677" hidden="1"/>
    <cellStyle name="Hyperlink 16" xfId="17747" hidden="1"/>
    <cellStyle name="Hyperlink 16" xfId="17817" hidden="1"/>
    <cellStyle name="Hyperlink 16" xfId="17887" hidden="1"/>
    <cellStyle name="Hyperlink 16" xfId="18005" hidden="1"/>
    <cellStyle name="Hyperlink 16" xfId="18081" hidden="1"/>
    <cellStyle name="Hyperlink 16" xfId="18151" hidden="1"/>
    <cellStyle name="Hyperlink 16" xfId="18221" hidden="1"/>
    <cellStyle name="Hyperlink 16" xfId="18291" hidden="1"/>
    <cellStyle name="Hyperlink 16" xfId="18402" hidden="1"/>
    <cellStyle name="Hyperlink 16" xfId="18478" hidden="1"/>
    <cellStyle name="Hyperlink 16" xfId="18548" hidden="1"/>
    <cellStyle name="Hyperlink 16" xfId="18618" hidden="1"/>
    <cellStyle name="Hyperlink 16" xfId="18688" hidden="1"/>
    <cellStyle name="Hyperlink 16" xfId="18792" hidden="1"/>
    <cellStyle name="Hyperlink 16" xfId="18868" hidden="1"/>
    <cellStyle name="Hyperlink 16" xfId="18938" hidden="1"/>
    <cellStyle name="Hyperlink 16" xfId="19008" hidden="1"/>
    <cellStyle name="Hyperlink 16" xfId="19078" hidden="1"/>
    <cellStyle name="Hyperlink 16" xfId="19188" hidden="1"/>
    <cellStyle name="Hyperlink 16" xfId="19264" hidden="1"/>
    <cellStyle name="Hyperlink 16" xfId="19334" hidden="1"/>
    <cellStyle name="Hyperlink 16" xfId="19404" hidden="1"/>
    <cellStyle name="Hyperlink 16" xfId="19474" hidden="1"/>
    <cellStyle name="Hyperlink 16" xfId="19582" hidden="1"/>
    <cellStyle name="Hyperlink 16" xfId="19658" hidden="1"/>
    <cellStyle name="Hyperlink 16" xfId="19728" hidden="1"/>
    <cellStyle name="Hyperlink 16" xfId="19798" hidden="1"/>
    <cellStyle name="Hyperlink 16" xfId="19868" hidden="1"/>
    <cellStyle name="Hyperlink 16" xfId="19976" hidden="1"/>
    <cellStyle name="Hyperlink 16" xfId="20052" hidden="1"/>
    <cellStyle name="Hyperlink 16" xfId="20122" hidden="1"/>
    <cellStyle name="Hyperlink 16" xfId="20192" hidden="1"/>
    <cellStyle name="Hyperlink 16" xfId="20262" hidden="1"/>
    <cellStyle name="Hyperlink 16" xfId="20365" hidden="1"/>
    <cellStyle name="Hyperlink 16" xfId="20441" hidden="1"/>
    <cellStyle name="Hyperlink 16" xfId="20511" hidden="1"/>
    <cellStyle name="Hyperlink 16" xfId="20581" hidden="1"/>
    <cellStyle name="Hyperlink 16" xfId="20651" hidden="1"/>
    <cellStyle name="Hyperlink 16" xfId="20758" hidden="1"/>
    <cellStyle name="Hyperlink 16" xfId="20834" hidden="1"/>
    <cellStyle name="Hyperlink 16" xfId="20904" hidden="1"/>
    <cellStyle name="Hyperlink 16" xfId="20974" hidden="1"/>
    <cellStyle name="Hyperlink 16" xfId="21044" hidden="1"/>
    <cellStyle name="Hyperlink 16" xfId="21147" hidden="1"/>
    <cellStyle name="Hyperlink 16" xfId="21223" hidden="1"/>
    <cellStyle name="Hyperlink 16" xfId="21293" hidden="1"/>
    <cellStyle name="Hyperlink 16" xfId="21363" hidden="1"/>
    <cellStyle name="Hyperlink 16" xfId="21433" hidden="1"/>
    <cellStyle name="Hyperlink 16" xfId="21536" hidden="1"/>
    <cellStyle name="Hyperlink 16" xfId="21612" hidden="1"/>
    <cellStyle name="Hyperlink 16" xfId="21682" hidden="1"/>
    <cellStyle name="Hyperlink 16" xfId="21752" hidden="1"/>
    <cellStyle name="Hyperlink 16" xfId="21822" hidden="1"/>
    <cellStyle name="Hyperlink 16" xfId="21917" hidden="1"/>
    <cellStyle name="Hyperlink 16" xfId="21993" hidden="1"/>
    <cellStyle name="Hyperlink 16" xfId="22063" hidden="1"/>
    <cellStyle name="Hyperlink 16" xfId="22133" hidden="1"/>
    <cellStyle name="Hyperlink 16" xfId="22203" hidden="1"/>
    <cellStyle name="Hyperlink 16" xfId="22296" hidden="1"/>
    <cellStyle name="Hyperlink 16" xfId="22372" hidden="1"/>
    <cellStyle name="Hyperlink 16" xfId="22442" hidden="1"/>
    <cellStyle name="Hyperlink 16" xfId="22512" hidden="1"/>
    <cellStyle name="Hyperlink 16" xfId="22582" hidden="1"/>
    <cellStyle name="Hyperlink 16" xfId="15433" hidden="1"/>
    <cellStyle name="Hyperlink 16" xfId="16782" hidden="1"/>
    <cellStyle name="Hyperlink 16" xfId="7904" hidden="1"/>
    <cellStyle name="Hyperlink 16" xfId="22677" hidden="1"/>
    <cellStyle name="Hyperlink 16" xfId="22747" hidden="1"/>
    <cellStyle name="Hyperlink 16" xfId="22817" hidden="1"/>
    <cellStyle name="Hyperlink 16" xfId="22948" hidden="1"/>
    <cellStyle name="Hyperlink 16" xfId="23024" hidden="1"/>
    <cellStyle name="Hyperlink 16" xfId="23094" hidden="1"/>
    <cellStyle name="Hyperlink 16" xfId="23164" hidden="1"/>
    <cellStyle name="Hyperlink 16" xfId="23234" hidden="1"/>
    <cellStyle name="Hyperlink 16" xfId="23348" hidden="1"/>
    <cellStyle name="Hyperlink 16" xfId="23424" hidden="1"/>
    <cellStyle name="Hyperlink 16" xfId="23494" hidden="1"/>
    <cellStyle name="Hyperlink 16" xfId="23564" hidden="1"/>
    <cellStyle name="Hyperlink 16" xfId="23634" hidden="1"/>
    <cellStyle name="Hyperlink 16" xfId="23768" hidden="1"/>
    <cellStyle name="Hyperlink 16" xfId="23844" hidden="1"/>
    <cellStyle name="Hyperlink 16" xfId="23914" hidden="1"/>
    <cellStyle name="Hyperlink 16" xfId="23984" hidden="1"/>
    <cellStyle name="Hyperlink 16" xfId="24054" hidden="1"/>
    <cellStyle name="Hyperlink 16" xfId="24172" hidden="1"/>
    <cellStyle name="Hyperlink 16" xfId="24248" hidden="1"/>
    <cellStyle name="Hyperlink 16" xfId="24318" hidden="1"/>
    <cellStyle name="Hyperlink 16" xfId="24388" hidden="1"/>
    <cellStyle name="Hyperlink 16" xfId="24458" hidden="1"/>
    <cellStyle name="Hyperlink 16" xfId="24568" hidden="1"/>
    <cellStyle name="Hyperlink 16" xfId="24644" hidden="1"/>
    <cellStyle name="Hyperlink 16" xfId="24714" hidden="1"/>
    <cellStyle name="Hyperlink 16" xfId="24784" hidden="1"/>
    <cellStyle name="Hyperlink 16" xfId="24854" hidden="1"/>
    <cellStyle name="Hyperlink 16" xfId="24978" hidden="1"/>
    <cellStyle name="Hyperlink 16" xfId="25054" hidden="1"/>
    <cellStyle name="Hyperlink 16" xfId="25124" hidden="1"/>
    <cellStyle name="Hyperlink 16" xfId="25194" hidden="1"/>
    <cellStyle name="Hyperlink 16" xfId="25264" hidden="1"/>
    <cellStyle name="Hyperlink 16" xfId="25382" hidden="1"/>
    <cellStyle name="Hyperlink 16" xfId="25458" hidden="1"/>
    <cellStyle name="Hyperlink 16" xfId="25528" hidden="1"/>
    <cellStyle name="Hyperlink 16" xfId="25598" hidden="1"/>
    <cellStyle name="Hyperlink 16" xfId="25668" hidden="1"/>
    <cellStyle name="Hyperlink 16" xfId="25779" hidden="1"/>
    <cellStyle name="Hyperlink 16" xfId="25855" hidden="1"/>
    <cellStyle name="Hyperlink 16" xfId="25925" hidden="1"/>
    <cellStyle name="Hyperlink 16" xfId="25995" hidden="1"/>
    <cellStyle name="Hyperlink 16" xfId="26065" hidden="1"/>
    <cellStyle name="Hyperlink 16" xfId="26184" hidden="1"/>
    <cellStyle name="Hyperlink 16" xfId="26260" hidden="1"/>
    <cellStyle name="Hyperlink 16" xfId="26330" hidden="1"/>
    <cellStyle name="Hyperlink 16" xfId="26400" hidden="1"/>
    <cellStyle name="Hyperlink 16" xfId="26470" hidden="1"/>
    <cellStyle name="Hyperlink 16" xfId="26589" hidden="1"/>
    <cellStyle name="Hyperlink 16" xfId="26665" hidden="1"/>
    <cellStyle name="Hyperlink 16" xfId="26735" hidden="1"/>
    <cellStyle name="Hyperlink 16" xfId="26805" hidden="1"/>
    <cellStyle name="Hyperlink 16" xfId="26875" hidden="1"/>
    <cellStyle name="Hyperlink 16" xfId="26988" hidden="1"/>
    <cellStyle name="Hyperlink 16" xfId="27064" hidden="1"/>
    <cellStyle name="Hyperlink 16" xfId="27134" hidden="1"/>
    <cellStyle name="Hyperlink 16" xfId="27204" hidden="1"/>
    <cellStyle name="Hyperlink 16" xfId="27274" hidden="1"/>
    <cellStyle name="Hyperlink 16" xfId="27383" hidden="1"/>
    <cellStyle name="Hyperlink 16" xfId="27459" hidden="1"/>
    <cellStyle name="Hyperlink 16" xfId="27529" hidden="1"/>
    <cellStyle name="Hyperlink 16" xfId="27599" hidden="1"/>
    <cellStyle name="Hyperlink 16" xfId="27669" hidden="1"/>
    <cellStyle name="Hyperlink 16" xfId="27787" hidden="1"/>
    <cellStyle name="Hyperlink 16" xfId="27863" hidden="1"/>
    <cellStyle name="Hyperlink 16" xfId="27933" hidden="1"/>
    <cellStyle name="Hyperlink 16" xfId="28003" hidden="1"/>
    <cellStyle name="Hyperlink 16" xfId="28073" hidden="1"/>
    <cellStyle name="Hyperlink 16" xfId="28178" hidden="1"/>
    <cellStyle name="Hyperlink 16" xfId="28254" hidden="1"/>
    <cellStyle name="Hyperlink 16" xfId="28324" hidden="1"/>
    <cellStyle name="Hyperlink 16" xfId="28394" hidden="1"/>
    <cellStyle name="Hyperlink 16" xfId="28464" hidden="1"/>
    <cellStyle name="Hyperlink 16" xfId="28571" hidden="1"/>
    <cellStyle name="Hyperlink 16" xfId="28647" hidden="1"/>
    <cellStyle name="Hyperlink 16" xfId="28717" hidden="1"/>
    <cellStyle name="Hyperlink 16" xfId="28787" hidden="1"/>
    <cellStyle name="Hyperlink 16" xfId="28857" hidden="1"/>
    <cellStyle name="Hyperlink 16" xfId="28953" hidden="1"/>
    <cellStyle name="Hyperlink 16" xfId="29029" hidden="1"/>
    <cellStyle name="Hyperlink 16" xfId="29099" hidden="1"/>
    <cellStyle name="Hyperlink 16" xfId="29169" hidden="1"/>
    <cellStyle name="Hyperlink 16" xfId="29239" hidden="1"/>
    <cellStyle name="Hyperlink 16" xfId="29332" hidden="1"/>
    <cellStyle name="Hyperlink 16" xfId="29408" hidden="1"/>
    <cellStyle name="Hyperlink 16" xfId="29478" hidden="1"/>
    <cellStyle name="Hyperlink 16" xfId="29548" hidden="1"/>
    <cellStyle name="Hyperlink 16" xfId="29618" hidden="1"/>
    <cellStyle name="Hyperlink 16" xfId="29711" hidden="1"/>
    <cellStyle name="Hyperlink 16" xfId="29787" hidden="1"/>
    <cellStyle name="Hyperlink 16" xfId="29857" hidden="1"/>
    <cellStyle name="Hyperlink 16" xfId="29927" hidden="1"/>
    <cellStyle name="Hyperlink 16" xfId="29997" hidden="1"/>
    <cellStyle name="Hyperlink 16" xfId="30154" hidden="1"/>
    <cellStyle name="Hyperlink 16" xfId="30285" hidden="1"/>
    <cellStyle name="Hyperlink 16" xfId="30361" hidden="1"/>
    <cellStyle name="Hyperlink 16" xfId="30431" hidden="1"/>
    <cellStyle name="Hyperlink 16" xfId="30501" hidden="1"/>
    <cellStyle name="Hyperlink 16" xfId="30571" hidden="1"/>
    <cellStyle name="Hyperlink 16" xfId="30676" hidden="1"/>
    <cellStyle name="Hyperlink 16" xfId="30752" hidden="1"/>
    <cellStyle name="Hyperlink 16" xfId="30822" hidden="1"/>
    <cellStyle name="Hyperlink 16" xfId="30892" hidden="1"/>
    <cellStyle name="Hyperlink 16" xfId="30962" hidden="1"/>
    <cellStyle name="Hyperlink 16" xfId="31060" hidden="1"/>
    <cellStyle name="Hyperlink 16" xfId="31136" hidden="1"/>
    <cellStyle name="Hyperlink 16" xfId="31206" hidden="1"/>
    <cellStyle name="Hyperlink 16" xfId="31276" hidden="1"/>
    <cellStyle name="Hyperlink 16" xfId="31346" hidden="1"/>
    <cellStyle name="Hyperlink 16" xfId="31450" hidden="1"/>
    <cellStyle name="Hyperlink 16" xfId="31526" hidden="1"/>
    <cellStyle name="Hyperlink 16" xfId="31596" hidden="1"/>
    <cellStyle name="Hyperlink 16" xfId="31666" hidden="1"/>
    <cellStyle name="Hyperlink 16" xfId="31736" hidden="1"/>
    <cellStyle name="Hyperlink 16" xfId="31835" hidden="1"/>
    <cellStyle name="Hyperlink 16" xfId="31911" hidden="1"/>
    <cellStyle name="Hyperlink 16" xfId="31981" hidden="1"/>
    <cellStyle name="Hyperlink 16" xfId="32051" hidden="1"/>
    <cellStyle name="Hyperlink 16" xfId="32121" hidden="1"/>
    <cellStyle name="Hyperlink 16" xfId="32215" hidden="1"/>
    <cellStyle name="Hyperlink 16" xfId="32291" hidden="1"/>
    <cellStyle name="Hyperlink 16" xfId="32361" hidden="1"/>
    <cellStyle name="Hyperlink 16" xfId="32431" hidden="1"/>
    <cellStyle name="Hyperlink 16" xfId="32501" hidden="1"/>
    <cellStyle name="Hyperlink 16" xfId="32604" hidden="1"/>
    <cellStyle name="Hyperlink 16" xfId="32680" hidden="1"/>
    <cellStyle name="Hyperlink 16" xfId="32750" hidden="1"/>
    <cellStyle name="Hyperlink 16" xfId="32820" hidden="1"/>
    <cellStyle name="Hyperlink 16" xfId="32890" hidden="1"/>
    <cellStyle name="Hyperlink 16" xfId="32990" hidden="1"/>
    <cellStyle name="Hyperlink 16" xfId="33066" hidden="1"/>
    <cellStyle name="Hyperlink 16" xfId="33136" hidden="1"/>
    <cellStyle name="Hyperlink 16" xfId="33206" hidden="1"/>
    <cellStyle name="Hyperlink 16" xfId="33276" hidden="1"/>
    <cellStyle name="Hyperlink 16" xfId="33373" hidden="1"/>
    <cellStyle name="Hyperlink 16" xfId="33449" hidden="1"/>
    <cellStyle name="Hyperlink 16" xfId="33519" hidden="1"/>
    <cellStyle name="Hyperlink 16" xfId="33589" hidden="1"/>
    <cellStyle name="Hyperlink 16" xfId="33659" hidden="1"/>
    <cellStyle name="Hyperlink 16" xfId="33760" hidden="1"/>
    <cellStyle name="Hyperlink 16" xfId="33836" hidden="1"/>
    <cellStyle name="Hyperlink 16" xfId="33906" hidden="1"/>
    <cellStyle name="Hyperlink 16" xfId="33976" hidden="1"/>
    <cellStyle name="Hyperlink 16" xfId="34046" hidden="1"/>
    <cellStyle name="Hyperlink 16" xfId="34148" hidden="1"/>
    <cellStyle name="Hyperlink 16" xfId="34224" hidden="1"/>
    <cellStyle name="Hyperlink 16" xfId="34294" hidden="1"/>
    <cellStyle name="Hyperlink 16" xfId="34364" hidden="1"/>
    <cellStyle name="Hyperlink 16" xfId="34434" hidden="1"/>
    <cellStyle name="Hyperlink 16" xfId="34534" hidden="1"/>
    <cellStyle name="Hyperlink 16" xfId="34610" hidden="1"/>
    <cellStyle name="Hyperlink 16" xfId="34680" hidden="1"/>
    <cellStyle name="Hyperlink 16" xfId="34750" hidden="1"/>
    <cellStyle name="Hyperlink 16" xfId="34820" hidden="1"/>
    <cellStyle name="Hyperlink 16" xfId="34918" hidden="1"/>
    <cellStyle name="Hyperlink 16" xfId="34994" hidden="1"/>
    <cellStyle name="Hyperlink 16" xfId="35064" hidden="1"/>
    <cellStyle name="Hyperlink 16" xfId="35134" hidden="1"/>
    <cellStyle name="Hyperlink 16" xfId="35204" hidden="1"/>
    <cellStyle name="Hyperlink 16" xfId="35306" hidden="1"/>
    <cellStyle name="Hyperlink 16" xfId="35382" hidden="1"/>
    <cellStyle name="Hyperlink 16" xfId="35452" hidden="1"/>
    <cellStyle name="Hyperlink 16" xfId="35522" hidden="1"/>
    <cellStyle name="Hyperlink 16" xfId="35592" hidden="1"/>
    <cellStyle name="Hyperlink 16" xfId="35691" hidden="1"/>
    <cellStyle name="Hyperlink 16" xfId="35767" hidden="1"/>
    <cellStyle name="Hyperlink 16" xfId="35837" hidden="1"/>
    <cellStyle name="Hyperlink 16" xfId="35907" hidden="1"/>
    <cellStyle name="Hyperlink 16" xfId="35977" hidden="1"/>
    <cellStyle name="Hyperlink 16" xfId="36075" hidden="1"/>
    <cellStyle name="Hyperlink 16" xfId="36151" hidden="1"/>
    <cellStyle name="Hyperlink 16" xfId="36221" hidden="1"/>
    <cellStyle name="Hyperlink 16" xfId="36291" hidden="1"/>
    <cellStyle name="Hyperlink 16" xfId="36361" hidden="1"/>
    <cellStyle name="Hyperlink 16" xfId="36455" hidden="1"/>
    <cellStyle name="Hyperlink 16" xfId="36531" hidden="1"/>
    <cellStyle name="Hyperlink 16" xfId="36601" hidden="1"/>
    <cellStyle name="Hyperlink 16" xfId="36671" hidden="1"/>
    <cellStyle name="Hyperlink 16" xfId="36741" hidden="1"/>
    <cellStyle name="Hyperlink 16" xfId="36834" hidden="1"/>
    <cellStyle name="Hyperlink 16" xfId="36910" hidden="1"/>
    <cellStyle name="Hyperlink 16" xfId="36980" hidden="1"/>
    <cellStyle name="Hyperlink 16" xfId="37050" hidden="1"/>
    <cellStyle name="Hyperlink 16" xfId="37120" hidden="1"/>
    <cellStyle name="Hyperlink 16" xfId="37195" hidden="1"/>
    <cellStyle name="Hyperlink 16" xfId="37398" hidden="1"/>
    <cellStyle name="Hyperlink 16" xfId="37474" hidden="1"/>
    <cellStyle name="Hyperlink 16" xfId="37544" hidden="1"/>
    <cellStyle name="Hyperlink 16" xfId="37614" hidden="1"/>
    <cellStyle name="Hyperlink 16" xfId="37684" hidden="1"/>
    <cellStyle name="Hyperlink 16" xfId="37813" hidden="1"/>
    <cellStyle name="Hyperlink 16" xfId="37889" hidden="1"/>
    <cellStyle name="Hyperlink 16" xfId="37959" hidden="1"/>
    <cellStyle name="Hyperlink 16" xfId="38029" hidden="1"/>
    <cellStyle name="Hyperlink 16" xfId="38099" hidden="1"/>
    <cellStyle name="Hyperlink 16" xfId="38212" hidden="1"/>
    <cellStyle name="Hyperlink 16" xfId="38288" hidden="1"/>
    <cellStyle name="Hyperlink 16" xfId="38358" hidden="1"/>
    <cellStyle name="Hyperlink 16" xfId="38428" hidden="1"/>
    <cellStyle name="Hyperlink 16" xfId="38498" hidden="1"/>
    <cellStyle name="Hyperlink 16" xfId="38626" hidden="1"/>
    <cellStyle name="Hyperlink 16" xfId="38702" hidden="1"/>
    <cellStyle name="Hyperlink 16" xfId="38772" hidden="1"/>
    <cellStyle name="Hyperlink 16" xfId="38842" hidden="1"/>
    <cellStyle name="Hyperlink 16" xfId="38912" hidden="1"/>
    <cellStyle name="Hyperlink 16" xfId="39026" hidden="1"/>
    <cellStyle name="Hyperlink 16" xfId="39102" hidden="1"/>
    <cellStyle name="Hyperlink 16" xfId="39172" hidden="1"/>
    <cellStyle name="Hyperlink 16" xfId="39242" hidden="1"/>
    <cellStyle name="Hyperlink 16" xfId="39312" hidden="1"/>
    <cellStyle name="Hyperlink 16" xfId="39412" hidden="1"/>
    <cellStyle name="Hyperlink 16" xfId="39488" hidden="1"/>
    <cellStyle name="Hyperlink 16" xfId="39558" hidden="1"/>
    <cellStyle name="Hyperlink 16" xfId="39628" hidden="1"/>
    <cellStyle name="Hyperlink 16" xfId="39698" hidden="1"/>
    <cellStyle name="Hyperlink 16" xfId="39816" hidden="1"/>
    <cellStyle name="Hyperlink 16" xfId="39892" hidden="1"/>
    <cellStyle name="Hyperlink 16" xfId="39962" hidden="1"/>
    <cellStyle name="Hyperlink 16" xfId="40032" hidden="1"/>
    <cellStyle name="Hyperlink 16" xfId="40102" hidden="1"/>
    <cellStyle name="Hyperlink 16" xfId="40213" hidden="1"/>
    <cellStyle name="Hyperlink 16" xfId="40289" hidden="1"/>
    <cellStyle name="Hyperlink 16" xfId="40359" hidden="1"/>
    <cellStyle name="Hyperlink 16" xfId="40429" hidden="1"/>
    <cellStyle name="Hyperlink 16" xfId="40499" hidden="1"/>
    <cellStyle name="Hyperlink 16" xfId="40603" hidden="1"/>
    <cellStyle name="Hyperlink 16" xfId="40679" hidden="1"/>
    <cellStyle name="Hyperlink 16" xfId="40749" hidden="1"/>
    <cellStyle name="Hyperlink 16" xfId="40819" hidden="1"/>
    <cellStyle name="Hyperlink 16" xfId="40889" hidden="1"/>
    <cellStyle name="Hyperlink 16" xfId="40999" hidden="1"/>
    <cellStyle name="Hyperlink 16" xfId="41075" hidden="1"/>
    <cellStyle name="Hyperlink 16" xfId="41145" hidden="1"/>
    <cellStyle name="Hyperlink 16" xfId="41215" hidden="1"/>
    <cellStyle name="Hyperlink 16" xfId="41285" hidden="1"/>
    <cellStyle name="Hyperlink 16" xfId="41393" hidden="1"/>
    <cellStyle name="Hyperlink 16" xfId="41469" hidden="1"/>
    <cellStyle name="Hyperlink 16" xfId="41539" hidden="1"/>
    <cellStyle name="Hyperlink 16" xfId="41609" hidden="1"/>
    <cellStyle name="Hyperlink 16" xfId="41679" hidden="1"/>
    <cellStyle name="Hyperlink 16" xfId="41787" hidden="1"/>
    <cellStyle name="Hyperlink 16" xfId="41863" hidden="1"/>
    <cellStyle name="Hyperlink 16" xfId="41933" hidden="1"/>
    <cellStyle name="Hyperlink 16" xfId="42003" hidden="1"/>
    <cellStyle name="Hyperlink 16" xfId="42073" hidden="1"/>
    <cellStyle name="Hyperlink 16" xfId="42176" hidden="1"/>
    <cellStyle name="Hyperlink 16" xfId="42252" hidden="1"/>
    <cellStyle name="Hyperlink 16" xfId="42322" hidden="1"/>
    <cellStyle name="Hyperlink 16" xfId="42392" hidden="1"/>
    <cellStyle name="Hyperlink 16" xfId="42462" hidden="1"/>
    <cellStyle name="Hyperlink 16" xfId="42569" hidden="1"/>
    <cellStyle name="Hyperlink 16" xfId="42645" hidden="1"/>
    <cellStyle name="Hyperlink 16" xfId="42715" hidden="1"/>
    <cellStyle name="Hyperlink 16" xfId="42785" hidden="1"/>
    <cellStyle name="Hyperlink 16" xfId="42855" hidden="1"/>
    <cellStyle name="Hyperlink 16" xfId="42958" hidden="1"/>
    <cellStyle name="Hyperlink 16" xfId="43034" hidden="1"/>
    <cellStyle name="Hyperlink 16" xfId="43104" hidden="1"/>
    <cellStyle name="Hyperlink 16" xfId="43174" hidden="1"/>
    <cellStyle name="Hyperlink 16" xfId="43244" hidden="1"/>
    <cellStyle name="Hyperlink 16" xfId="43347" hidden="1"/>
    <cellStyle name="Hyperlink 16" xfId="43423" hidden="1"/>
    <cellStyle name="Hyperlink 16" xfId="43493" hidden="1"/>
    <cellStyle name="Hyperlink 16" xfId="43563" hidden="1"/>
    <cellStyle name="Hyperlink 16" xfId="43633" hidden="1"/>
    <cellStyle name="Hyperlink 16" xfId="43728" hidden="1"/>
    <cellStyle name="Hyperlink 16" xfId="43804" hidden="1"/>
    <cellStyle name="Hyperlink 16" xfId="43874" hidden="1"/>
    <cellStyle name="Hyperlink 16" xfId="43944" hidden="1"/>
    <cellStyle name="Hyperlink 16" xfId="44014" hidden="1"/>
    <cellStyle name="Hyperlink 16" xfId="44107" hidden="1"/>
    <cellStyle name="Hyperlink 16" xfId="44183" hidden="1"/>
    <cellStyle name="Hyperlink 16" xfId="44253" hidden="1"/>
    <cellStyle name="Hyperlink 16" xfId="44323" hidden="1"/>
    <cellStyle name="Hyperlink 16" xfId="44393" hidden="1"/>
    <cellStyle name="Hyperlink 16" xfId="37244" hidden="1"/>
    <cellStyle name="Hyperlink 16" xfId="38593" hidden="1"/>
    <cellStyle name="Hyperlink 16" xfId="30043" hidden="1"/>
    <cellStyle name="Hyperlink 16" xfId="44488" hidden="1"/>
    <cellStyle name="Hyperlink 16" xfId="44558" hidden="1"/>
    <cellStyle name="Hyperlink 16" xfId="44628" hidden="1"/>
    <cellStyle name="Hyperlink 16" xfId="44759" hidden="1"/>
    <cellStyle name="Hyperlink 16" xfId="44835" hidden="1"/>
    <cellStyle name="Hyperlink 16" xfId="44905" hidden="1"/>
    <cellStyle name="Hyperlink 16" xfId="44975" hidden="1"/>
    <cellStyle name="Hyperlink 16" xfId="45045" hidden="1"/>
    <cellStyle name="Hyperlink 16" xfId="45159" hidden="1"/>
    <cellStyle name="Hyperlink 16" xfId="45235" hidden="1"/>
    <cellStyle name="Hyperlink 16" xfId="45305" hidden="1"/>
    <cellStyle name="Hyperlink 16" xfId="45375" hidden="1"/>
    <cellStyle name="Hyperlink 16" xfId="45445" hidden="1"/>
    <cellStyle name="Hyperlink 16" xfId="45579" hidden="1"/>
    <cellStyle name="Hyperlink 16" xfId="45655" hidden="1"/>
    <cellStyle name="Hyperlink 16" xfId="45725" hidden="1"/>
    <cellStyle name="Hyperlink 16" xfId="45795" hidden="1"/>
    <cellStyle name="Hyperlink 16" xfId="45865" hidden="1"/>
    <cellStyle name="Hyperlink 16" xfId="45983" hidden="1"/>
    <cellStyle name="Hyperlink 16" xfId="46059" hidden="1"/>
    <cellStyle name="Hyperlink 16" xfId="46129" hidden="1"/>
    <cellStyle name="Hyperlink 16" xfId="46199" hidden="1"/>
    <cellStyle name="Hyperlink 16" xfId="46269" hidden="1"/>
    <cellStyle name="Hyperlink 16" xfId="46379" hidden="1"/>
    <cellStyle name="Hyperlink 16" xfId="46455" hidden="1"/>
    <cellStyle name="Hyperlink 16" xfId="46525" hidden="1"/>
    <cellStyle name="Hyperlink 16" xfId="46595" hidden="1"/>
    <cellStyle name="Hyperlink 16" xfId="46665" hidden="1"/>
    <cellStyle name="Hyperlink 16" xfId="46789" hidden="1"/>
    <cellStyle name="Hyperlink 16" xfId="46865" hidden="1"/>
    <cellStyle name="Hyperlink 16" xfId="46935" hidden="1"/>
    <cellStyle name="Hyperlink 16" xfId="47005" hidden="1"/>
    <cellStyle name="Hyperlink 16" xfId="47075" hidden="1"/>
    <cellStyle name="Hyperlink 16" xfId="47193" hidden="1"/>
    <cellStyle name="Hyperlink 16" xfId="47269" hidden="1"/>
    <cellStyle name="Hyperlink 16" xfId="47339" hidden="1"/>
    <cellStyle name="Hyperlink 16" xfId="47409" hidden="1"/>
    <cellStyle name="Hyperlink 16" xfId="47479" hidden="1"/>
    <cellStyle name="Hyperlink 16" xfId="47590" hidden="1"/>
    <cellStyle name="Hyperlink 16" xfId="47666" hidden="1"/>
    <cellStyle name="Hyperlink 16" xfId="47736" hidden="1"/>
    <cellStyle name="Hyperlink 16" xfId="47806" hidden="1"/>
    <cellStyle name="Hyperlink 16" xfId="47876" hidden="1"/>
    <cellStyle name="Hyperlink 16" xfId="47995" hidden="1"/>
    <cellStyle name="Hyperlink 16" xfId="48071" hidden="1"/>
    <cellStyle name="Hyperlink 16" xfId="48141" hidden="1"/>
    <cellStyle name="Hyperlink 16" xfId="48211" hidden="1"/>
    <cellStyle name="Hyperlink 16" xfId="48281" hidden="1"/>
    <cellStyle name="Hyperlink 16" xfId="48400" hidden="1"/>
    <cellStyle name="Hyperlink 16" xfId="48476" hidden="1"/>
    <cellStyle name="Hyperlink 16" xfId="48546" hidden="1"/>
    <cellStyle name="Hyperlink 16" xfId="48616" hidden="1"/>
    <cellStyle name="Hyperlink 16" xfId="48686" hidden="1"/>
    <cellStyle name="Hyperlink 16" xfId="48799" hidden="1"/>
    <cellStyle name="Hyperlink 16" xfId="48875" hidden="1"/>
    <cellStyle name="Hyperlink 16" xfId="48945" hidden="1"/>
    <cellStyle name="Hyperlink 16" xfId="49015" hidden="1"/>
    <cellStyle name="Hyperlink 16" xfId="49085" hidden="1"/>
    <cellStyle name="Hyperlink 16" xfId="49194" hidden="1"/>
    <cellStyle name="Hyperlink 16" xfId="49270" hidden="1"/>
    <cellStyle name="Hyperlink 16" xfId="49340" hidden="1"/>
    <cellStyle name="Hyperlink 16" xfId="49410" hidden="1"/>
    <cellStyle name="Hyperlink 16" xfId="49480" hidden="1"/>
    <cellStyle name="Hyperlink 16" xfId="49598" hidden="1"/>
    <cellStyle name="Hyperlink 16" xfId="49674" hidden="1"/>
    <cellStyle name="Hyperlink 16" xfId="49744" hidden="1"/>
    <cellStyle name="Hyperlink 16" xfId="49814" hidden="1"/>
    <cellStyle name="Hyperlink 16" xfId="49884" hidden="1"/>
    <cellStyle name="Hyperlink 16" xfId="49989" hidden="1"/>
    <cellStyle name="Hyperlink 16" xfId="50065" hidden="1"/>
    <cellStyle name="Hyperlink 16" xfId="50135" hidden="1"/>
    <cellStyle name="Hyperlink 16" xfId="50205" hidden="1"/>
    <cellStyle name="Hyperlink 16" xfId="50275" hidden="1"/>
    <cellStyle name="Hyperlink 16" xfId="50382" hidden="1"/>
    <cellStyle name="Hyperlink 16" xfId="50458" hidden="1"/>
    <cellStyle name="Hyperlink 16" xfId="50528" hidden="1"/>
    <cellStyle name="Hyperlink 16" xfId="50598" hidden="1"/>
    <cellStyle name="Hyperlink 16" xfId="50668" hidden="1"/>
    <cellStyle name="Hyperlink 16" xfId="50764" hidden="1"/>
    <cellStyle name="Hyperlink 16" xfId="50840" hidden="1"/>
    <cellStyle name="Hyperlink 16" xfId="50910" hidden="1"/>
    <cellStyle name="Hyperlink 16" xfId="50980" hidden="1"/>
    <cellStyle name="Hyperlink 16" xfId="51050" hidden="1"/>
    <cellStyle name="Hyperlink 16" xfId="51143" hidden="1"/>
    <cellStyle name="Hyperlink 16" xfId="51219" hidden="1"/>
    <cellStyle name="Hyperlink 16" xfId="51289" hidden="1"/>
    <cellStyle name="Hyperlink 16" xfId="51359" hidden="1"/>
    <cellStyle name="Hyperlink 16" xfId="51429"/>
    <cellStyle name="Hyperlink 160" xfId="12246" hidden="1"/>
    <cellStyle name="Hyperlink 160" xfId="26555" hidden="1"/>
    <cellStyle name="Hyperlink 160" xfId="48366"/>
    <cellStyle name="Hyperlink 161" xfId="10605" hidden="1"/>
    <cellStyle name="Hyperlink 161" xfId="24914" hidden="1"/>
    <cellStyle name="Hyperlink 161" xfId="46725"/>
    <cellStyle name="Hyperlink 162" xfId="11843" hidden="1"/>
    <cellStyle name="Hyperlink 162" xfId="26152" hidden="1"/>
    <cellStyle name="Hyperlink 162" xfId="47963"/>
    <cellStyle name="Hyperlink 163" xfId="12209" hidden="1"/>
    <cellStyle name="Hyperlink 163" xfId="26518" hidden="1"/>
    <cellStyle name="Hyperlink 163" xfId="48329"/>
    <cellStyle name="Hyperlink 164" xfId="12250" hidden="1"/>
    <cellStyle name="Hyperlink 164" xfId="26559" hidden="1"/>
    <cellStyle name="Hyperlink 164" xfId="48370"/>
    <cellStyle name="Hyperlink 165" xfId="13010" hidden="1"/>
    <cellStyle name="Hyperlink 165" xfId="27319" hidden="1"/>
    <cellStyle name="Hyperlink 165" xfId="49130"/>
    <cellStyle name="Hyperlink 166" xfId="11441" hidden="1"/>
    <cellStyle name="Hyperlink 166" xfId="25750" hidden="1"/>
    <cellStyle name="Hyperlink 166" xfId="47561"/>
    <cellStyle name="Hyperlink 167" xfId="12652" hidden="1"/>
    <cellStyle name="Hyperlink 167" xfId="26961" hidden="1"/>
    <cellStyle name="Hyperlink 167" xfId="48772"/>
    <cellStyle name="Hyperlink 168" xfId="12211" hidden="1"/>
    <cellStyle name="Hyperlink 168" xfId="26520" hidden="1"/>
    <cellStyle name="Hyperlink 168" xfId="48331"/>
    <cellStyle name="Hyperlink 169" xfId="11408" hidden="1"/>
    <cellStyle name="Hyperlink 169" xfId="25717" hidden="1"/>
    <cellStyle name="Hyperlink 169" xfId="47528"/>
    <cellStyle name="Hyperlink 17" xfId="144" hidden="1"/>
    <cellStyle name="Hyperlink 17" xfId="347" hidden="1"/>
    <cellStyle name="Hyperlink 17" xfId="423" hidden="1"/>
    <cellStyle name="Hyperlink 17" xfId="493" hidden="1"/>
    <cellStyle name="Hyperlink 17" xfId="563" hidden="1"/>
    <cellStyle name="Hyperlink 17" xfId="633" hidden="1"/>
    <cellStyle name="Hyperlink 17" xfId="764" hidden="1"/>
    <cellStyle name="Hyperlink 17" xfId="840" hidden="1"/>
    <cellStyle name="Hyperlink 17" xfId="910" hidden="1"/>
    <cellStyle name="Hyperlink 17" xfId="980" hidden="1"/>
    <cellStyle name="Hyperlink 17" xfId="1050" hidden="1"/>
    <cellStyle name="Hyperlink 17" xfId="1164" hidden="1"/>
    <cellStyle name="Hyperlink 17" xfId="1240" hidden="1"/>
    <cellStyle name="Hyperlink 17" xfId="1310" hidden="1"/>
    <cellStyle name="Hyperlink 17" xfId="1380" hidden="1"/>
    <cellStyle name="Hyperlink 17" xfId="1450" hidden="1"/>
    <cellStyle name="Hyperlink 17" xfId="1584" hidden="1"/>
    <cellStyle name="Hyperlink 17" xfId="1660" hidden="1"/>
    <cellStyle name="Hyperlink 17" xfId="1730" hidden="1"/>
    <cellStyle name="Hyperlink 17" xfId="1800" hidden="1"/>
    <cellStyle name="Hyperlink 17" xfId="1870" hidden="1"/>
    <cellStyle name="Hyperlink 17" xfId="1988" hidden="1"/>
    <cellStyle name="Hyperlink 17" xfId="2064" hidden="1"/>
    <cellStyle name="Hyperlink 17" xfId="2134" hidden="1"/>
    <cellStyle name="Hyperlink 17" xfId="2204" hidden="1"/>
    <cellStyle name="Hyperlink 17" xfId="2274" hidden="1"/>
    <cellStyle name="Hyperlink 17" xfId="2384" hidden="1"/>
    <cellStyle name="Hyperlink 17" xfId="2460" hidden="1"/>
    <cellStyle name="Hyperlink 17" xfId="2530" hidden="1"/>
    <cellStyle name="Hyperlink 17" xfId="2600" hidden="1"/>
    <cellStyle name="Hyperlink 17" xfId="2670" hidden="1"/>
    <cellStyle name="Hyperlink 17" xfId="2794" hidden="1"/>
    <cellStyle name="Hyperlink 17" xfId="2870" hidden="1"/>
    <cellStyle name="Hyperlink 17" xfId="2940" hidden="1"/>
    <cellStyle name="Hyperlink 17" xfId="3010" hidden="1"/>
    <cellStyle name="Hyperlink 17" xfId="3080" hidden="1"/>
    <cellStyle name="Hyperlink 17" xfId="3198" hidden="1"/>
    <cellStyle name="Hyperlink 17" xfId="3274" hidden="1"/>
    <cellStyle name="Hyperlink 17" xfId="3344" hidden="1"/>
    <cellStyle name="Hyperlink 17" xfId="3414" hidden="1"/>
    <cellStyle name="Hyperlink 17" xfId="3484" hidden="1"/>
    <cellStyle name="Hyperlink 17" xfId="3595" hidden="1"/>
    <cellStyle name="Hyperlink 17" xfId="3671" hidden="1"/>
    <cellStyle name="Hyperlink 17" xfId="3741" hidden="1"/>
    <cellStyle name="Hyperlink 17" xfId="3811" hidden="1"/>
    <cellStyle name="Hyperlink 17" xfId="3881" hidden="1"/>
    <cellStyle name="Hyperlink 17" xfId="4000" hidden="1"/>
    <cellStyle name="Hyperlink 17" xfId="4076" hidden="1"/>
    <cellStyle name="Hyperlink 17" xfId="4146" hidden="1"/>
    <cellStyle name="Hyperlink 17" xfId="4216" hidden="1"/>
    <cellStyle name="Hyperlink 17" xfId="4286" hidden="1"/>
    <cellStyle name="Hyperlink 17" xfId="4405" hidden="1"/>
    <cellStyle name="Hyperlink 17" xfId="4481" hidden="1"/>
    <cellStyle name="Hyperlink 17" xfId="4551" hidden="1"/>
    <cellStyle name="Hyperlink 17" xfId="4621" hidden="1"/>
    <cellStyle name="Hyperlink 17" xfId="4691" hidden="1"/>
    <cellStyle name="Hyperlink 17" xfId="4804" hidden="1"/>
    <cellStyle name="Hyperlink 17" xfId="4880" hidden="1"/>
    <cellStyle name="Hyperlink 17" xfId="4950" hidden="1"/>
    <cellStyle name="Hyperlink 17" xfId="5020" hidden="1"/>
    <cellStyle name="Hyperlink 17" xfId="5090" hidden="1"/>
    <cellStyle name="Hyperlink 17" xfId="5199" hidden="1"/>
    <cellStyle name="Hyperlink 17" xfId="5275" hidden="1"/>
    <cellStyle name="Hyperlink 17" xfId="5345" hidden="1"/>
    <cellStyle name="Hyperlink 17" xfId="5415" hidden="1"/>
    <cellStyle name="Hyperlink 17" xfId="5485" hidden="1"/>
    <cellStyle name="Hyperlink 17" xfId="5603" hidden="1"/>
    <cellStyle name="Hyperlink 17" xfId="5679" hidden="1"/>
    <cellStyle name="Hyperlink 17" xfId="5749" hidden="1"/>
    <cellStyle name="Hyperlink 17" xfId="5819" hidden="1"/>
    <cellStyle name="Hyperlink 17" xfId="5889" hidden="1"/>
    <cellStyle name="Hyperlink 17" xfId="5994" hidden="1"/>
    <cellStyle name="Hyperlink 17" xfId="6070" hidden="1"/>
    <cellStyle name="Hyperlink 17" xfId="6140" hidden="1"/>
    <cellStyle name="Hyperlink 17" xfId="6210" hidden="1"/>
    <cellStyle name="Hyperlink 17" xfId="6280" hidden="1"/>
    <cellStyle name="Hyperlink 17" xfId="6387" hidden="1"/>
    <cellStyle name="Hyperlink 17" xfId="6463" hidden="1"/>
    <cellStyle name="Hyperlink 17" xfId="6533" hidden="1"/>
    <cellStyle name="Hyperlink 17" xfId="6603" hidden="1"/>
    <cellStyle name="Hyperlink 17" xfId="6673" hidden="1"/>
    <cellStyle name="Hyperlink 17" xfId="6771" hidden="1"/>
    <cellStyle name="Hyperlink 17" xfId="6847" hidden="1"/>
    <cellStyle name="Hyperlink 17" xfId="6917" hidden="1"/>
    <cellStyle name="Hyperlink 17" xfId="6987" hidden="1"/>
    <cellStyle name="Hyperlink 17" xfId="7057" hidden="1"/>
    <cellStyle name="Hyperlink 17" xfId="7150" hidden="1"/>
    <cellStyle name="Hyperlink 17" xfId="7226" hidden="1"/>
    <cellStyle name="Hyperlink 17" xfId="7296" hidden="1"/>
    <cellStyle name="Hyperlink 17" xfId="7366" hidden="1"/>
    <cellStyle name="Hyperlink 17" xfId="7436" hidden="1"/>
    <cellStyle name="Hyperlink 17" xfId="7577" hidden="1"/>
    <cellStyle name="Hyperlink 17" xfId="7653" hidden="1"/>
    <cellStyle name="Hyperlink 17" xfId="7723" hidden="1"/>
    <cellStyle name="Hyperlink 17" xfId="7793" hidden="1"/>
    <cellStyle name="Hyperlink 17" xfId="7863" hidden="1"/>
    <cellStyle name="Hyperlink 17" xfId="8025" hidden="1"/>
    <cellStyle name="Hyperlink 17" xfId="8228" hidden="1"/>
    <cellStyle name="Hyperlink 17" xfId="8304" hidden="1"/>
    <cellStyle name="Hyperlink 17" xfId="8374" hidden="1"/>
    <cellStyle name="Hyperlink 17" xfId="8444" hidden="1"/>
    <cellStyle name="Hyperlink 17" xfId="8514" hidden="1"/>
    <cellStyle name="Hyperlink 17" xfId="8645" hidden="1"/>
    <cellStyle name="Hyperlink 17" xfId="8721" hidden="1"/>
    <cellStyle name="Hyperlink 17" xfId="8791" hidden="1"/>
    <cellStyle name="Hyperlink 17" xfId="8861" hidden="1"/>
    <cellStyle name="Hyperlink 17" xfId="8931" hidden="1"/>
    <cellStyle name="Hyperlink 17" xfId="9045" hidden="1"/>
    <cellStyle name="Hyperlink 17" xfId="9121" hidden="1"/>
    <cellStyle name="Hyperlink 17" xfId="9191" hidden="1"/>
    <cellStyle name="Hyperlink 17" xfId="9261" hidden="1"/>
    <cellStyle name="Hyperlink 17" xfId="9331" hidden="1"/>
    <cellStyle name="Hyperlink 17" xfId="9465" hidden="1"/>
    <cellStyle name="Hyperlink 17" xfId="9541" hidden="1"/>
    <cellStyle name="Hyperlink 17" xfId="9611" hidden="1"/>
    <cellStyle name="Hyperlink 17" xfId="9681" hidden="1"/>
    <cellStyle name="Hyperlink 17" xfId="9751" hidden="1"/>
    <cellStyle name="Hyperlink 17" xfId="9869" hidden="1"/>
    <cellStyle name="Hyperlink 17" xfId="9945" hidden="1"/>
    <cellStyle name="Hyperlink 17" xfId="10015" hidden="1"/>
    <cellStyle name="Hyperlink 17" xfId="10085" hidden="1"/>
    <cellStyle name="Hyperlink 17" xfId="10155" hidden="1"/>
    <cellStyle name="Hyperlink 17" xfId="10265" hidden="1"/>
    <cellStyle name="Hyperlink 17" xfId="10341" hidden="1"/>
    <cellStyle name="Hyperlink 17" xfId="10411" hidden="1"/>
    <cellStyle name="Hyperlink 17" xfId="10481" hidden="1"/>
    <cellStyle name="Hyperlink 17" xfId="10551" hidden="1"/>
    <cellStyle name="Hyperlink 17" xfId="10675" hidden="1"/>
    <cellStyle name="Hyperlink 17" xfId="10751" hidden="1"/>
    <cellStyle name="Hyperlink 17" xfId="10821" hidden="1"/>
    <cellStyle name="Hyperlink 17" xfId="10891" hidden="1"/>
    <cellStyle name="Hyperlink 17" xfId="10961" hidden="1"/>
    <cellStyle name="Hyperlink 17" xfId="11079" hidden="1"/>
    <cellStyle name="Hyperlink 17" xfId="11155" hidden="1"/>
    <cellStyle name="Hyperlink 17" xfId="11225" hidden="1"/>
    <cellStyle name="Hyperlink 17" xfId="11295" hidden="1"/>
    <cellStyle name="Hyperlink 17" xfId="11365" hidden="1"/>
    <cellStyle name="Hyperlink 17" xfId="11476" hidden="1"/>
    <cellStyle name="Hyperlink 17" xfId="11552" hidden="1"/>
    <cellStyle name="Hyperlink 17" xfId="11622" hidden="1"/>
    <cellStyle name="Hyperlink 17" xfId="11692" hidden="1"/>
    <cellStyle name="Hyperlink 17" xfId="11762" hidden="1"/>
    <cellStyle name="Hyperlink 17" xfId="11881" hidden="1"/>
    <cellStyle name="Hyperlink 17" xfId="11957" hidden="1"/>
    <cellStyle name="Hyperlink 17" xfId="12027" hidden="1"/>
    <cellStyle name="Hyperlink 17" xfId="12097" hidden="1"/>
    <cellStyle name="Hyperlink 17" xfId="12167" hidden="1"/>
    <cellStyle name="Hyperlink 17" xfId="12286" hidden="1"/>
    <cellStyle name="Hyperlink 17" xfId="12362" hidden="1"/>
    <cellStyle name="Hyperlink 17" xfId="12432" hidden="1"/>
    <cellStyle name="Hyperlink 17" xfId="12502" hidden="1"/>
    <cellStyle name="Hyperlink 17" xfId="12572" hidden="1"/>
    <cellStyle name="Hyperlink 17" xfId="12685" hidden="1"/>
    <cellStyle name="Hyperlink 17" xfId="12761" hidden="1"/>
    <cellStyle name="Hyperlink 17" xfId="12831" hidden="1"/>
    <cellStyle name="Hyperlink 17" xfId="12901" hidden="1"/>
    <cellStyle name="Hyperlink 17" xfId="12971" hidden="1"/>
    <cellStyle name="Hyperlink 17" xfId="13080" hidden="1"/>
    <cellStyle name="Hyperlink 17" xfId="13156" hidden="1"/>
    <cellStyle name="Hyperlink 17" xfId="13226" hidden="1"/>
    <cellStyle name="Hyperlink 17" xfId="13296" hidden="1"/>
    <cellStyle name="Hyperlink 17" xfId="13366" hidden="1"/>
    <cellStyle name="Hyperlink 17" xfId="13484" hidden="1"/>
    <cellStyle name="Hyperlink 17" xfId="13560" hidden="1"/>
    <cellStyle name="Hyperlink 17" xfId="13630" hidden="1"/>
    <cellStyle name="Hyperlink 17" xfId="13700" hidden="1"/>
    <cellStyle name="Hyperlink 17" xfId="13770" hidden="1"/>
    <cellStyle name="Hyperlink 17" xfId="13875" hidden="1"/>
    <cellStyle name="Hyperlink 17" xfId="13951" hidden="1"/>
    <cellStyle name="Hyperlink 17" xfId="14021" hidden="1"/>
    <cellStyle name="Hyperlink 17" xfId="14091" hidden="1"/>
    <cellStyle name="Hyperlink 17" xfId="14161" hidden="1"/>
    <cellStyle name="Hyperlink 17" xfId="14268" hidden="1"/>
    <cellStyle name="Hyperlink 17" xfId="14344" hidden="1"/>
    <cellStyle name="Hyperlink 17" xfId="14414" hidden="1"/>
    <cellStyle name="Hyperlink 17" xfId="14484" hidden="1"/>
    <cellStyle name="Hyperlink 17" xfId="14554" hidden="1"/>
    <cellStyle name="Hyperlink 17" xfId="14650" hidden="1"/>
    <cellStyle name="Hyperlink 17" xfId="14726" hidden="1"/>
    <cellStyle name="Hyperlink 17" xfId="14796" hidden="1"/>
    <cellStyle name="Hyperlink 17" xfId="14866" hidden="1"/>
    <cellStyle name="Hyperlink 17" xfId="14936" hidden="1"/>
    <cellStyle name="Hyperlink 17" xfId="15029" hidden="1"/>
    <cellStyle name="Hyperlink 17" xfId="15105" hidden="1"/>
    <cellStyle name="Hyperlink 17" xfId="15175" hidden="1"/>
    <cellStyle name="Hyperlink 17" xfId="15245" hidden="1"/>
    <cellStyle name="Hyperlink 17" xfId="15315" hidden="1"/>
    <cellStyle name="Hyperlink 17" xfId="15390" hidden="1"/>
    <cellStyle name="Hyperlink 17" xfId="15593" hidden="1"/>
    <cellStyle name="Hyperlink 17" xfId="15669" hidden="1"/>
    <cellStyle name="Hyperlink 17" xfId="15739" hidden="1"/>
    <cellStyle name="Hyperlink 17" xfId="15809" hidden="1"/>
    <cellStyle name="Hyperlink 17" xfId="15879" hidden="1"/>
    <cellStyle name="Hyperlink 17" xfId="16008" hidden="1"/>
    <cellStyle name="Hyperlink 17" xfId="16084" hidden="1"/>
    <cellStyle name="Hyperlink 17" xfId="16154" hidden="1"/>
    <cellStyle name="Hyperlink 17" xfId="16224" hidden="1"/>
    <cellStyle name="Hyperlink 17" xfId="16294" hidden="1"/>
    <cellStyle name="Hyperlink 17" xfId="16407" hidden="1"/>
    <cellStyle name="Hyperlink 17" xfId="16483" hidden="1"/>
    <cellStyle name="Hyperlink 17" xfId="16553" hidden="1"/>
    <cellStyle name="Hyperlink 17" xfId="16623" hidden="1"/>
    <cellStyle name="Hyperlink 17" xfId="16693" hidden="1"/>
    <cellStyle name="Hyperlink 17" xfId="16821" hidden="1"/>
    <cellStyle name="Hyperlink 17" xfId="16897" hidden="1"/>
    <cellStyle name="Hyperlink 17" xfId="16967" hidden="1"/>
    <cellStyle name="Hyperlink 17" xfId="17037" hidden="1"/>
    <cellStyle name="Hyperlink 17" xfId="17107" hidden="1"/>
    <cellStyle name="Hyperlink 17" xfId="17221" hidden="1"/>
    <cellStyle name="Hyperlink 17" xfId="17297" hidden="1"/>
    <cellStyle name="Hyperlink 17" xfId="17367" hidden="1"/>
    <cellStyle name="Hyperlink 17" xfId="17437" hidden="1"/>
    <cellStyle name="Hyperlink 17" xfId="17507" hidden="1"/>
    <cellStyle name="Hyperlink 17" xfId="17607" hidden="1"/>
    <cellStyle name="Hyperlink 17" xfId="17683" hidden="1"/>
    <cellStyle name="Hyperlink 17" xfId="17753" hidden="1"/>
    <cellStyle name="Hyperlink 17" xfId="17823" hidden="1"/>
    <cellStyle name="Hyperlink 17" xfId="17893" hidden="1"/>
    <cellStyle name="Hyperlink 17" xfId="18011" hidden="1"/>
    <cellStyle name="Hyperlink 17" xfId="18087" hidden="1"/>
    <cellStyle name="Hyperlink 17" xfId="18157" hidden="1"/>
    <cellStyle name="Hyperlink 17" xfId="18227" hidden="1"/>
    <cellStyle name="Hyperlink 17" xfId="18297" hidden="1"/>
    <cellStyle name="Hyperlink 17" xfId="18408" hidden="1"/>
    <cellStyle name="Hyperlink 17" xfId="18484" hidden="1"/>
    <cellStyle name="Hyperlink 17" xfId="18554" hidden="1"/>
    <cellStyle name="Hyperlink 17" xfId="18624" hidden="1"/>
    <cellStyle name="Hyperlink 17" xfId="18694" hidden="1"/>
    <cellStyle name="Hyperlink 17" xfId="18798" hidden="1"/>
    <cellStyle name="Hyperlink 17" xfId="18874" hidden="1"/>
    <cellStyle name="Hyperlink 17" xfId="18944" hidden="1"/>
    <cellStyle name="Hyperlink 17" xfId="19014" hidden="1"/>
    <cellStyle name="Hyperlink 17" xfId="19084" hidden="1"/>
    <cellStyle name="Hyperlink 17" xfId="19194" hidden="1"/>
    <cellStyle name="Hyperlink 17" xfId="19270" hidden="1"/>
    <cellStyle name="Hyperlink 17" xfId="19340" hidden="1"/>
    <cellStyle name="Hyperlink 17" xfId="19410" hidden="1"/>
    <cellStyle name="Hyperlink 17" xfId="19480" hidden="1"/>
    <cellStyle name="Hyperlink 17" xfId="19588" hidden="1"/>
    <cellStyle name="Hyperlink 17" xfId="19664" hidden="1"/>
    <cellStyle name="Hyperlink 17" xfId="19734" hidden="1"/>
    <cellStyle name="Hyperlink 17" xfId="19804" hidden="1"/>
    <cellStyle name="Hyperlink 17" xfId="19874" hidden="1"/>
    <cellStyle name="Hyperlink 17" xfId="19982" hidden="1"/>
    <cellStyle name="Hyperlink 17" xfId="20058" hidden="1"/>
    <cellStyle name="Hyperlink 17" xfId="20128" hidden="1"/>
    <cellStyle name="Hyperlink 17" xfId="20198" hidden="1"/>
    <cellStyle name="Hyperlink 17" xfId="20268" hidden="1"/>
    <cellStyle name="Hyperlink 17" xfId="20371" hidden="1"/>
    <cellStyle name="Hyperlink 17" xfId="20447" hidden="1"/>
    <cellStyle name="Hyperlink 17" xfId="20517" hidden="1"/>
    <cellStyle name="Hyperlink 17" xfId="20587" hidden="1"/>
    <cellStyle name="Hyperlink 17" xfId="20657" hidden="1"/>
    <cellStyle name="Hyperlink 17" xfId="20764" hidden="1"/>
    <cellStyle name="Hyperlink 17" xfId="20840" hidden="1"/>
    <cellStyle name="Hyperlink 17" xfId="20910" hidden="1"/>
    <cellStyle name="Hyperlink 17" xfId="20980" hidden="1"/>
    <cellStyle name="Hyperlink 17" xfId="21050" hidden="1"/>
    <cellStyle name="Hyperlink 17" xfId="21153" hidden="1"/>
    <cellStyle name="Hyperlink 17" xfId="21229" hidden="1"/>
    <cellStyle name="Hyperlink 17" xfId="21299" hidden="1"/>
    <cellStyle name="Hyperlink 17" xfId="21369" hidden="1"/>
    <cellStyle name="Hyperlink 17" xfId="21439" hidden="1"/>
    <cellStyle name="Hyperlink 17" xfId="21542" hidden="1"/>
    <cellStyle name="Hyperlink 17" xfId="21618" hidden="1"/>
    <cellStyle name="Hyperlink 17" xfId="21688" hidden="1"/>
    <cellStyle name="Hyperlink 17" xfId="21758" hidden="1"/>
    <cellStyle name="Hyperlink 17" xfId="21828" hidden="1"/>
    <cellStyle name="Hyperlink 17" xfId="21923" hidden="1"/>
    <cellStyle name="Hyperlink 17" xfId="21999" hidden="1"/>
    <cellStyle name="Hyperlink 17" xfId="22069" hidden="1"/>
    <cellStyle name="Hyperlink 17" xfId="22139" hidden="1"/>
    <cellStyle name="Hyperlink 17" xfId="22209" hidden="1"/>
    <cellStyle name="Hyperlink 17" xfId="22302" hidden="1"/>
    <cellStyle name="Hyperlink 17" xfId="22378" hidden="1"/>
    <cellStyle name="Hyperlink 17" xfId="22448" hidden="1"/>
    <cellStyle name="Hyperlink 17" xfId="22518" hidden="1"/>
    <cellStyle name="Hyperlink 17" xfId="22588" hidden="1"/>
    <cellStyle name="Hyperlink 17" xfId="16751" hidden="1"/>
    <cellStyle name="Hyperlink 17" xfId="15476" hidden="1"/>
    <cellStyle name="Hyperlink 17" xfId="7928" hidden="1"/>
    <cellStyle name="Hyperlink 17" xfId="22683" hidden="1"/>
    <cellStyle name="Hyperlink 17" xfId="22753" hidden="1"/>
    <cellStyle name="Hyperlink 17" xfId="22823" hidden="1"/>
    <cellStyle name="Hyperlink 17" xfId="22954" hidden="1"/>
    <cellStyle name="Hyperlink 17" xfId="23030" hidden="1"/>
    <cellStyle name="Hyperlink 17" xfId="23100" hidden="1"/>
    <cellStyle name="Hyperlink 17" xfId="23170" hidden="1"/>
    <cellStyle name="Hyperlink 17" xfId="23240" hidden="1"/>
    <cellStyle name="Hyperlink 17" xfId="23354" hidden="1"/>
    <cellStyle name="Hyperlink 17" xfId="23430" hidden="1"/>
    <cellStyle name="Hyperlink 17" xfId="23500" hidden="1"/>
    <cellStyle name="Hyperlink 17" xfId="23570" hidden="1"/>
    <cellStyle name="Hyperlink 17" xfId="23640" hidden="1"/>
    <cellStyle name="Hyperlink 17" xfId="23774" hidden="1"/>
    <cellStyle name="Hyperlink 17" xfId="23850" hidden="1"/>
    <cellStyle name="Hyperlink 17" xfId="23920" hidden="1"/>
    <cellStyle name="Hyperlink 17" xfId="23990" hidden="1"/>
    <cellStyle name="Hyperlink 17" xfId="24060" hidden="1"/>
    <cellStyle name="Hyperlink 17" xfId="24178" hidden="1"/>
    <cellStyle name="Hyperlink 17" xfId="24254" hidden="1"/>
    <cellStyle name="Hyperlink 17" xfId="24324" hidden="1"/>
    <cellStyle name="Hyperlink 17" xfId="24394" hidden="1"/>
    <cellStyle name="Hyperlink 17" xfId="24464" hidden="1"/>
    <cellStyle name="Hyperlink 17" xfId="24574" hidden="1"/>
    <cellStyle name="Hyperlink 17" xfId="24650" hidden="1"/>
    <cellStyle name="Hyperlink 17" xfId="24720" hidden="1"/>
    <cellStyle name="Hyperlink 17" xfId="24790" hidden="1"/>
    <cellStyle name="Hyperlink 17" xfId="24860" hidden="1"/>
    <cellStyle name="Hyperlink 17" xfId="24984" hidden="1"/>
    <cellStyle name="Hyperlink 17" xfId="25060" hidden="1"/>
    <cellStyle name="Hyperlink 17" xfId="25130" hidden="1"/>
    <cellStyle name="Hyperlink 17" xfId="25200" hidden="1"/>
    <cellStyle name="Hyperlink 17" xfId="25270" hidden="1"/>
    <cellStyle name="Hyperlink 17" xfId="25388" hidden="1"/>
    <cellStyle name="Hyperlink 17" xfId="25464" hidden="1"/>
    <cellStyle name="Hyperlink 17" xfId="25534" hidden="1"/>
    <cellStyle name="Hyperlink 17" xfId="25604" hidden="1"/>
    <cellStyle name="Hyperlink 17" xfId="25674" hidden="1"/>
    <cellStyle name="Hyperlink 17" xfId="25785" hidden="1"/>
    <cellStyle name="Hyperlink 17" xfId="25861" hidden="1"/>
    <cellStyle name="Hyperlink 17" xfId="25931" hidden="1"/>
    <cellStyle name="Hyperlink 17" xfId="26001" hidden="1"/>
    <cellStyle name="Hyperlink 17" xfId="26071" hidden="1"/>
    <cellStyle name="Hyperlink 17" xfId="26190" hidden="1"/>
    <cellStyle name="Hyperlink 17" xfId="26266" hidden="1"/>
    <cellStyle name="Hyperlink 17" xfId="26336" hidden="1"/>
    <cellStyle name="Hyperlink 17" xfId="26406" hidden="1"/>
    <cellStyle name="Hyperlink 17" xfId="26476" hidden="1"/>
    <cellStyle name="Hyperlink 17" xfId="26595" hidden="1"/>
    <cellStyle name="Hyperlink 17" xfId="26671" hidden="1"/>
    <cellStyle name="Hyperlink 17" xfId="26741" hidden="1"/>
    <cellStyle name="Hyperlink 17" xfId="26811" hidden="1"/>
    <cellStyle name="Hyperlink 17" xfId="26881" hidden="1"/>
    <cellStyle name="Hyperlink 17" xfId="26994" hidden="1"/>
    <cellStyle name="Hyperlink 17" xfId="27070" hidden="1"/>
    <cellStyle name="Hyperlink 17" xfId="27140" hidden="1"/>
    <cellStyle name="Hyperlink 17" xfId="27210" hidden="1"/>
    <cellStyle name="Hyperlink 17" xfId="27280" hidden="1"/>
    <cellStyle name="Hyperlink 17" xfId="27389" hidden="1"/>
    <cellStyle name="Hyperlink 17" xfId="27465" hidden="1"/>
    <cellStyle name="Hyperlink 17" xfId="27535" hidden="1"/>
    <cellStyle name="Hyperlink 17" xfId="27605" hidden="1"/>
    <cellStyle name="Hyperlink 17" xfId="27675" hidden="1"/>
    <cellStyle name="Hyperlink 17" xfId="27793" hidden="1"/>
    <cellStyle name="Hyperlink 17" xfId="27869" hidden="1"/>
    <cellStyle name="Hyperlink 17" xfId="27939" hidden="1"/>
    <cellStyle name="Hyperlink 17" xfId="28009" hidden="1"/>
    <cellStyle name="Hyperlink 17" xfId="28079" hidden="1"/>
    <cellStyle name="Hyperlink 17" xfId="28184" hidden="1"/>
    <cellStyle name="Hyperlink 17" xfId="28260" hidden="1"/>
    <cellStyle name="Hyperlink 17" xfId="28330" hidden="1"/>
    <cellStyle name="Hyperlink 17" xfId="28400" hidden="1"/>
    <cellStyle name="Hyperlink 17" xfId="28470" hidden="1"/>
    <cellStyle name="Hyperlink 17" xfId="28577" hidden="1"/>
    <cellStyle name="Hyperlink 17" xfId="28653" hidden="1"/>
    <cellStyle name="Hyperlink 17" xfId="28723" hidden="1"/>
    <cellStyle name="Hyperlink 17" xfId="28793" hidden="1"/>
    <cellStyle name="Hyperlink 17" xfId="28863" hidden="1"/>
    <cellStyle name="Hyperlink 17" xfId="28959" hidden="1"/>
    <cellStyle name="Hyperlink 17" xfId="29035" hidden="1"/>
    <cellStyle name="Hyperlink 17" xfId="29105" hidden="1"/>
    <cellStyle name="Hyperlink 17" xfId="29175" hidden="1"/>
    <cellStyle name="Hyperlink 17" xfId="29245" hidden="1"/>
    <cellStyle name="Hyperlink 17" xfId="29338" hidden="1"/>
    <cellStyle name="Hyperlink 17" xfId="29414" hidden="1"/>
    <cellStyle name="Hyperlink 17" xfId="29484" hidden="1"/>
    <cellStyle name="Hyperlink 17" xfId="29554" hidden="1"/>
    <cellStyle name="Hyperlink 17" xfId="29624" hidden="1"/>
    <cellStyle name="Hyperlink 17" xfId="29717" hidden="1"/>
    <cellStyle name="Hyperlink 17" xfId="29793" hidden="1"/>
    <cellStyle name="Hyperlink 17" xfId="29863" hidden="1"/>
    <cellStyle name="Hyperlink 17" xfId="29933" hidden="1"/>
    <cellStyle name="Hyperlink 17" xfId="30003" hidden="1"/>
    <cellStyle name="Hyperlink 17" xfId="30160" hidden="1"/>
    <cellStyle name="Hyperlink 17" xfId="30291" hidden="1"/>
    <cellStyle name="Hyperlink 17" xfId="30367" hidden="1"/>
    <cellStyle name="Hyperlink 17" xfId="30437" hidden="1"/>
    <cellStyle name="Hyperlink 17" xfId="30507" hidden="1"/>
    <cellStyle name="Hyperlink 17" xfId="30577" hidden="1"/>
    <cellStyle name="Hyperlink 17" xfId="30682" hidden="1"/>
    <cellStyle name="Hyperlink 17" xfId="30758" hidden="1"/>
    <cellStyle name="Hyperlink 17" xfId="30828" hidden="1"/>
    <cellStyle name="Hyperlink 17" xfId="30898" hidden="1"/>
    <cellStyle name="Hyperlink 17" xfId="30968" hidden="1"/>
    <cellStyle name="Hyperlink 17" xfId="31066" hidden="1"/>
    <cellStyle name="Hyperlink 17" xfId="31142" hidden="1"/>
    <cellStyle name="Hyperlink 17" xfId="31212" hidden="1"/>
    <cellStyle name="Hyperlink 17" xfId="31282" hidden="1"/>
    <cellStyle name="Hyperlink 17" xfId="31352" hidden="1"/>
    <cellStyle name="Hyperlink 17" xfId="31456" hidden="1"/>
    <cellStyle name="Hyperlink 17" xfId="31532" hidden="1"/>
    <cellStyle name="Hyperlink 17" xfId="31602" hidden="1"/>
    <cellStyle name="Hyperlink 17" xfId="31672" hidden="1"/>
    <cellStyle name="Hyperlink 17" xfId="31742" hidden="1"/>
    <cellStyle name="Hyperlink 17" xfId="31841" hidden="1"/>
    <cellStyle name="Hyperlink 17" xfId="31917" hidden="1"/>
    <cellStyle name="Hyperlink 17" xfId="31987" hidden="1"/>
    <cellStyle name="Hyperlink 17" xfId="32057" hidden="1"/>
    <cellStyle name="Hyperlink 17" xfId="32127" hidden="1"/>
    <cellStyle name="Hyperlink 17" xfId="32221" hidden="1"/>
    <cellStyle name="Hyperlink 17" xfId="32297" hidden="1"/>
    <cellStyle name="Hyperlink 17" xfId="32367" hidden="1"/>
    <cellStyle name="Hyperlink 17" xfId="32437" hidden="1"/>
    <cellStyle name="Hyperlink 17" xfId="32507" hidden="1"/>
    <cellStyle name="Hyperlink 17" xfId="32610" hidden="1"/>
    <cellStyle name="Hyperlink 17" xfId="32686" hidden="1"/>
    <cellStyle name="Hyperlink 17" xfId="32756" hidden="1"/>
    <cellStyle name="Hyperlink 17" xfId="32826" hidden="1"/>
    <cellStyle name="Hyperlink 17" xfId="32896" hidden="1"/>
    <cellStyle name="Hyperlink 17" xfId="32996" hidden="1"/>
    <cellStyle name="Hyperlink 17" xfId="33072" hidden="1"/>
    <cellStyle name="Hyperlink 17" xfId="33142" hidden="1"/>
    <cellStyle name="Hyperlink 17" xfId="33212" hidden="1"/>
    <cellStyle name="Hyperlink 17" xfId="33282" hidden="1"/>
    <cellStyle name="Hyperlink 17" xfId="33379" hidden="1"/>
    <cellStyle name="Hyperlink 17" xfId="33455" hidden="1"/>
    <cellStyle name="Hyperlink 17" xfId="33525" hidden="1"/>
    <cellStyle name="Hyperlink 17" xfId="33595" hidden="1"/>
    <cellStyle name="Hyperlink 17" xfId="33665" hidden="1"/>
    <cellStyle name="Hyperlink 17" xfId="33766" hidden="1"/>
    <cellStyle name="Hyperlink 17" xfId="33842" hidden="1"/>
    <cellStyle name="Hyperlink 17" xfId="33912" hidden="1"/>
    <cellStyle name="Hyperlink 17" xfId="33982" hidden="1"/>
    <cellStyle name="Hyperlink 17" xfId="34052" hidden="1"/>
    <cellStyle name="Hyperlink 17" xfId="34154" hidden="1"/>
    <cellStyle name="Hyperlink 17" xfId="34230" hidden="1"/>
    <cellStyle name="Hyperlink 17" xfId="34300" hidden="1"/>
    <cellStyle name="Hyperlink 17" xfId="34370" hidden="1"/>
    <cellStyle name="Hyperlink 17" xfId="34440" hidden="1"/>
    <cellStyle name="Hyperlink 17" xfId="34540" hidden="1"/>
    <cellStyle name="Hyperlink 17" xfId="34616" hidden="1"/>
    <cellStyle name="Hyperlink 17" xfId="34686" hidden="1"/>
    <cellStyle name="Hyperlink 17" xfId="34756" hidden="1"/>
    <cellStyle name="Hyperlink 17" xfId="34826" hidden="1"/>
    <cellStyle name="Hyperlink 17" xfId="34924" hidden="1"/>
    <cellStyle name="Hyperlink 17" xfId="35000" hidden="1"/>
    <cellStyle name="Hyperlink 17" xfId="35070" hidden="1"/>
    <cellStyle name="Hyperlink 17" xfId="35140" hidden="1"/>
    <cellStyle name="Hyperlink 17" xfId="35210" hidden="1"/>
    <cellStyle name="Hyperlink 17" xfId="35312" hidden="1"/>
    <cellStyle name="Hyperlink 17" xfId="35388" hidden="1"/>
    <cellStyle name="Hyperlink 17" xfId="35458" hidden="1"/>
    <cellStyle name="Hyperlink 17" xfId="35528" hidden="1"/>
    <cellStyle name="Hyperlink 17" xfId="35598" hidden="1"/>
    <cellStyle name="Hyperlink 17" xfId="35697" hidden="1"/>
    <cellStyle name="Hyperlink 17" xfId="35773" hidden="1"/>
    <cellStyle name="Hyperlink 17" xfId="35843" hidden="1"/>
    <cellStyle name="Hyperlink 17" xfId="35913" hidden="1"/>
    <cellStyle name="Hyperlink 17" xfId="35983" hidden="1"/>
    <cellStyle name="Hyperlink 17" xfId="36081" hidden="1"/>
    <cellStyle name="Hyperlink 17" xfId="36157" hidden="1"/>
    <cellStyle name="Hyperlink 17" xfId="36227" hidden="1"/>
    <cellStyle name="Hyperlink 17" xfId="36297" hidden="1"/>
    <cellStyle name="Hyperlink 17" xfId="36367" hidden="1"/>
    <cellStyle name="Hyperlink 17" xfId="36461" hidden="1"/>
    <cellStyle name="Hyperlink 17" xfId="36537" hidden="1"/>
    <cellStyle name="Hyperlink 17" xfId="36607" hidden="1"/>
    <cellStyle name="Hyperlink 17" xfId="36677" hidden="1"/>
    <cellStyle name="Hyperlink 17" xfId="36747" hidden="1"/>
    <cellStyle name="Hyperlink 17" xfId="36840" hidden="1"/>
    <cellStyle name="Hyperlink 17" xfId="36916" hidden="1"/>
    <cellStyle name="Hyperlink 17" xfId="36986" hidden="1"/>
    <cellStyle name="Hyperlink 17" xfId="37056" hidden="1"/>
    <cellStyle name="Hyperlink 17" xfId="37126" hidden="1"/>
    <cellStyle name="Hyperlink 17" xfId="37201" hidden="1"/>
    <cellStyle name="Hyperlink 17" xfId="37404" hidden="1"/>
    <cellStyle name="Hyperlink 17" xfId="37480" hidden="1"/>
    <cellStyle name="Hyperlink 17" xfId="37550" hidden="1"/>
    <cellStyle name="Hyperlink 17" xfId="37620" hidden="1"/>
    <cellStyle name="Hyperlink 17" xfId="37690" hidden="1"/>
    <cellStyle name="Hyperlink 17" xfId="37819" hidden="1"/>
    <cellStyle name="Hyperlink 17" xfId="37895" hidden="1"/>
    <cellStyle name="Hyperlink 17" xfId="37965" hidden="1"/>
    <cellStyle name="Hyperlink 17" xfId="38035" hidden="1"/>
    <cellStyle name="Hyperlink 17" xfId="38105" hidden="1"/>
    <cellStyle name="Hyperlink 17" xfId="38218" hidden="1"/>
    <cellStyle name="Hyperlink 17" xfId="38294" hidden="1"/>
    <cellStyle name="Hyperlink 17" xfId="38364" hidden="1"/>
    <cellStyle name="Hyperlink 17" xfId="38434" hidden="1"/>
    <cellStyle name="Hyperlink 17" xfId="38504" hidden="1"/>
    <cellStyle name="Hyperlink 17" xfId="38632" hidden="1"/>
    <cellStyle name="Hyperlink 17" xfId="38708" hidden="1"/>
    <cellStyle name="Hyperlink 17" xfId="38778" hidden="1"/>
    <cellStyle name="Hyperlink 17" xfId="38848" hidden="1"/>
    <cellStyle name="Hyperlink 17" xfId="38918" hidden="1"/>
    <cellStyle name="Hyperlink 17" xfId="39032" hidden="1"/>
    <cellStyle name="Hyperlink 17" xfId="39108" hidden="1"/>
    <cellStyle name="Hyperlink 17" xfId="39178" hidden="1"/>
    <cellStyle name="Hyperlink 17" xfId="39248" hidden="1"/>
    <cellStyle name="Hyperlink 17" xfId="39318" hidden="1"/>
    <cellStyle name="Hyperlink 17" xfId="39418" hidden="1"/>
    <cellStyle name="Hyperlink 17" xfId="39494" hidden="1"/>
    <cellStyle name="Hyperlink 17" xfId="39564" hidden="1"/>
    <cellStyle name="Hyperlink 17" xfId="39634" hidden="1"/>
    <cellStyle name="Hyperlink 17" xfId="39704" hidden="1"/>
    <cellStyle name="Hyperlink 17" xfId="39822" hidden="1"/>
    <cellStyle name="Hyperlink 17" xfId="39898" hidden="1"/>
    <cellStyle name="Hyperlink 17" xfId="39968" hidden="1"/>
    <cellStyle name="Hyperlink 17" xfId="40038" hidden="1"/>
    <cellStyle name="Hyperlink 17" xfId="40108" hidden="1"/>
    <cellStyle name="Hyperlink 17" xfId="40219" hidden="1"/>
    <cellStyle name="Hyperlink 17" xfId="40295" hidden="1"/>
    <cellStyle name="Hyperlink 17" xfId="40365" hidden="1"/>
    <cellStyle name="Hyperlink 17" xfId="40435" hidden="1"/>
    <cellStyle name="Hyperlink 17" xfId="40505" hidden="1"/>
    <cellStyle name="Hyperlink 17" xfId="40609" hidden="1"/>
    <cellStyle name="Hyperlink 17" xfId="40685" hidden="1"/>
    <cellStyle name="Hyperlink 17" xfId="40755" hidden="1"/>
    <cellStyle name="Hyperlink 17" xfId="40825" hidden="1"/>
    <cellStyle name="Hyperlink 17" xfId="40895" hidden="1"/>
    <cellStyle name="Hyperlink 17" xfId="41005" hidden="1"/>
    <cellStyle name="Hyperlink 17" xfId="41081" hidden="1"/>
    <cellStyle name="Hyperlink 17" xfId="41151" hidden="1"/>
    <cellStyle name="Hyperlink 17" xfId="41221" hidden="1"/>
    <cellStyle name="Hyperlink 17" xfId="41291" hidden="1"/>
    <cellStyle name="Hyperlink 17" xfId="41399" hidden="1"/>
    <cellStyle name="Hyperlink 17" xfId="41475" hidden="1"/>
    <cellStyle name="Hyperlink 17" xfId="41545" hidden="1"/>
    <cellStyle name="Hyperlink 17" xfId="41615" hidden="1"/>
    <cellStyle name="Hyperlink 17" xfId="41685" hidden="1"/>
    <cellStyle name="Hyperlink 17" xfId="41793" hidden="1"/>
    <cellStyle name="Hyperlink 17" xfId="41869" hidden="1"/>
    <cellStyle name="Hyperlink 17" xfId="41939" hidden="1"/>
    <cellStyle name="Hyperlink 17" xfId="42009" hidden="1"/>
    <cellStyle name="Hyperlink 17" xfId="42079" hidden="1"/>
    <cellStyle name="Hyperlink 17" xfId="42182" hidden="1"/>
    <cellStyle name="Hyperlink 17" xfId="42258" hidden="1"/>
    <cellStyle name="Hyperlink 17" xfId="42328" hidden="1"/>
    <cellStyle name="Hyperlink 17" xfId="42398" hidden="1"/>
    <cellStyle name="Hyperlink 17" xfId="42468" hidden="1"/>
    <cellStyle name="Hyperlink 17" xfId="42575" hidden="1"/>
    <cellStyle name="Hyperlink 17" xfId="42651" hidden="1"/>
    <cellStyle name="Hyperlink 17" xfId="42721" hidden="1"/>
    <cellStyle name="Hyperlink 17" xfId="42791" hidden="1"/>
    <cellStyle name="Hyperlink 17" xfId="42861" hidden="1"/>
    <cellStyle name="Hyperlink 17" xfId="42964" hidden="1"/>
    <cellStyle name="Hyperlink 17" xfId="43040" hidden="1"/>
    <cellStyle name="Hyperlink 17" xfId="43110" hidden="1"/>
    <cellStyle name="Hyperlink 17" xfId="43180" hidden="1"/>
    <cellStyle name="Hyperlink 17" xfId="43250" hidden="1"/>
    <cellStyle name="Hyperlink 17" xfId="43353" hidden="1"/>
    <cellStyle name="Hyperlink 17" xfId="43429" hidden="1"/>
    <cellStyle name="Hyperlink 17" xfId="43499" hidden="1"/>
    <cellStyle name="Hyperlink 17" xfId="43569" hidden="1"/>
    <cellStyle name="Hyperlink 17" xfId="43639" hidden="1"/>
    <cellStyle name="Hyperlink 17" xfId="43734" hidden="1"/>
    <cellStyle name="Hyperlink 17" xfId="43810" hidden="1"/>
    <cellStyle name="Hyperlink 17" xfId="43880" hidden="1"/>
    <cellStyle name="Hyperlink 17" xfId="43950" hidden="1"/>
    <cellStyle name="Hyperlink 17" xfId="44020" hidden="1"/>
    <cellStyle name="Hyperlink 17" xfId="44113" hidden="1"/>
    <cellStyle name="Hyperlink 17" xfId="44189" hidden="1"/>
    <cellStyle name="Hyperlink 17" xfId="44259" hidden="1"/>
    <cellStyle name="Hyperlink 17" xfId="44329" hidden="1"/>
    <cellStyle name="Hyperlink 17" xfId="44399" hidden="1"/>
    <cellStyle name="Hyperlink 17" xfId="38562" hidden="1"/>
    <cellStyle name="Hyperlink 17" xfId="37287" hidden="1"/>
    <cellStyle name="Hyperlink 17" xfId="30063" hidden="1"/>
    <cellStyle name="Hyperlink 17" xfId="44494" hidden="1"/>
    <cellStyle name="Hyperlink 17" xfId="44564" hidden="1"/>
    <cellStyle name="Hyperlink 17" xfId="44634" hidden="1"/>
    <cellStyle name="Hyperlink 17" xfId="44765" hidden="1"/>
    <cellStyle name="Hyperlink 17" xfId="44841" hidden="1"/>
    <cellStyle name="Hyperlink 17" xfId="44911" hidden="1"/>
    <cellStyle name="Hyperlink 17" xfId="44981" hidden="1"/>
    <cellStyle name="Hyperlink 17" xfId="45051" hidden="1"/>
    <cellStyle name="Hyperlink 17" xfId="45165" hidden="1"/>
    <cellStyle name="Hyperlink 17" xfId="45241" hidden="1"/>
    <cellStyle name="Hyperlink 17" xfId="45311" hidden="1"/>
    <cellStyle name="Hyperlink 17" xfId="45381" hidden="1"/>
    <cellStyle name="Hyperlink 17" xfId="45451" hidden="1"/>
    <cellStyle name="Hyperlink 17" xfId="45585" hidden="1"/>
    <cellStyle name="Hyperlink 17" xfId="45661" hidden="1"/>
    <cellStyle name="Hyperlink 17" xfId="45731" hidden="1"/>
    <cellStyle name="Hyperlink 17" xfId="45801" hidden="1"/>
    <cellStyle name="Hyperlink 17" xfId="45871" hidden="1"/>
    <cellStyle name="Hyperlink 17" xfId="45989" hidden="1"/>
    <cellStyle name="Hyperlink 17" xfId="46065" hidden="1"/>
    <cellStyle name="Hyperlink 17" xfId="46135" hidden="1"/>
    <cellStyle name="Hyperlink 17" xfId="46205" hidden="1"/>
    <cellStyle name="Hyperlink 17" xfId="46275" hidden="1"/>
    <cellStyle name="Hyperlink 17" xfId="46385" hidden="1"/>
    <cellStyle name="Hyperlink 17" xfId="46461" hidden="1"/>
    <cellStyle name="Hyperlink 17" xfId="46531" hidden="1"/>
    <cellStyle name="Hyperlink 17" xfId="46601" hidden="1"/>
    <cellStyle name="Hyperlink 17" xfId="46671" hidden="1"/>
    <cellStyle name="Hyperlink 17" xfId="46795" hidden="1"/>
    <cellStyle name="Hyperlink 17" xfId="46871" hidden="1"/>
    <cellStyle name="Hyperlink 17" xfId="46941" hidden="1"/>
    <cellStyle name="Hyperlink 17" xfId="47011" hidden="1"/>
    <cellStyle name="Hyperlink 17" xfId="47081" hidden="1"/>
    <cellStyle name="Hyperlink 17" xfId="47199" hidden="1"/>
    <cellStyle name="Hyperlink 17" xfId="47275" hidden="1"/>
    <cellStyle name="Hyperlink 17" xfId="47345" hidden="1"/>
    <cellStyle name="Hyperlink 17" xfId="47415" hidden="1"/>
    <cellStyle name="Hyperlink 17" xfId="47485" hidden="1"/>
    <cellStyle name="Hyperlink 17" xfId="47596" hidden="1"/>
    <cellStyle name="Hyperlink 17" xfId="47672" hidden="1"/>
    <cellStyle name="Hyperlink 17" xfId="47742" hidden="1"/>
    <cellStyle name="Hyperlink 17" xfId="47812" hidden="1"/>
    <cellStyle name="Hyperlink 17" xfId="47882" hidden="1"/>
    <cellStyle name="Hyperlink 17" xfId="48001" hidden="1"/>
    <cellStyle name="Hyperlink 17" xfId="48077" hidden="1"/>
    <cellStyle name="Hyperlink 17" xfId="48147" hidden="1"/>
    <cellStyle name="Hyperlink 17" xfId="48217" hidden="1"/>
    <cellStyle name="Hyperlink 17" xfId="48287" hidden="1"/>
    <cellStyle name="Hyperlink 17" xfId="48406" hidden="1"/>
    <cellStyle name="Hyperlink 17" xfId="48482" hidden="1"/>
    <cellStyle name="Hyperlink 17" xfId="48552" hidden="1"/>
    <cellStyle name="Hyperlink 17" xfId="48622" hidden="1"/>
    <cellStyle name="Hyperlink 17" xfId="48692" hidden="1"/>
    <cellStyle name="Hyperlink 17" xfId="48805" hidden="1"/>
    <cellStyle name="Hyperlink 17" xfId="48881" hidden="1"/>
    <cellStyle name="Hyperlink 17" xfId="48951" hidden="1"/>
    <cellStyle name="Hyperlink 17" xfId="49021" hidden="1"/>
    <cellStyle name="Hyperlink 17" xfId="49091" hidden="1"/>
    <cellStyle name="Hyperlink 17" xfId="49200" hidden="1"/>
    <cellStyle name="Hyperlink 17" xfId="49276" hidden="1"/>
    <cellStyle name="Hyperlink 17" xfId="49346" hidden="1"/>
    <cellStyle name="Hyperlink 17" xfId="49416" hidden="1"/>
    <cellStyle name="Hyperlink 17" xfId="49486" hidden="1"/>
    <cellStyle name="Hyperlink 17" xfId="49604" hidden="1"/>
    <cellStyle name="Hyperlink 17" xfId="49680" hidden="1"/>
    <cellStyle name="Hyperlink 17" xfId="49750" hidden="1"/>
    <cellStyle name="Hyperlink 17" xfId="49820" hidden="1"/>
    <cellStyle name="Hyperlink 17" xfId="49890" hidden="1"/>
    <cellStyle name="Hyperlink 17" xfId="49995" hidden="1"/>
    <cellStyle name="Hyperlink 17" xfId="50071" hidden="1"/>
    <cellStyle name="Hyperlink 17" xfId="50141" hidden="1"/>
    <cellStyle name="Hyperlink 17" xfId="50211" hidden="1"/>
    <cellStyle name="Hyperlink 17" xfId="50281" hidden="1"/>
    <cellStyle name="Hyperlink 17" xfId="50388" hidden="1"/>
    <cellStyle name="Hyperlink 17" xfId="50464" hidden="1"/>
    <cellStyle name="Hyperlink 17" xfId="50534" hidden="1"/>
    <cellStyle name="Hyperlink 17" xfId="50604" hidden="1"/>
    <cellStyle name="Hyperlink 17" xfId="50674" hidden="1"/>
    <cellStyle name="Hyperlink 17" xfId="50770" hidden="1"/>
    <cellStyle name="Hyperlink 17" xfId="50846" hidden="1"/>
    <cellStyle name="Hyperlink 17" xfId="50916" hidden="1"/>
    <cellStyle name="Hyperlink 17" xfId="50986" hidden="1"/>
    <cellStyle name="Hyperlink 17" xfId="51056" hidden="1"/>
    <cellStyle name="Hyperlink 17" xfId="51149" hidden="1"/>
    <cellStyle name="Hyperlink 17" xfId="51225" hidden="1"/>
    <cellStyle name="Hyperlink 17" xfId="51295" hidden="1"/>
    <cellStyle name="Hyperlink 17" xfId="51365" hidden="1"/>
    <cellStyle name="Hyperlink 17" xfId="51435"/>
    <cellStyle name="Hyperlink 170" xfId="11806" hidden="1"/>
    <cellStyle name="Hyperlink 170" xfId="26115" hidden="1"/>
    <cellStyle name="Hyperlink 170" xfId="47926"/>
    <cellStyle name="Hyperlink 171" xfId="12644" hidden="1"/>
    <cellStyle name="Hyperlink 171" xfId="26953" hidden="1"/>
    <cellStyle name="Hyperlink 171" xfId="48764"/>
    <cellStyle name="Hyperlink 172" xfId="11846" hidden="1"/>
    <cellStyle name="Hyperlink 172" xfId="26155" hidden="1"/>
    <cellStyle name="Hyperlink 172" xfId="47966"/>
    <cellStyle name="Hyperlink 173" xfId="10228" hidden="1"/>
    <cellStyle name="Hyperlink 173" xfId="24537" hidden="1"/>
    <cellStyle name="Hyperlink 173" xfId="46348"/>
    <cellStyle name="Hyperlink 174" xfId="13443" hidden="1"/>
    <cellStyle name="Hyperlink 174" xfId="27752" hidden="1"/>
    <cellStyle name="Hyperlink 174" xfId="49563"/>
    <cellStyle name="Hyperlink 175" xfId="13405" hidden="1"/>
    <cellStyle name="Hyperlink 175" xfId="27714" hidden="1"/>
    <cellStyle name="Hyperlink 175" xfId="49525"/>
    <cellStyle name="Hyperlink 176" xfId="13407" hidden="1"/>
    <cellStyle name="Hyperlink 176" xfId="27716" hidden="1"/>
    <cellStyle name="Hyperlink 176" xfId="49527"/>
    <cellStyle name="Hyperlink 177" xfId="11443" hidden="1"/>
    <cellStyle name="Hyperlink 177" xfId="25752" hidden="1"/>
    <cellStyle name="Hyperlink 177" xfId="47563"/>
    <cellStyle name="Hyperlink 178" xfId="13406" hidden="1"/>
    <cellStyle name="Hyperlink 178" xfId="27715" hidden="1"/>
    <cellStyle name="Hyperlink 178" xfId="49526"/>
    <cellStyle name="Hyperlink 179" xfId="11439" hidden="1"/>
    <cellStyle name="Hyperlink 179" xfId="25748" hidden="1"/>
    <cellStyle name="Hyperlink 179" xfId="47559"/>
    <cellStyle name="Hyperlink 18" xfId="136" hidden="1"/>
    <cellStyle name="Hyperlink 18" xfId="339" hidden="1"/>
    <cellStyle name="Hyperlink 18" xfId="415" hidden="1"/>
    <cellStyle name="Hyperlink 18" xfId="485" hidden="1"/>
    <cellStyle name="Hyperlink 18" xfId="555" hidden="1"/>
    <cellStyle name="Hyperlink 18" xfId="625" hidden="1"/>
    <cellStyle name="Hyperlink 18" xfId="756" hidden="1"/>
    <cellStyle name="Hyperlink 18" xfId="832" hidden="1"/>
    <cellStyle name="Hyperlink 18" xfId="902" hidden="1"/>
    <cellStyle name="Hyperlink 18" xfId="972" hidden="1"/>
    <cellStyle name="Hyperlink 18" xfId="1042" hidden="1"/>
    <cellStyle name="Hyperlink 18" xfId="1156" hidden="1"/>
    <cellStyle name="Hyperlink 18" xfId="1232" hidden="1"/>
    <cellStyle name="Hyperlink 18" xfId="1302" hidden="1"/>
    <cellStyle name="Hyperlink 18" xfId="1372" hidden="1"/>
    <cellStyle name="Hyperlink 18" xfId="1442" hidden="1"/>
    <cellStyle name="Hyperlink 18" xfId="1576" hidden="1"/>
    <cellStyle name="Hyperlink 18" xfId="1652" hidden="1"/>
    <cellStyle name="Hyperlink 18" xfId="1722" hidden="1"/>
    <cellStyle name="Hyperlink 18" xfId="1792" hidden="1"/>
    <cellStyle name="Hyperlink 18" xfId="1862" hidden="1"/>
    <cellStyle name="Hyperlink 18" xfId="1980" hidden="1"/>
    <cellStyle name="Hyperlink 18" xfId="2056" hidden="1"/>
    <cellStyle name="Hyperlink 18" xfId="2126" hidden="1"/>
    <cellStyle name="Hyperlink 18" xfId="2196" hidden="1"/>
    <cellStyle name="Hyperlink 18" xfId="2266" hidden="1"/>
    <cellStyle name="Hyperlink 18" xfId="2376" hidden="1"/>
    <cellStyle name="Hyperlink 18" xfId="2452" hidden="1"/>
    <cellStyle name="Hyperlink 18" xfId="2522" hidden="1"/>
    <cellStyle name="Hyperlink 18" xfId="2592" hidden="1"/>
    <cellStyle name="Hyperlink 18" xfId="2662" hidden="1"/>
    <cellStyle name="Hyperlink 18" xfId="2786" hidden="1"/>
    <cellStyle name="Hyperlink 18" xfId="2862" hidden="1"/>
    <cellStyle name="Hyperlink 18" xfId="2932" hidden="1"/>
    <cellStyle name="Hyperlink 18" xfId="3002" hidden="1"/>
    <cellStyle name="Hyperlink 18" xfId="3072" hidden="1"/>
    <cellStyle name="Hyperlink 18" xfId="3190" hidden="1"/>
    <cellStyle name="Hyperlink 18" xfId="3266" hidden="1"/>
    <cellStyle name="Hyperlink 18" xfId="3336" hidden="1"/>
    <cellStyle name="Hyperlink 18" xfId="3406" hidden="1"/>
    <cellStyle name="Hyperlink 18" xfId="3476" hidden="1"/>
    <cellStyle name="Hyperlink 18" xfId="3587" hidden="1"/>
    <cellStyle name="Hyperlink 18" xfId="3663" hidden="1"/>
    <cellStyle name="Hyperlink 18" xfId="3733" hidden="1"/>
    <cellStyle name="Hyperlink 18" xfId="3803" hidden="1"/>
    <cellStyle name="Hyperlink 18" xfId="3873" hidden="1"/>
    <cellStyle name="Hyperlink 18" xfId="3992" hidden="1"/>
    <cellStyle name="Hyperlink 18" xfId="4068" hidden="1"/>
    <cellStyle name="Hyperlink 18" xfId="4138" hidden="1"/>
    <cellStyle name="Hyperlink 18" xfId="4208" hidden="1"/>
    <cellStyle name="Hyperlink 18" xfId="4278" hidden="1"/>
    <cellStyle name="Hyperlink 18" xfId="4397" hidden="1"/>
    <cellStyle name="Hyperlink 18" xfId="4473" hidden="1"/>
    <cellStyle name="Hyperlink 18" xfId="4543" hidden="1"/>
    <cellStyle name="Hyperlink 18" xfId="4613" hidden="1"/>
    <cellStyle name="Hyperlink 18" xfId="4683" hidden="1"/>
    <cellStyle name="Hyperlink 18" xfId="4796" hidden="1"/>
    <cellStyle name="Hyperlink 18" xfId="4872" hidden="1"/>
    <cellStyle name="Hyperlink 18" xfId="4942" hidden="1"/>
    <cellStyle name="Hyperlink 18" xfId="5012" hidden="1"/>
    <cellStyle name="Hyperlink 18" xfId="5082" hidden="1"/>
    <cellStyle name="Hyperlink 18" xfId="5191" hidden="1"/>
    <cellStyle name="Hyperlink 18" xfId="5267" hidden="1"/>
    <cellStyle name="Hyperlink 18" xfId="5337" hidden="1"/>
    <cellStyle name="Hyperlink 18" xfId="5407" hidden="1"/>
    <cellStyle name="Hyperlink 18" xfId="5477" hidden="1"/>
    <cellStyle name="Hyperlink 18" xfId="5595" hidden="1"/>
    <cellStyle name="Hyperlink 18" xfId="5671" hidden="1"/>
    <cellStyle name="Hyperlink 18" xfId="5741" hidden="1"/>
    <cellStyle name="Hyperlink 18" xfId="5811" hidden="1"/>
    <cellStyle name="Hyperlink 18" xfId="5881" hidden="1"/>
    <cellStyle name="Hyperlink 18" xfId="5986" hidden="1"/>
    <cellStyle name="Hyperlink 18" xfId="6062" hidden="1"/>
    <cellStyle name="Hyperlink 18" xfId="6132" hidden="1"/>
    <cellStyle name="Hyperlink 18" xfId="6202" hidden="1"/>
    <cellStyle name="Hyperlink 18" xfId="6272" hidden="1"/>
    <cellStyle name="Hyperlink 18" xfId="6379" hidden="1"/>
    <cellStyle name="Hyperlink 18" xfId="6455" hidden="1"/>
    <cellStyle name="Hyperlink 18" xfId="6525" hidden="1"/>
    <cellStyle name="Hyperlink 18" xfId="6595" hidden="1"/>
    <cellStyle name="Hyperlink 18" xfId="6665" hidden="1"/>
    <cellStyle name="Hyperlink 18" xfId="6763" hidden="1"/>
    <cellStyle name="Hyperlink 18" xfId="6839" hidden="1"/>
    <cellStyle name="Hyperlink 18" xfId="6909" hidden="1"/>
    <cellStyle name="Hyperlink 18" xfId="6979" hidden="1"/>
    <cellStyle name="Hyperlink 18" xfId="7049" hidden="1"/>
    <cellStyle name="Hyperlink 18" xfId="7142" hidden="1"/>
    <cellStyle name="Hyperlink 18" xfId="7218" hidden="1"/>
    <cellStyle name="Hyperlink 18" xfId="7288" hidden="1"/>
    <cellStyle name="Hyperlink 18" xfId="7358" hidden="1"/>
    <cellStyle name="Hyperlink 18" xfId="7428" hidden="1"/>
    <cellStyle name="Hyperlink 18" xfId="7569" hidden="1"/>
    <cellStyle name="Hyperlink 18" xfId="7645" hidden="1"/>
    <cellStyle name="Hyperlink 18" xfId="7715" hidden="1"/>
    <cellStyle name="Hyperlink 18" xfId="7785" hidden="1"/>
    <cellStyle name="Hyperlink 18" xfId="7855" hidden="1"/>
    <cellStyle name="Hyperlink 18" xfId="8017" hidden="1"/>
    <cellStyle name="Hyperlink 18" xfId="8220" hidden="1"/>
    <cellStyle name="Hyperlink 18" xfId="8296" hidden="1"/>
    <cellStyle name="Hyperlink 18" xfId="8366" hidden="1"/>
    <cellStyle name="Hyperlink 18" xfId="8436" hidden="1"/>
    <cellStyle name="Hyperlink 18" xfId="8506" hidden="1"/>
    <cellStyle name="Hyperlink 18" xfId="8637" hidden="1"/>
    <cellStyle name="Hyperlink 18" xfId="8713" hidden="1"/>
    <cellStyle name="Hyperlink 18" xfId="8783" hidden="1"/>
    <cellStyle name="Hyperlink 18" xfId="8853" hidden="1"/>
    <cellStyle name="Hyperlink 18" xfId="8923" hidden="1"/>
    <cellStyle name="Hyperlink 18" xfId="9037" hidden="1"/>
    <cellStyle name="Hyperlink 18" xfId="9113" hidden="1"/>
    <cellStyle name="Hyperlink 18" xfId="9183" hidden="1"/>
    <cellStyle name="Hyperlink 18" xfId="9253" hidden="1"/>
    <cellStyle name="Hyperlink 18" xfId="9323" hidden="1"/>
    <cellStyle name="Hyperlink 18" xfId="9457" hidden="1"/>
    <cellStyle name="Hyperlink 18" xfId="9533" hidden="1"/>
    <cellStyle name="Hyperlink 18" xfId="9603" hidden="1"/>
    <cellStyle name="Hyperlink 18" xfId="9673" hidden="1"/>
    <cellStyle name="Hyperlink 18" xfId="9743" hidden="1"/>
    <cellStyle name="Hyperlink 18" xfId="9861" hidden="1"/>
    <cellStyle name="Hyperlink 18" xfId="9937" hidden="1"/>
    <cellStyle name="Hyperlink 18" xfId="10007" hidden="1"/>
    <cellStyle name="Hyperlink 18" xfId="10077" hidden="1"/>
    <cellStyle name="Hyperlink 18" xfId="10147" hidden="1"/>
    <cellStyle name="Hyperlink 18" xfId="10257" hidden="1"/>
    <cellStyle name="Hyperlink 18" xfId="10333" hidden="1"/>
    <cellStyle name="Hyperlink 18" xfId="10403" hidden="1"/>
    <cellStyle name="Hyperlink 18" xfId="10473" hidden="1"/>
    <cellStyle name="Hyperlink 18" xfId="10543" hidden="1"/>
    <cellStyle name="Hyperlink 18" xfId="10667" hidden="1"/>
    <cellStyle name="Hyperlink 18" xfId="10743" hidden="1"/>
    <cellStyle name="Hyperlink 18" xfId="10813" hidden="1"/>
    <cellStyle name="Hyperlink 18" xfId="10883" hidden="1"/>
    <cellStyle name="Hyperlink 18" xfId="10953" hidden="1"/>
    <cellStyle name="Hyperlink 18" xfId="11071" hidden="1"/>
    <cellStyle name="Hyperlink 18" xfId="11147" hidden="1"/>
    <cellStyle name="Hyperlink 18" xfId="11217" hidden="1"/>
    <cellStyle name="Hyperlink 18" xfId="11287" hidden="1"/>
    <cellStyle name="Hyperlink 18" xfId="11357" hidden="1"/>
    <cellStyle name="Hyperlink 18" xfId="11468" hidden="1"/>
    <cellStyle name="Hyperlink 18" xfId="11544" hidden="1"/>
    <cellStyle name="Hyperlink 18" xfId="11614" hidden="1"/>
    <cellStyle name="Hyperlink 18" xfId="11684" hidden="1"/>
    <cellStyle name="Hyperlink 18" xfId="11754" hidden="1"/>
    <cellStyle name="Hyperlink 18" xfId="11873" hidden="1"/>
    <cellStyle name="Hyperlink 18" xfId="11949" hidden="1"/>
    <cellStyle name="Hyperlink 18" xfId="12019" hidden="1"/>
    <cellStyle name="Hyperlink 18" xfId="12089" hidden="1"/>
    <cellStyle name="Hyperlink 18" xfId="12159" hidden="1"/>
    <cellStyle name="Hyperlink 18" xfId="12278" hidden="1"/>
    <cellStyle name="Hyperlink 18" xfId="12354" hidden="1"/>
    <cellStyle name="Hyperlink 18" xfId="12424" hidden="1"/>
    <cellStyle name="Hyperlink 18" xfId="12494" hidden="1"/>
    <cellStyle name="Hyperlink 18" xfId="12564" hidden="1"/>
    <cellStyle name="Hyperlink 18" xfId="12677" hidden="1"/>
    <cellStyle name="Hyperlink 18" xfId="12753" hidden="1"/>
    <cellStyle name="Hyperlink 18" xfId="12823" hidden="1"/>
    <cellStyle name="Hyperlink 18" xfId="12893" hidden="1"/>
    <cellStyle name="Hyperlink 18" xfId="12963" hidden="1"/>
    <cellStyle name="Hyperlink 18" xfId="13072" hidden="1"/>
    <cellStyle name="Hyperlink 18" xfId="13148" hidden="1"/>
    <cellStyle name="Hyperlink 18" xfId="13218" hidden="1"/>
    <cellStyle name="Hyperlink 18" xfId="13288" hidden="1"/>
    <cellStyle name="Hyperlink 18" xfId="13358" hidden="1"/>
    <cellStyle name="Hyperlink 18" xfId="13476" hidden="1"/>
    <cellStyle name="Hyperlink 18" xfId="13552" hidden="1"/>
    <cellStyle name="Hyperlink 18" xfId="13622" hidden="1"/>
    <cellStyle name="Hyperlink 18" xfId="13692" hidden="1"/>
    <cellStyle name="Hyperlink 18" xfId="13762" hidden="1"/>
    <cellStyle name="Hyperlink 18" xfId="13867" hidden="1"/>
    <cellStyle name="Hyperlink 18" xfId="13943" hidden="1"/>
    <cellStyle name="Hyperlink 18" xfId="14013" hidden="1"/>
    <cellStyle name="Hyperlink 18" xfId="14083" hidden="1"/>
    <cellStyle name="Hyperlink 18" xfId="14153" hidden="1"/>
    <cellStyle name="Hyperlink 18" xfId="14260" hidden="1"/>
    <cellStyle name="Hyperlink 18" xfId="14336" hidden="1"/>
    <cellStyle name="Hyperlink 18" xfId="14406" hidden="1"/>
    <cellStyle name="Hyperlink 18" xfId="14476" hidden="1"/>
    <cellStyle name="Hyperlink 18" xfId="14546" hidden="1"/>
    <cellStyle name="Hyperlink 18" xfId="14642" hidden="1"/>
    <cellStyle name="Hyperlink 18" xfId="14718" hidden="1"/>
    <cellStyle name="Hyperlink 18" xfId="14788" hidden="1"/>
    <cellStyle name="Hyperlink 18" xfId="14858" hidden="1"/>
    <cellStyle name="Hyperlink 18" xfId="14928" hidden="1"/>
    <cellStyle name="Hyperlink 18" xfId="15021" hidden="1"/>
    <cellStyle name="Hyperlink 18" xfId="15097" hidden="1"/>
    <cellStyle name="Hyperlink 18" xfId="15167" hidden="1"/>
    <cellStyle name="Hyperlink 18" xfId="15237" hidden="1"/>
    <cellStyle name="Hyperlink 18" xfId="15307" hidden="1"/>
    <cellStyle name="Hyperlink 18" xfId="15382" hidden="1"/>
    <cellStyle name="Hyperlink 18" xfId="15585" hidden="1"/>
    <cellStyle name="Hyperlink 18" xfId="15661" hidden="1"/>
    <cellStyle name="Hyperlink 18" xfId="15731" hidden="1"/>
    <cellStyle name="Hyperlink 18" xfId="15801" hidden="1"/>
    <cellStyle name="Hyperlink 18" xfId="15871" hidden="1"/>
    <cellStyle name="Hyperlink 18" xfId="16000" hidden="1"/>
    <cellStyle name="Hyperlink 18" xfId="16076" hidden="1"/>
    <cellStyle name="Hyperlink 18" xfId="16146" hidden="1"/>
    <cellStyle name="Hyperlink 18" xfId="16216" hidden="1"/>
    <cellStyle name="Hyperlink 18" xfId="16286" hidden="1"/>
    <cellStyle name="Hyperlink 18" xfId="16399" hidden="1"/>
    <cellStyle name="Hyperlink 18" xfId="16475" hidden="1"/>
    <cellStyle name="Hyperlink 18" xfId="16545" hidden="1"/>
    <cellStyle name="Hyperlink 18" xfId="16615" hidden="1"/>
    <cellStyle name="Hyperlink 18" xfId="16685" hidden="1"/>
    <cellStyle name="Hyperlink 18" xfId="16813" hidden="1"/>
    <cellStyle name="Hyperlink 18" xfId="16889" hidden="1"/>
    <cellStyle name="Hyperlink 18" xfId="16959" hidden="1"/>
    <cellStyle name="Hyperlink 18" xfId="17029" hidden="1"/>
    <cellStyle name="Hyperlink 18" xfId="17099" hidden="1"/>
    <cellStyle name="Hyperlink 18" xfId="17213" hidden="1"/>
    <cellStyle name="Hyperlink 18" xfId="17289" hidden="1"/>
    <cellStyle name="Hyperlink 18" xfId="17359" hidden="1"/>
    <cellStyle name="Hyperlink 18" xfId="17429" hidden="1"/>
    <cellStyle name="Hyperlink 18" xfId="17499" hidden="1"/>
    <cellStyle name="Hyperlink 18" xfId="17599" hidden="1"/>
    <cellStyle name="Hyperlink 18" xfId="17675" hidden="1"/>
    <cellStyle name="Hyperlink 18" xfId="17745" hidden="1"/>
    <cellStyle name="Hyperlink 18" xfId="17815" hidden="1"/>
    <cellStyle name="Hyperlink 18" xfId="17885" hidden="1"/>
    <cellStyle name="Hyperlink 18" xfId="18003" hidden="1"/>
    <cellStyle name="Hyperlink 18" xfId="18079" hidden="1"/>
    <cellStyle name="Hyperlink 18" xfId="18149" hidden="1"/>
    <cellStyle name="Hyperlink 18" xfId="18219" hidden="1"/>
    <cellStyle name="Hyperlink 18" xfId="18289" hidden="1"/>
    <cellStyle name="Hyperlink 18" xfId="18400" hidden="1"/>
    <cellStyle name="Hyperlink 18" xfId="18476" hidden="1"/>
    <cellStyle name="Hyperlink 18" xfId="18546" hidden="1"/>
    <cellStyle name="Hyperlink 18" xfId="18616" hidden="1"/>
    <cellStyle name="Hyperlink 18" xfId="18686" hidden="1"/>
    <cellStyle name="Hyperlink 18" xfId="18790" hidden="1"/>
    <cellStyle name="Hyperlink 18" xfId="18866" hidden="1"/>
    <cellStyle name="Hyperlink 18" xfId="18936" hidden="1"/>
    <cellStyle name="Hyperlink 18" xfId="19006" hidden="1"/>
    <cellStyle name="Hyperlink 18" xfId="19076" hidden="1"/>
    <cellStyle name="Hyperlink 18" xfId="19186" hidden="1"/>
    <cellStyle name="Hyperlink 18" xfId="19262" hidden="1"/>
    <cellStyle name="Hyperlink 18" xfId="19332" hidden="1"/>
    <cellStyle name="Hyperlink 18" xfId="19402" hidden="1"/>
    <cellStyle name="Hyperlink 18" xfId="19472" hidden="1"/>
    <cellStyle name="Hyperlink 18" xfId="19580" hidden="1"/>
    <cellStyle name="Hyperlink 18" xfId="19656" hidden="1"/>
    <cellStyle name="Hyperlink 18" xfId="19726" hidden="1"/>
    <cellStyle name="Hyperlink 18" xfId="19796" hidden="1"/>
    <cellStyle name="Hyperlink 18" xfId="19866" hidden="1"/>
    <cellStyle name="Hyperlink 18" xfId="19974" hidden="1"/>
    <cellStyle name="Hyperlink 18" xfId="20050" hidden="1"/>
    <cellStyle name="Hyperlink 18" xfId="20120" hidden="1"/>
    <cellStyle name="Hyperlink 18" xfId="20190" hidden="1"/>
    <cellStyle name="Hyperlink 18" xfId="20260" hidden="1"/>
    <cellStyle name="Hyperlink 18" xfId="20363" hidden="1"/>
    <cellStyle name="Hyperlink 18" xfId="20439" hidden="1"/>
    <cellStyle name="Hyperlink 18" xfId="20509" hidden="1"/>
    <cellStyle name="Hyperlink 18" xfId="20579" hidden="1"/>
    <cellStyle name="Hyperlink 18" xfId="20649" hidden="1"/>
    <cellStyle name="Hyperlink 18" xfId="20756" hidden="1"/>
    <cellStyle name="Hyperlink 18" xfId="20832" hidden="1"/>
    <cellStyle name="Hyperlink 18" xfId="20902" hidden="1"/>
    <cellStyle name="Hyperlink 18" xfId="20972" hidden="1"/>
    <cellStyle name="Hyperlink 18" xfId="21042" hidden="1"/>
    <cellStyle name="Hyperlink 18" xfId="21145" hidden="1"/>
    <cellStyle name="Hyperlink 18" xfId="21221" hidden="1"/>
    <cellStyle name="Hyperlink 18" xfId="21291" hidden="1"/>
    <cellStyle name="Hyperlink 18" xfId="21361" hidden="1"/>
    <cellStyle name="Hyperlink 18" xfId="21431" hidden="1"/>
    <cellStyle name="Hyperlink 18" xfId="21534" hidden="1"/>
    <cellStyle name="Hyperlink 18" xfId="21610" hidden="1"/>
    <cellStyle name="Hyperlink 18" xfId="21680" hidden="1"/>
    <cellStyle name="Hyperlink 18" xfId="21750" hidden="1"/>
    <cellStyle name="Hyperlink 18" xfId="21820" hidden="1"/>
    <cellStyle name="Hyperlink 18" xfId="21915" hidden="1"/>
    <cellStyle name="Hyperlink 18" xfId="21991" hidden="1"/>
    <cellStyle name="Hyperlink 18" xfId="22061" hidden="1"/>
    <cellStyle name="Hyperlink 18" xfId="22131" hidden="1"/>
    <cellStyle name="Hyperlink 18" xfId="22201" hidden="1"/>
    <cellStyle name="Hyperlink 18" xfId="22294" hidden="1"/>
    <cellStyle name="Hyperlink 18" xfId="22370" hidden="1"/>
    <cellStyle name="Hyperlink 18" xfId="22440" hidden="1"/>
    <cellStyle name="Hyperlink 18" xfId="22510" hidden="1"/>
    <cellStyle name="Hyperlink 18" xfId="22580" hidden="1"/>
    <cellStyle name="Hyperlink 18" xfId="17178" hidden="1"/>
    <cellStyle name="Hyperlink 18" xfId="15935" hidden="1"/>
    <cellStyle name="Hyperlink 18" xfId="7992" hidden="1"/>
    <cellStyle name="Hyperlink 18" xfId="22675" hidden="1"/>
    <cellStyle name="Hyperlink 18" xfId="22745" hidden="1"/>
    <cellStyle name="Hyperlink 18" xfId="22815" hidden="1"/>
    <cellStyle name="Hyperlink 18" xfId="22946" hidden="1"/>
    <cellStyle name="Hyperlink 18" xfId="23022" hidden="1"/>
    <cellStyle name="Hyperlink 18" xfId="23092" hidden="1"/>
    <cellStyle name="Hyperlink 18" xfId="23162" hidden="1"/>
    <cellStyle name="Hyperlink 18" xfId="23232" hidden="1"/>
    <cellStyle name="Hyperlink 18" xfId="23346" hidden="1"/>
    <cellStyle name="Hyperlink 18" xfId="23422" hidden="1"/>
    <cellStyle name="Hyperlink 18" xfId="23492" hidden="1"/>
    <cellStyle name="Hyperlink 18" xfId="23562" hidden="1"/>
    <cellStyle name="Hyperlink 18" xfId="23632" hidden="1"/>
    <cellStyle name="Hyperlink 18" xfId="23766" hidden="1"/>
    <cellStyle name="Hyperlink 18" xfId="23842" hidden="1"/>
    <cellStyle name="Hyperlink 18" xfId="23912" hidden="1"/>
    <cellStyle name="Hyperlink 18" xfId="23982" hidden="1"/>
    <cellStyle name="Hyperlink 18" xfId="24052" hidden="1"/>
    <cellStyle name="Hyperlink 18" xfId="24170" hidden="1"/>
    <cellStyle name="Hyperlink 18" xfId="24246" hidden="1"/>
    <cellStyle name="Hyperlink 18" xfId="24316" hidden="1"/>
    <cellStyle name="Hyperlink 18" xfId="24386" hidden="1"/>
    <cellStyle name="Hyperlink 18" xfId="24456" hidden="1"/>
    <cellStyle name="Hyperlink 18" xfId="24566" hidden="1"/>
    <cellStyle name="Hyperlink 18" xfId="24642" hidden="1"/>
    <cellStyle name="Hyperlink 18" xfId="24712" hidden="1"/>
    <cellStyle name="Hyperlink 18" xfId="24782" hidden="1"/>
    <cellStyle name="Hyperlink 18" xfId="24852" hidden="1"/>
    <cellStyle name="Hyperlink 18" xfId="24976" hidden="1"/>
    <cellStyle name="Hyperlink 18" xfId="25052" hidden="1"/>
    <cellStyle name="Hyperlink 18" xfId="25122" hidden="1"/>
    <cellStyle name="Hyperlink 18" xfId="25192" hidden="1"/>
    <cellStyle name="Hyperlink 18" xfId="25262" hidden="1"/>
    <cellStyle name="Hyperlink 18" xfId="25380" hidden="1"/>
    <cellStyle name="Hyperlink 18" xfId="25456" hidden="1"/>
    <cellStyle name="Hyperlink 18" xfId="25526" hidden="1"/>
    <cellStyle name="Hyperlink 18" xfId="25596" hidden="1"/>
    <cellStyle name="Hyperlink 18" xfId="25666" hidden="1"/>
    <cellStyle name="Hyperlink 18" xfId="25777" hidden="1"/>
    <cellStyle name="Hyperlink 18" xfId="25853" hidden="1"/>
    <cellStyle name="Hyperlink 18" xfId="25923" hidden="1"/>
    <cellStyle name="Hyperlink 18" xfId="25993" hidden="1"/>
    <cellStyle name="Hyperlink 18" xfId="26063" hidden="1"/>
    <cellStyle name="Hyperlink 18" xfId="26182" hidden="1"/>
    <cellStyle name="Hyperlink 18" xfId="26258" hidden="1"/>
    <cellStyle name="Hyperlink 18" xfId="26328" hidden="1"/>
    <cellStyle name="Hyperlink 18" xfId="26398" hidden="1"/>
    <cellStyle name="Hyperlink 18" xfId="26468" hidden="1"/>
    <cellStyle name="Hyperlink 18" xfId="26587" hidden="1"/>
    <cellStyle name="Hyperlink 18" xfId="26663" hidden="1"/>
    <cellStyle name="Hyperlink 18" xfId="26733" hidden="1"/>
    <cellStyle name="Hyperlink 18" xfId="26803" hidden="1"/>
    <cellStyle name="Hyperlink 18" xfId="26873" hidden="1"/>
    <cellStyle name="Hyperlink 18" xfId="26986" hidden="1"/>
    <cellStyle name="Hyperlink 18" xfId="27062" hidden="1"/>
    <cellStyle name="Hyperlink 18" xfId="27132" hidden="1"/>
    <cellStyle name="Hyperlink 18" xfId="27202" hidden="1"/>
    <cellStyle name="Hyperlink 18" xfId="27272" hidden="1"/>
    <cellStyle name="Hyperlink 18" xfId="27381" hidden="1"/>
    <cellStyle name="Hyperlink 18" xfId="27457" hidden="1"/>
    <cellStyle name="Hyperlink 18" xfId="27527" hidden="1"/>
    <cellStyle name="Hyperlink 18" xfId="27597" hidden="1"/>
    <cellStyle name="Hyperlink 18" xfId="27667" hidden="1"/>
    <cellStyle name="Hyperlink 18" xfId="27785" hidden="1"/>
    <cellStyle name="Hyperlink 18" xfId="27861" hidden="1"/>
    <cellStyle name="Hyperlink 18" xfId="27931" hidden="1"/>
    <cellStyle name="Hyperlink 18" xfId="28001" hidden="1"/>
    <cellStyle name="Hyperlink 18" xfId="28071" hidden="1"/>
    <cellStyle name="Hyperlink 18" xfId="28176" hidden="1"/>
    <cellStyle name="Hyperlink 18" xfId="28252" hidden="1"/>
    <cellStyle name="Hyperlink 18" xfId="28322" hidden="1"/>
    <cellStyle name="Hyperlink 18" xfId="28392" hidden="1"/>
    <cellStyle name="Hyperlink 18" xfId="28462" hidden="1"/>
    <cellStyle name="Hyperlink 18" xfId="28569" hidden="1"/>
    <cellStyle name="Hyperlink 18" xfId="28645" hidden="1"/>
    <cellStyle name="Hyperlink 18" xfId="28715" hidden="1"/>
    <cellStyle name="Hyperlink 18" xfId="28785" hidden="1"/>
    <cellStyle name="Hyperlink 18" xfId="28855" hidden="1"/>
    <cellStyle name="Hyperlink 18" xfId="28951" hidden="1"/>
    <cellStyle name="Hyperlink 18" xfId="29027" hidden="1"/>
    <cellStyle name="Hyperlink 18" xfId="29097" hidden="1"/>
    <cellStyle name="Hyperlink 18" xfId="29167" hidden="1"/>
    <cellStyle name="Hyperlink 18" xfId="29237" hidden="1"/>
    <cellStyle name="Hyperlink 18" xfId="29330" hidden="1"/>
    <cellStyle name="Hyperlink 18" xfId="29406" hidden="1"/>
    <cellStyle name="Hyperlink 18" xfId="29476" hidden="1"/>
    <cellStyle name="Hyperlink 18" xfId="29546" hidden="1"/>
    <cellStyle name="Hyperlink 18" xfId="29616" hidden="1"/>
    <cellStyle name="Hyperlink 18" xfId="29709" hidden="1"/>
    <cellStyle name="Hyperlink 18" xfId="29785" hidden="1"/>
    <cellStyle name="Hyperlink 18" xfId="29855" hidden="1"/>
    <cellStyle name="Hyperlink 18" xfId="29925" hidden="1"/>
    <cellStyle name="Hyperlink 18" xfId="29995" hidden="1"/>
    <cellStyle name="Hyperlink 18" xfId="30152" hidden="1"/>
    <cellStyle name="Hyperlink 18" xfId="30283" hidden="1"/>
    <cellStyle name="Hyperlink 18" xfId="30359" hidden="1"/>
    <cellStyle name="Hyperlink 18" xfId="30429" hidden="1"/>
    <cellStyle name="Hyperlink 18" xfId="30499" hidden="1"/>
    <cellStyle name="Hyperlink 18" xfId="30569" hidden="1"/>
    <cellStyle name="Hyperlink 18" xfId="30674" hidden="1"/>
    <cellStyle name="Hyperlink 18" xfId="30750" hidden="1"/>
    <cellStyle name="Hyperlink 18" xfId="30820" hidden="1"/>
    <cellStyle name="Hyperlink 18" xfId="30890" hidden="1"/>
    <cellStyle name="Hyperlink 18" xfId="30960" hidden="1"/>
    <cellStyle name="Hyperlink 18" xfId="31058" hidden="1"/>
    <cellStyle name="Hyperlink 18" xfId="31134" hidden="1"/>
    <cellStyle name="Hyperlink 18" xfId="31204" hidden="1"/>
    <cellStyle name="Hyperlink 18" xfId="31274" hidden="1"/>
    <cellStyle name="Hyperlink 18" xfId="31344" hidden="1"/>
    <cellStyle name="Hyperlink 18" xfId="31448" hidden="1"/>
    <cellStyle name="Hyperlink 18" xfId="31524" hidden="1"/>
    <cellStyle name="Hyperlink 18" xfId="31594" hidden="1"/>
    <cellStyle name="Hyperlink 18" xfId="31664" hidden="1"/>
    <cellStyle name="Hyperlink 18" xfId="31734" hidden="1"/>
    <cellStyle name="Hyperlink 18" xfId="31833" hidden="1"/>
    <cellStyle name="Hyperlink 18" xfId="31909" hidden="1"/>
    <cellStyle name="Hyperlink 18" xfId="31979" hidden="1"/>
    <cellStyle name="Hyperlink 18" xfId="32049" hidden="1"/>
    <cellStyle name="Hyperlink 18" xfId="32119" hidden="1"/>
    <cellStyle name="Hyperlink 18" xfId="32213" hidden="1"/>
    <cellStyle name="Hyperlink 18" xfId="32289" hidden="1"/>
    <cellStyle name="Hyperlink 18" xfId="32359" hidden="1"/>
    <cellStyle name="Hyperlink 18" xfId="32429" hidden="1"/>
    <cellStyle name="Hyperlink 18" xfId="32499" hidden="1"/>
    <cellStyle name="Hyperlink 18" xfId="32602" hidden="1"/>
    <cellStyle name="Hyperlink 18" xfId="32678" hidden="1"/>
    <cellStyle name="Hyperlink 18" xfId="32748" hidden="1"/>
    <cellStyle name="Hyperlink 18" xfId="32818" hidden="1"/>
    <cellStyle name="Hyperlink 18" xfId="32888" hidden="1"/>
    <cellStyle name="Hyperlink 18" xfId="32988" hidden="1"/>
    <cellStyle name="Hyperlink 18" xfId="33064" hidden="1"/>
    <cellStyle name="Hyperlink 18" xfId="33134" hidden="1"/>
    <cellStyle name="Hyperlink 18" xfId="33204" hidden="1"/>
    <cellStyle name="Hyperlink 18" xfId="33274" hidden="1"/>
    <cellStyle name="Hyperlink 18" xfId="33371" hidden="1"/>
    <cellStyle name="Hyperlink 18" xfId="33447" hidden="1"/>
    <cellStyle name="Hyperlink 18" xfId="33517" hidden="1"/>
    <cellStyle name="Hyperlink 18" xfId="33587" hidden="1"/>
    <cellStyle name="Hyperlink 18" xfId="33657" hidden="1"/>
    <cellStyle name="Hyperlink 18" xfId="33758" hidden="1"/>
    <cellStyle name="Hyperlink 18" xfId="33834" hidden="1"/>
    <cellStyle name="Hyperlink 18" xfId="33904" hidden="1"/>
    <cellStyle name="Hyperlink 18" xfId="33974" hidden="1"/>
    <cellStyle name="Hyperlink 18" xfId="34044" hidden="1"/>
    <cellStyle name="Hyperlink 18" xfId="34146" hidden="1"/>
    <cellStyle name="Hyperlink 18" xfId="34222" hidden="1"/>
    <cellStyle name="Hyperlink 18" xfId="34292" hidden="1"/>
    <cellStyle name="Hyperlink 18" xfId="34362" hidden="1"/>
    <cellStyle name="Hyperlink 18" xfId="34432" hidden="1"/>
    <cellStyle name="Hyperlink 18" xfId="34532" hidden="1"/>
    <cellStyle name="Hyperlink 18" xfId="34608" hidden="1"/>
    <cellStyle name="Hyperlink 18" xfId="34678" hidden="1"/>
    <cellStyle name="Hyperlink 18" xfId="34748" hidden="1"/>
    <cellStyle name="Hyperlink 18" xfId="34818" hidden="1"/>
    <cellStyle name="Hyperlink 18" xfId="34916" hidden="1"/>
    <cellStyle name="Hyperlink 18" xfId="34992" hidden="1"/>
    <cellStyle name="Hyperlink 18" xfId="35062" hidden="1"/>
    <cellStyle name="Hyperlink 18" xfId="35132" hidden="1"/>
    <cellStyle name="Hyperlink 18" xfId="35202" hidden="1"/>
    <cellStyle name="Hyperlink 18" xfId="35304" hidden="1"/>
    <cellStyle name="Hyperlink 18" xfId="35380" hidden="1"/>
    <cellStyle name="Hyperlink 18" xfId="35450" hidden="1"/>
    <cellStyle name="Hyperlink 18" xfId="35520" hidden="1"/>
    <cellStyle name="Hyperlink 18" xfId="35590" hidden="1"/>
    <cellStyle name="Hyperlink 18" xfId="35689" hidden="1"/>
    <cellStyle name="Hyperlink 18" xfId="35765" hidden="1"/>
    <cellStyle name="Hyperlink 18" xfId="35835" hidden="1"/>
    <cellStyle name="Hyperlink 18" xfId="35905" hidden="1"/>
    <cellStyle name="Hyperlink 18" xfId="35975" hidden="1"/>
    <cellStyle name="Hyperlink 18" xfId="36073" hidden="1"/>
    <cellStyle name="Hyperlink 18" xfId="36149" hidden="1"/>
    <cellStyle name="Hyperlink 18" xfId="36219" hidden="1"/>
    <cellStyle name="Hyperlink 18" xfId="36289" hidden="1"/>
    <cellStyle name="Hyperlink 18" xfId="36359" hidden="1"/>
    <cellStyle name="Hyperlink 18" xfId="36453" hidden="1"/>
    <cellStyle name="Hyperlink 18" xfId="36529" hidden="1"/>
    <cellStyle name="Hyperlink 18" xfId="36599" hidden="1"/>
    <cellStyle name="Hyperlink 18" xfId="36669" hidden="1"/>
    <cellStyle name="Hyperlink 18" xfId="36739" hidden="1"/>
    <cellStyle name="Hyperlink 18" xfId="36832" hidden="1"/>
    <cellStyle name="Hyperlink 18" xfId="36908" hidden="1"/>
    <cellStyle name="Hyperlink 18" xfId="36978" hidden="1"/>
    <cellStyle name="Hyperlink 18" xfId="37048" hidden="1"/>
    <cellStyle name="Hyperlink 18" xfId="37118" hidden="1"/>
    <cellStyle name="Hyperlink 18" xfId="37193" hidden="1"/>
    <cellStyle name="Hyperlink 18" xfId="37396" hidden="1"/>
    <cellStyle name="Hyperlink 18" xfId="37472" hidden="1"/>
    <cellStyle name="Hyperlink 18" xfId="37542" hidden="1"/>
    <cellStyle name="Hyperlink 18" xfId="37612" hidden="1"/>
    <cellStyle name="Hyperlink 18" xfId="37682" hidden="1"/>
    <cellStyle name="Hyperlink 18" xfId="37811" hidden="1"/>
    <cellStyle name="Hyperlink 18" xfId="37887" hidden="1"/>
    <cellStyle name="Hyperlink 18" xfId="37957" hidden="1"/>
    <cellStyle name="Hyperlink 18" xfId="38027" hidden="1"/>
    <cellStyle name="Hyperlink 18" xfId="38097" hidden="1"/>
    <cellStyle name="Hyperlink 18" xfId="38210" hidden="1"/>
    <cellStyle name="Hyperlink 18" xfId="38286" hidden="1"/>
    <cellStyle name="Hyperlink 18" xfId="38356" hidden="1"/>
    <cellStyle name="Hyperlink 18" xfId="38426" hidden="1"/>
    <cellStyle name="Hyperlink 18" xfId="38496" hidden="1"/>
    <cellStyle name="Hyperlink 18" xfId="38624" hidden="1"/>
    <cellStyle name="Hyperlink 18" xfId="38700" hidden="1"/>
    <cellStyle name="Hyperlink 18" xfId="38770" hidden="1"/>
    <cellStyle name="Hyperlink 18" xfId="38840" hidden="1"/>
    <cellStyle name="Hyperlink 18" xfId="38910" hidden="1"/>
    <cellStyle name="Hyperlink 18" xfId="39024" hidden="1"/>
    <cellStyle name="Hyperlink 18" xfId="39100" hidden="1"/>
    <cellStyle name="Hyperlink 18" xfId="39170" hidden="1"/>
    <cellStyle name="Hyperlink 18" xfId="39240" hidden="1"/>
    <cellStyle name="Hyperlink 18" xfId="39310" hidden="1"/>
    <cellStyle name="Hyperlink 18" xfId="39410" hidden="1"/>
    <cellStyle name="Hyperlink 18" xfId="39486" hidden="1"/>
    <cellStyle name="Hyperlink 18" xfId="39556" hidden="1"/>
    <cellStyle name="Hyperlink 18" xfId="39626" hidden="1"/>
    <cellStyle name="Hyperlink 18" xfId="39696" hidden="1"/>
    <cellStyle name="Hyperlink 18" xfId="39814" hidden="1"/>
    <cellStyle name="Hyperlink 18" xfId="39890" hidden="1"/>
    <cellStyle name="Hyperlink 18" xfId="39960" hidden="1"/>
    <cellStyle name="Hyperlink 18" xfId="40030" hidden="1"/>
    <cellStyle name="Hyperlink 18" xfId="40100" hidden="1"/>
    <cellStyle name="Hyperlink 18" xfId="40211" hidden="1"/>
    <cellStyle name="Hyperlink 18" xfId="40287" hidden="1"/>
    <cellStyle name="Hyperlink 18" xfId="40357" hidden="1"/>
    <cellStyle name="Hyperlink 18" xfId="40427" hidden="1"/>
    <cellStyle name="Hyperlink 18" xfId="40497" hidden="1"/>
    <cellStyle name="Hyperlink 18" xfId="40601" hidden="1"/>
    <cellStyle name="Hyperlink 18" xfId="40677" hidden="1"/>
    <cellStyle name="Hyperlink 18" xfId="40747" hidden="1"/>
    <cellStyle name="Hyperlink 18" xfId="40817" hidden="1"/>
    <cellStyle name="Hyperlink 18" xfId="40887" hidden="1"/>
    <cellStyle name="Hyperlink 18" xfId="40997" hidden="1"/>
    <cellStyle name="Hyperlink 18" xfId="41073" hidden="1"/>
    <cellStyle name="Hyperlink 18" xfId="41143" hidden="1"/>
    <cellStyle name="Hyperlink 18" xfId="41213" hidden="1"/>
    <cellStyle name="Hyperlink 18" xfId="41283" hidden="1"/>
    <cellStyle name="Hyperlink 18" xfId="41391" hidden="1"/>
    <cellStyle name="Hyperlink 18" xfId="41467" hidden="1"/>
    <cellStyle name="Hyperlink 18" xfId="41537" hidden="1"/>
    <cellStyle name="Hyperlink 18" xfId="41607" hidden="1"/>
    <cellStyle name="Hyperlink 18" xfId="41677" hidden="1"/>
    <cellStyle name="Hyperlink 18" xfId="41785" hidden="1"/>
    <cellStyle name="Hyperlink 18" xfId="41861" hidden="1"/>
    <cellStyle name="Hyperlink 18" xfId="41931" hidden="1"/>
    <cellStyle name="Hyperlink 18" xfId="42001" hidden="1"/>
    <cellStyle name="Hyperlink 18" xfId="42071" hidden="1"/>
    <cellStyle name="Hyperlink 18" xfId="42174" hidden="1"/>
    <cellStyle name="Hyperlink 18" xfId="42250" hidden="1"/>
    <cellStyle name="Hyperlink 18" xfId="42320" hidden="1"/>
    <cellStyle name="Hyperlink 18" xfId="42390" hidden="1"/>
    <cellStyle name="Hyperlink 18" xfId="42460" hidden="1"/>
    <cellStyle name="Hyperlink 18" xfId="42567" hidden="1"/>
    <cellStyle name="Hyperlink 18" xfId="42643" hidden="1"/>
    <cellStyle name="Hyperlink 18" xfId="42713" hidden="1"/>
    <cellStyle name="Hyperlink 18" xfId="42783" hidden="1"/>
    <cellStyle name="Hyperlink 18" xfId="42853" hidden="1"/>
    <cellStyle name="Hyperlink 18" xfId="42956" hidden="1"/>
    <cellStyle name="Hyperlink 18" xfId="43032" hidden="1"/>
    <cellStyle name="Hyperlink 18" xfId="43102" hidden="1"/>
    <cellStyle name="Hyperlink 18" xfId="43172" hidden="1"/>
    <cellStyle name="Hyperlink 18" xfId="43242" hidden="1"/>
    <cellStyle name="Hyperlink 18" xfId="43345" hidden="1"/>
    <cellStyle name="Hyperlink 18" xfId="43421" hidden="1"/>
    <cellStyle name="Hyperlink 18" xfId="43491" hidden="1"/>
    <cellStyle name="Hyperlink 18" xfId="43561" hidden="1"/>
    <cellStyle name="Hyperlink 18" xfId="43631" hidden="1"/>
    <cellStyle name="Hyperlink 18" xfId="43726" hidden="1"/>
    <cellStyle name="Hyperlink 18" xfId="43802" hidden="1"/>
    <cellStyle name="Hyperlink 18" xfId="43872" hidden="1"/>
    <cellStyle name="Hyperlink 18" xfId="43942" hidden="1"/>
    <cellStyle name="Hyperlink 18" xfId="44012" hidden="1"/>
    <cellStyle name="Hyperlink 18" xfId="44105" hidden="1"/>
    <cellStyle name="Hyperlink 18" xfId="44181" hidden="1"/>
    <cellStyle name="Hyperlink 18" xfId="44251" hidden="1"/>
    <cellStyle name="Hyperlink 18" xfId="44321" hidden="1"/>
    <cellStyle name="Hyperlink 18" xfId="44391" hidden="1"/>
    <cellStyle name="Hyperlink 18" xfId="38989" hidden="1"/>
    <cellStyle name="Hyperlink 18" xfId="37746" hidden="1"/>
    <cellStyle name="Hyperlink 18" xfId="30127" hidden="1"/>
    <cellStyle name="Hyperlink 18" xfId="44486" hidden="1"/>
    <cellStyle name="Hyperlink 18" xfId="44556" hidden="1"/>
    <cellStyle name="Hyperlink 18" xfId="44626" hidden="1"/>
    <cellStyle name="Hyperlink 18" xfId="44757" hidden="1"/>
    <cellStyle name="Hyperlink 18" xfId="44833" hidden="1"/>
    <cellStyle name="Hyperlink 18" xfId="44903" hidden="1"/>
    <cellStyle name="Hyperlink 18" xfId="44973" hidden="1"/>
    <cellStyle name="Hyperlink 18" xfId="45043" hidden="1"/>
    <cellStyle name="Hyperlink 18" xfId="45157" hidden="1"/>
    <cellStyle name="Hyperlink 18" xfId="45233" hidden="1"/>
    <cellStyle name="Hyperlink 18" xfId="45303" hidden="1"/>
    <cellStyle name="Hyperlink 18" xfId="45373" hidden="1"/>
    <cellStyle name="Hyperlink 18" xfId="45443" hidden="1"/>
    <cellStyle name="Hyperlink 18" xfId="45577" hidden="1"/>
    <cellStyle name="Hyperlink 18" xfId="45653" hidden="1"/>
    <cellStyle name="Hyperlink 18" xfId="45723" hidden="1"/>
    <cellStyle name="Hyperlink 18" xfId="45793" hidden="1"/>
    <cellStyle name="Hyperlink 18" xfId="45863" hidden="1"/>
    <cellStyle name="Hyperlink 18" xfId="45981" hidden="1"/>
    <cellStyle name="Hyperlink 18" xfId="46057" hidden="1"/>
    <cellStyle name="Hyperlink 18" xfId="46127" hidden="1"/>
    <cellStyle name="Hyperlink 18" xfId="46197" hidden="1"/>
    <cellStyle name="Hyperlink 18" xfId="46267" hidden="1"/>
    <cellStyle name="Hyperlink 18" xfId="46377" hidden="1"/>
    <cellStyle name="Hyperlink 18" xfId="46453" hidden="1"/>
    <cellStyle name="Hyperlink 18" xfId="46523" hidden="1"/>
    <cellStyle name="Hyperlink 18" xfId="46593" hidden="1"/>
    <cellStyle name="Hyperlink 18" xfId="46663" hidden="1"/>
    <cellStyle name="Hyperlink 18" xfId="46787" hidden="1"/>
    <cellStyle name="Hyperlink 18" xfId="46863" hidden="1"/>
    <cellStyle name="Hyperlink 18" xfId="46933" hidden="1"/>
    <cellStyle name="Hyperlink 18" xfId="47003" hidden="1"/>
    <cellStyle name="Hyperlink 18" xfId="47073" hidden="1"/>
    <cellStyle name="Hyperlink 18" xfId="47191" hidden="1"/>
    <cellStyle name="Hyperlink 18" xfId="47267" hidden="1"/>
    <cellStyle name="Hyperlink 18" xfId="47337" hidden="1"/>
    <cellStyle name="Hyperlink 18" xfId="47407" hidden="1"/>
    <cellStyle name="Hyperlink 18" xfId="47477" hidden="1"/>
    <cellStyle name="Hyperlink 18" xfId="47588" hidden="1"/>
    <cellStyle name="Hyperlink 18" xfId="47664" hidden="1"/>
    <cellStyle name="Hyperlink 18" xfId="47734" hidden="1"/>
    <cellStyle name="Hyperlink 18" xfId="47804" hidden="1"/>
    <cellStyle name="Hyperlink 18" xfId="47874" hidden="1"/>
    <cellStyle name="Hyperlink 18" xfId="47993" hidden="1"/>
    <cellStyle name="Hyperlink 18" xfId="48069" hidden="1"/>
    <cellStyle name="Hyperlink 18" xfId="48139" hidden="1"/>
    <cellStyle name="Hyperlink 18" xfId="48209" hidden="1"/>
    <cellStyle name="Hyperlink 18" xfId="48279" hidden="1"/>
    <cellStyle name="Hyperlink 18" xfId="48398" hidden="1"/>
    <cellStyle name="Hyperlink 18" xfId="48474" hidden="1"/>
    <cellStyle name="Hyperlink 18" xfId="48544" hidden="1"/>
    <cellStyle name="Hyperlink 18" xfId="48614" hidden="1"/>
    <cellStyle name="Hyperlink 18" xfId="48684" hidden="1"/>
    <cellStyle name="Hyperlink 18" xfId="48797" hidden="1"/>
    <cellStyle name="Hyperlink 18" xfId="48873" hidden="1"/>
    <cellStyle name="Hyperlink 18" xfId="48943" hidden="1"/>
    <cellStyle name="Hyperlink 18" xfId="49013" hidden="1"/>
    <cellStyle name="Hyperlink 18" xfId="49083" hidden="1"/>
    <cellStyle name="Hyperlink 18" xfId="49192" hidden="1"/>
    <cellStyle name="Hyperlink 18" xfId="49268" hidden="1"/>
    <cellStyle name="Hyperlink 18" xfId="49338" hidden="1"/>
    <cellStyle name="Hyperlink 18" xfId="49408" hidden="1"/>
    <cellStyle name="Hyperlink 18" xfId="49478" hidden="1"/>
    <cellStyle name="Hyperlink 18" xfId="49596" hidden="1"/>
    <cellStyle name="Hyperlink 18" xfId="49672" hidden="1"/>
    <cellStyle name="Hyperlink 18" xfId="49742" hidden="1"/>
    <cellStyle name="Hyperlink 18" xfId="49812" hidden="1"/>
    <cellStyle name="Hyperlink 18" xfId="49882" hidden="1"/>
    <cellStyle name="Hyperlink 18" xfId="49987" hidden="1"/>
    <cellStyle name="Hyperlink 18" xfId="50063" hidden="1"/>
    <cellStyle name="Hyperlink 18" xfId="50133" hidden="1"/>
    <cellStyle name="Hyperlink 18" xfId="50203" hidden="1"/>
    <cellStyle name="Hyperlink 18" xfId="50273" hidden="1"/>
    <cellStyle name="Hyperlink 18" xfId="50380" hidden="1"/>
    <cellStyle name="Hyperlink 18" xfId="50456" hidden="1"/>
    <cellStyle name="Hyperlink 18" xfId="50526" hidden="1"/>
    <cellStyle name="Hyperlink 18" xfId="50596" hidden="1"/>
    <cellStyle name="Hyperlink 18" xfId="50666" hidden="1"/>
    <cellStyle name="Hyperlink 18" xfId="50762" hidden="1"/>
    <cellStyle name="Hyperlink 18" xfId="50838" hidden="1"/>
    <cellStyle name="Hyperlink 18" xfId="50908" hidden="1"/>
    <cellStyle name="Hyperlink 18" xfId="50978" hidden="1"/>
    <cellStyle name="Hyperlink 18" xfId="51048" hidden="1"/>
    <cellStyle name="Hyperlink 18" xfId="51141" hidden="1"/>
    <cellStyle name="Hyperlink 18" xfId="51217" hidden="1"/>
    <cellStyle name="Hyperlink 18" xfId="51287" hidden="1"/>
    <cellStyle name="Hyperlink 18" xfId="51357" hidden="1"/>
    <cellStyle name="Hyperlink 18" xfId="51427"/>
    <cellStyle name="Hyperlink 180" xfId="13412" hidden="1"/>
    <cellStyle name="Hyperlink 180" xfId="27721" hidden="1"/>
    <cellStyle name="Hyperlink 180" xfId="49532"/>
    <cellStyle name="Hyperlink 181" xfId="9430" hidden="1"/>
    <cellStyle name="Hyperlink 181" xfId="23739" hidden="1"/>
    <cellStyle name="Hyperlink 181" xfId="45550"/>
    <cellStyle name="Hyperlink 182" xfId="13047" hidden="1"/>
    <cellStyle name="Hyperlink 182" xfId="27356" hidden="1"/>
    <cellStyle name="Hyperlink 182" xfId="49167"/>
    <cellStyle name="Hyperlink 183" xfId="13837" hidden="1"/>
    <cellStyle name="Hyperlink 183" xfId="28146" hidden="1"/>
    <cellStyle name="Hyperlink 183" xfId="49957"/>
    <cellStyle name="Hyperlink 184" xfId="13015" hidden="1"/>
    <cellStyle name="Hyperlink 184" xfId="27324" hidden="1"/>
    <cellStyle name="Hyperlink 184" xfId="49135"/>
    <cellStyle name="Hyperlink 185" xfId="13049" hidden="1"/>
    <cellStyle name="Hyperlink 185" xfId="27358" hidden="1"/>
    <cellStyle name="Hyperlink 185" xfId="49169"/>
    <cellStyle name="Hyperlink 186" xfId="13013" hidden="1"/>
    <cellStyle name="Hyperlink 186" xfId="27322" hidden="1"/>
    <cellStyle name="Hyperlink 186" xfId="49133"/>
    <cellStyle name="Hyperlink 187" xfId="12253" hidden="1"/>
    <cellStyle name="Hyperlink 187" xfId="26562" hidden="1"/>
    <cellStyle name="Hyperlink 187" xfId="48373"/>
    <cellStyle name="Hyperlink 188" xfId="12654" hidden="1"/>
    <cellStyle name="Hyperlink 188" xfId="26963" hidden="1"/>
    <cellStyle name="Hyperlink 188" xfId="48774"/>
    <cellStyle name="Hyperlink 189" xfId="13809" hidden="1"/>
    <cellStyle name="Hyperlink 189" xfId="28118" hidden="1"/>
    <cellStyle name="Hyperlink 189" xfId="49929"/>
    <cellStyle name="Hyperlink 19" xfId="147" hidden="1"/>
    <cellStyle name="Hyperlink 19" xfId="350" hidden="1"/>
    <cellStyle name="Hyperlink 19" xfId="426" hidden="1"/>
    <cellStyle name="Hyperlink 19" xfId="496" hidden="1"/>
    <cellStyle name="Hyperlink 19" xfId="566" hidden="1"/>
    <cellStyle name="Hyperlink 19" xfId="636" hidden="1"/>
    <cellStyle name="Hyperlink 19" xfId="767" hidden="1"/>
    <cellStyle name="Hyperlink 19" xfId="843" hidden="1"/>
    <cellStyle name="Hyperlink 19" xfId="913" hidden="1"/>
    <cellStyle name="Hyperlink 19" xfId="983" hidden="1"/>
    <cellStyle name="Hyperlink 19" xfId="1053" hidden="1"/>
    <cellStyle name="Hyperlink 19" xfId="1167" hidden="1"/>
    <cellStyle name="Hyperlink 19" xfId="1243" hidden="1"/>
    <cellStyle name="Hyperlink 19" xfId="1313" hidden="1"/>
    <cellStyle name="Hyperlink 19" xfId="1383" hidden="1"/>
    <cellStyle name="Hyperlink 19" xfId="1453" hidden="1"/>
    <cellStyle name="Hyperlink 19" xfId="1587" hidden="1"/>
    <cellStyle name="Hyperlink 19" xfId="1663" hidden="1"/>
    <cellStyle name="Hyperlink 19" xfId="1733" hidden="1"/>
    <cellStyle name="Hyperlink 19" xfId="1803" hidden="1"/>
    <cellStyle name="Hyperlink 19" xfId="1873" hidden="1"/>
    <cellStyle name="Hyperlink 19" xfId="1991" hidden="1"/>
    <cellStyle name="Hyperlink 19" xfId="2067" hidden="1"/>
    <cellStyle name="Hyperlink 19" xfId="2137" hidden="1"/>
    <cellStyle name="Hyperlink 19" xfId="2207" hidden="1"/>
    <cellStyle name="Hyperlink 19" xfId="2277" hidden="1"/>
    <cellStyle name="Hyperlink 19" xfId="2387" hidden="1"/>
    <cellStyle name="Hyperlink 19" xfId="2463" hidden="1"/>
    <cellStyle name="Hyperlink 19" xfId="2533" hidden="1"/>
    <cellStyle name="Hyperlink 19" xfId="2603" hidden="1"/>
    <cellStyle name="Hyperlink 19" xfId="2673" hidden="1"/>
    <cellStyle name="Hyperlink 19" xfId="2797" hidden="1"/>
    <cellStyle name="Hyperlink 19" xfId="2873" hidden="1"/>
    <cellStyle name="Hyperlink 19" xfId="2943" hidden="1"/>
    <cellStyle name="Hyperlink 19" xfId="3013" hidden="1"/>
    <cellStyle name="Hyperlink 19" xfId="3083" hidden="1"/>
    <cellStyle name="Hyperlink 19" xfId="3201" hidden="1"/>
    <cellStyle name="Hyperlink 19" xfId="3277" hidden="1"/>
    <cellStyle name="Hyperlink 19" xfId="3347" hidden="1"/>
    <cellStyle name="Hyperlink 19" xfId="3417" hidden="1"/>
    <cellStyle name="Hyperlink 19" xfId="3487" hidden="1"/>
    <cellStyle name="Hyperlink 19" xfId="3598" hidden="1"/>
    <cellStyle name="Hyperlink 19" xfId="3674" hidden="1"/>
    <cellStyle name="Hyperlink 19" xfId="3744" hidden="1"/>
    <cellStyle name="Hyperlink 19" xfId="3814" hidden="1"/>
    <cellStyle name="Hyperlink 19" xfId="3884" hidden="1"/>
    <cellStyle name="Hyperlink 19" xfId="4003" hidden="1"/>
    <cellStyle name="Hyperlink 19" xfId="4079" hidden="1"/>
    <cellStyle name="Hyperlink 19" xfId="4149" hidden="1"/>
    <cellStyle name="Hyperlink 19" xfId="4219" hidden="1"/>
    <cellStyle name="Hyperlink 19" xfId="4289" hidden="1"/>
    <cellStyle name="Hyperlink 19" xfId="4408" hidden="1"/>
    <cellStyle name="Hyperlink 19" xfId="4484" hidden="1"/>
    <cellStyle name="Hyperlink 19" xfId="4554" hidden="1"/>
    <cellStyle name="Hyperlink 19" xfId="4624" hidden="1"/>
    <cellStyle name="Hyperlink 19" xfId="4694" hidden="1"/>
    <cellStyle name="Hyperlink 19" xfId="4807" hidden="1"/>
    <cellStyle name="Hyperlink 19" xfId="4883" hidden="1"/>
    <cellStyle name="Hyperlink 19" xfId="4953" hidden="1"/>
    <cellStyle name="Hyperlink 19" xfId="5023" hidden="1"/>
    <cellStyle name="Hyperlink 19" xfId="5093" hidden="1"/>
    <cellStyle name="Hyperlink 19" xfId="5202" hidden="1"/>
    <cellStyle name="Hyperlink 19" xfId="5278" hidden="1"/>
    <cellStyle name="Hyperlink 19" xfId="5348" hidden="1"/>
    <cellStyle name="Hyperlink 19" xfId="5418" hidden="1"/>
    <cellStyle name="Hyperlink 19" xfId="5488" hidden="1"/>
    <cellStyle name="Hyperlink 19" xfId="5606" hidden="1"/>
    <cellStyle name="Hyperlink 19" xfId="5682" hidden="1"/>
    <cellStyle name="Hyperlink 19" xfId="5752" hidden="1"/>
    <cellStyle name="Hyperlink 19" xfId="5822" hidden="1"/>
    <cellStyle name="Hyperlink 19" xfId="5892" hidden="1"/>
    <cellStyle name="Hyperlink 19" xfId="5997" hidden="1"/>
    <cellStyle name="Hyperlink 19" xfId="6073" hidden="1"/>
    <cellStyle name="Hyperlink 19" xfId="6143" hidden="1"/>
    <cellStyle name="Hyperlink 19" xfId="6213" hidden="1"/>
    <cellStyle name="Hyperlink 19" xfId="6283" hidden="1"/>
    <cellStyle name="Hyperlink 19" xfId="6390" hidden="1"/>
    <cellStyle name="Hyperlink 19" xfId="6466" hidden="1"/>
    <cellStyle name="Hyperlink 19" xfId="6536" hidden="1"/>
    <cellStyle name="Hyperlink 19" xfId="6606" hidden="1"/>
    <cellStyle name="Hyperlink 19" xfId="6676" hidden="1"/>
    <cellStyle name="Hyperlink 19" xfId="6774" hidden="1"/>
    <cellStyle name="Hyperlink 19" xfId="6850" hidden="1"/>
    <cellStyle name="Hyperlink 19" xfId="6920" hidden="1"/>
    <cellStyle name="Hyperlink 19" xfId="6990" hidden="1"/>
    <cellStyle name="Hyperlink 19" xfId="7060" hidden="1"/>
    <cellStyle name="Hyperlink 19" xfId="7153" hidden="1"/>
    <cellStyle name="Hyperlink 19" xfId="7229" hidden="1"/>
    <cellStyle name="Hyperlink 19" xfId="7299" hidden="1"/>
    <cellStyle name="Hyperlink 19" xfId="7369" hidden="1"/>
    <cellStyle name="Hyperlink 19" xfId="7439" hidden="1"/>
    <cellStyle name="Hyperlink 19" xfId="7580" hidden="1"/>
    <cellStyle name="Hyperlink 19" xfId="7656" hidden="1"/>
    <cellStyle name="Hyperlink 19" xfId="7726" hidden="1"/>
    <cellStyle name="Hyperlink 19" xfId="7796" hidden="1"/>
    <cellStyle name="Hyperlink 19" xfId="7866" hidden="1"/>
    <cellStyle name="Hyperlink 19" xfId="8028" hidden="1"/>
    <cellStyle name="Hyperlink 19" xfId="8231" hidden="1"/>
    <cellStyle name="Hyperlink 19" xfId="8307" hidden="1"/>
    <cellStyle name="Hyperlink 19" xfId="8377" hidden="1"/>
    <cellStyle name="Hyperlink 19" xfId="8447" hidden="1"/>
    <cellStyle name="Hyperlink 19" xfId="8517" hidden="1"/>
    <cellStyle name="Hyperlink 19" xfId="8648" hidden="1"/>
    <cellStyle name="Hyperlink 19" xfId="8724" hidden="1"/>
    <cellStyle name="Hyperlink 19" xfId="8794" hidden="1"/>
    <cellStyle name="Hyperlink 19" xfId="8864" hidden="1"/>
    <cellStyle name="Hyperlink 19" xfId="8934" hidden="1"/>
    <cellStyle name="Hyperlink 19" xfId="9048" hidden="1"/>
    <cellStyle name="Hyperlink 19" xfId="9124" hidden="1"/>
    <cellStyle name="Hyperlink 19" xfId="9194" hidden="1"/>
    <cellStyle name="Hyperlink 19" xfId="9264" hidden="1"/>
    <cellStyle name="Hyperlink 19" xfId="9334" hidden="1"/>
    <cellStyle name="Hyperlink 19" xfId="9468" hidden="1"/>
    <cellStyle name="Hyperlink 19" xfId="9544" hidden="1"/>
    <cellStyle name="Hyperlink 19" xfId="9614" hidden="1"/>
    <cellStyle name="Hyperlink 19" xfId="9684" hidden="1"/>
    <cellStyle name="Hyperlink 19" xfId="9754" hidden="1"/>
    <cellStyle name="Hyperlink 19" xfId="9872" hidden="1"/>
    <cellStyle name="Hyperlink 19" xfId="9948" hidden="1"/>
    <cellStyle name="Hyperlink 19" xfId="10018" hidden="1"/>
    <cellStyle name="Hyperlink 19" xfId="10088" hidden="1"/>
    <cellStyle name="Hyperlink 19" xfId="10158" hidden="1"/>
    <cellStyle name="Hyperlink 19" xfId="10268" hidden="1"/>
    <cellStyle name="Hyperlink 19" xfId="10344" hidden="1"/>
    <cellStyle name="Hyperlink 19" xfId="10414" hidden="1"/>
    <cellStyle name="Hyperlink 19" xfId="10484" hidden="1"/>
    <cellStyle name="Hyperlink 19" xfId="10554" hidden="1"/>
    <cellStyle name="Hyperlink 19" xfId="10678" hidden="1"/>
    <cellStyle name="Hyperlink 19" xfId="10754" hidden="1"/>
    <cellStyle name="Hyperlink 19" xfId="10824" hidden="1"/>
    <cellStyle name="Hyperlink 19" xfId="10894" hidden="1"/>
    <cellStyle name="Hyperlink 19" xfId="10964" hidden="1"/>
    <cellStyle name="Hyperlink 19" xfId="11082" hidden="1"/>
    <cellStyle name="Hyperlink 19" xfId="11158" hidden="1"/>
    <cellStyle name="Hyperlink 19" xfId="11228" hidden="1"/>
    <cellStyle name="Hyperlink 19" xfId="11298" hidden="1"/>
    <cellStyle name="Hyperlink 19" xfId="11368" hidden="1"/>
    <cellStyle name="Hyperlink 19" xfId="11479" hidden="1"/>
    <cellStyle name="Hyperlink 19" xfId="11555" hidden="1"/>
    <cellStyle name="Hyperlink 19" xfId="11625" hidden="1"/>
    <cellStyle name="Hyperlink 19" xfId="11695" hidden="1"/>
    <cellStyle name="Hyperlink 19" xfId="11765" hidden="1"/>
    <cellStyle name="Hyperlink 19" xfId="11884" hidden="1"/>
    <cellStyle name="Hyperlink 19" xfId="11960" hidden="1"/>
    <cellStyle name="Hyperlink 19" xfId="12030" hidden="1"/>
    <cellStyle name="Hyperlink 19" xfId="12100" hidden="1"/>
    <cellStyle name="Hyperlink 19" xfId="12170" hidden="1"/>
    <cellStyle name="Hyperlink 19" xfId="12289" hidden="1"/>
    <cellStyle name="Hyperlink 19" xfId="12365" hidden="1"/>
    <cellStyle name="Hyperlink 19" xfId="12435" hidden="1"/>
    <cellStyle name="Hyperlink 19" xfId="12505" hidden="1"/>
    <cellStyle name="Hyperlink 19" xfId="12575" hidden="1"/>
    <cellStyle name="Hyperlink 19" xfId="12688" hidden="1"/>
    <cellStyle name="Hyperlink 19" xfId="12764" hidden="1"/>
    <cellStyle name="Hyperlink 19" xfId="12834" hidden="1"/>
    <cellStyle name="Hyperlink 19" xfId="12904" hidden="1"/>
    <cellStyle name="Hyperlink 19" xfId="12974" hidden="1"/>
    <cellStyle name="Hyperlink 19" xfId="13083" hidden="1"/>
    <cellStyle name="Hyperlink 19" xfId="13159" hidden="1"/>
    <cellStyle name="Hyperlink 19" xfId="13229" hidden="1"/>
    <cellStyle name="Hyperlink 19" xfId="13299" hidden="1"/>
    <cellStyle name="Hyperlink 19" xfId="13369" hidden="1"/>
    <cellStyle name="Hyperlink 19" xfId="13487" hidden="1"/>
    <cellStyle name="Hyperlink 19" xfId="13563" hidden="1"/>
    <cellStyle name="Hyperlink 19" xfId="13633" hidden="1"/>
    <cellStyle name="Hyperlink 19" xfId="13703" hidden="1"/>
    <cellStyle name="Hyperlink 19" xfId="13773" hidden="1"/>
    <cellStyle name="Hyperlink 19" xfId="13878" hidden="1"/>
    <cellStyle name="Hyperlink 19" xfId="13954" hidden="1"/>
    <cellStyle name="Hyperlink 19" xfId="14024" hidden="1"/>
    <cellStyle name="Hyperlink 19" xfId="14094" hidden="1"/>
    <cellStyle name="Hyperlink 19" xfId="14164" hidden="1"/>
    <cellStyle name="Hyperlink 19" xfId="14271" hidden="1"/>
    <cellStyle name="Hyperlink 19" xfId="14347" hidden="1"/>
    <cellStyle name="Hyperlink 19" xfId="14417" hidden="1"/>
    <cellStyle name="Hyperlink 19" xfId="14487" hidden="1"/>
    <cellStyle name="Hyperlink 19" xfId="14557" hidden="1"/>
    <cellStyle name="Hyperlink 19" xfId="14653" hidden="1"/>
    <cellStyle name="Hyperlink 19" xfId="14729" hidden="1"/>
    <cellStyle name="Hyperlink 19" xfId="14799" hidden="1"/>
    <cellStyle name="Hyperlink 19" xfId="14869" hidden="1"/>
    <cellStyle name="Hyperlink 19" xfId="14939" hidden="1"/>
    <cellStyle name="Hyperlink 19" xfId="15032" hidden="1"/>
    <cellStyle name="Hyperlink 19" xfId="15108" hidden="1"/>
    <cellStyle name="Hyperlink 19" xfId="15178" hidden="1"/>
    <cellStyle name="Hyperlink 19" xfId="15248" hidden="1"/>
    <cellStyle name="Hyperlink 19" xfId="15318" hidden="1"/>
    <cellStyle name="Hyperlink 19" xfId="15393" hidden="1"/>
    <cellStyle name="Hyperlink 19" xfId="15596" hidden="1"/>
    <cellStyle name="Hyperlink 19" xfId="15672" hidden="1"/>
    <cellStyle name="Hyperlink 19" xfId="15742" hidden="1"/>
    <cellStyle name="Hyperlink 19" xfId="15812" hidden="1"/>
    <cellStyle name="Hyperlink 19" xfId="15882" hidden="1"/>
    <cellStyle name="Hyperlink 19" xfId="16011" hidden="1"/>
    <cellStyle name="Hyperlink 19" xfId="16087" hidden="1"/>
    <cellStyle name="Hyperlink 19" xfId="16157" hidden="1"/>
    <cellStyle name="Hyperlink 19" xfId="16227" hidden="1"/>
    <cellStyle name="Hyperlink 19" xfId="16297" hidden="1"/>
    <cellStyle name="Hyperlink 19" xfId="16410" hidden="1"/>
    <cellStyle name="Hyperlink 19" xfId="16486" hidden="1"/>
    <cellStyle name="Hyperlink 19" xfId="16556" hidden="1"/>
    <cellStyle name="Hyperlink 19" xfId="16626" hidden="1"/>
    <cellStyle name="Hyperlink 19" xfId="16696" hidden="1"/>
    <cellStyle name="Hyperlink 19" xfId="16824" hidden="1"/>
    <cellStyle name="Hyperlink 19" xfId="16900" hidden="1"/>
    <cellStyle name="Hyperlink 19" xfId="16970" hidden="1"/>
    <cellStyle name="Hyperlink 19" xfId="17040" hidden="1"/>
    <cellStyle name="Hyperlink 19" xfId="17110" hidden="1"/>
    <cellStyle name="Hyperlink 19" xfId="17224" hidden="1"/>
    <cellStyle name="Hyperlink 19" xfId="17300" hidden="1"/>
    <cellStyle name="Hyperlink 19" xfId="17370" hidden="1"/>
    <cellStyle name="Hyperlink 19" xfId="17440" hidden="1"/>
    <cellStyle name="Hyperlink 19" xfId="17510" hidden="1"/>
    <cellStyle name="Hyperlink 19" xfId="17610" hidden="1"/>
    <cellStyle name="Hyperlink 19" xfId="17686" hidden="1"/>
    <cellStyle name="Hyperlink 19" xfId="17756" hidden="1"/>
    <cellStyle name="Hyperlink 19" xfId="17826" hidden="1"/>
    <cellStyle name="Hyperlink 19" xfId="17896" hidden="1"/>
    <cellStyle name="Hyperlink 19" xfId="18014" hidden="1"/>
    <cellStyle name="Hyperlink 19" xfId="18090" hidden="1"/>
    <cellStyle name="Hyperlink 19" xfId="18160" hidden="1"/>
    <cellStyle name="Hyperlink 19" xfId="18230" hidden="1"/>
    <cellStyle name="Hyperlink 19" xfId="18300" hidden="1"/>
    <cellStyle name="Hyperlink 19" xfId="18411" hidden="1"/>
    <cellStyle name="Hyperlink 19" xfId="18487" hidden="1"/>
    <cellStyle name="Hyperlink 19" xfId="18557" hidden="1"/>
    <cellStyle name="Hyperlink 19" xfId="18627" hidden="1"/>
    <cellStyle name="Hyperlink 19" xfId="18697" hidden="1"/>
    <cellStyle name="Hyperlink 19" xfId="18801" hidden="1"/>
    <cellStyle name="Hyperlink 19" xfId="18877" hidden="1"/>
    <cellStyle name="Hyperlink 19" xfId="18947" hidden="1"/>
    <cellStyle name="Hyperlink 19" xfId="19017" hidden="1"/>
    <cellStyle name="Hyperlink 19" xfId="19087" hidden="1"/>
    <cellStyle name="Hyperlink 19" xfId="19197" hidden="1"/>
    <cellStyle name="Hyperlink 19" xfId="19273" hidden="1"/>
    <cellStyle name="Hyperlink 19" xfId="19343" hidden="1"/>
    <cellStyle name="Hyperlink 19" xfId="19413" hidden="1"/>
    <cellStyle name="Hyperlink 19" xfId="19483" hidden="1"/>
    <cellStyle name="Hyperlink 19" xfId="19591" hidden="1"/>
    <cellStyle name="Hyperlink 19" xfId="19667" hidden="1"/>
    <cellStyle name="Hyperlink 19" xfId="19737" hidden="1"/>
    <cellStyle name="Hyperlink 19" xfId="19807" hidden="1"/>
    <cellStyle name="Hyperlink 19" xfId="19877" hidden="1"/>
    <cellStyle name="Hyperlink 19" xfId="19985" hidden="1"/>
    <cellStyle name="Hyperlink 19" xfId="20061" hidden="1"/>
    <cellStyle name="Hyperlink 19" xfId="20131" hidden="1"/>
    <cellStyle name="Hyperlink 19" xfId="20201" hidden="1"/>
    <cellStyle name="Hyperlink 19" xfId="20271" hidden="1"/>
    <cellStyle name="Hyperlink 19" xfId="20374" hidden="1"/>
    <cellStyle name="Hyperlink 19" xfId="20450" hidden="1"/>
    <cellStyle name="Hyperlink 19" xfId="20520" hidden="1"/>
    <cellStyle name="Hyperlink 19" xfId="20590" hidden="1"/>
    <cellStyle name="Hyperlink 19" xfId="20660" hidden="1"/>
    <cellStyle name="Hyperlink 19" xfId="20767" hidden="1"/>
    <cellStyle name="Hyperlink 19" xfId="20843" hidden="1"/>
    <cellStyle name="Hyperlink 19" xfId="20913" hidden="1"/>
    <cellStyle name="Hyperlink 19" xfId="20983" hidden="1"/>
    <cellStyle name="Hyperlink 19" xfId="21053" hidden="1"/>
    <cellStyle name="Hyperlink 19" xfId="21156" hidden="1"/>
    <cellStyle name="Hyperlink 19" xfId="21232" hidden="1"/>
    <cellStyle name="Hyperlink 19" xfId="21302" hidden="1"/>
    <cellStyle name="Hyperlink 19" xfId="21372" hidden="1"/>
    <cellStyle name="Hyperlink 19" xfId="21442" hidden="1"/>
    <cellStyle name="Hyperlink 19" xfId="21545" hidden="1"/>
    <cellStyle name="Hyperlink 19" xfId="21621" hidden="1"/>
    <cellStyle name="Hyperlink 19" xfId="21691" hidden="1"/>
    <cellStyle name="Hyperlink 19" xfId="21761" hidden="1"/>
    <cellStyle name="Hyperlink 19" xfId="21831" hidden="1"/>
    <cellStyle name="Hyperlink 19" xfId="21926" hidden="1"/>
    <cellStyle name="Hyperlink 19" xfId="22002" hidden="1"/>
    <cellStyle name="Hyperlink 19" xfId="22072" hidden="1"/>
    <cellStyle name="Hyperlink 19" xfId="22142" hidden="1"/>
    <cellStyle name="Hyperlink 19" xfId="22212" hidden="1"/>
    <cellStyle name="Hyperlink 19" xfId="22305" hidden="1"/>
    <cellStyle name="Hyperlink 19" xfId="22381" hidden="1"/>
    <cellStyle name="Hyperlink 19" xfId="22451" hidden="1"/>
    <cellStyle name="Hyperlink 19" xfId="22521" hidden="1"/>
    <cellStyle name="Hyperlink 19" xfId="22591" hidden="1"/>
    <cellStyle name="Hyperlink 19" xfId="15520" hidden="1"/>
    <cellStyle name="Hyperlink 19" xfId="15504" hidden="1"/>
    <cellStyle name="Hyperlink 19" xfId="7953" hidden="1"/>
    <cellStyle name="Hyperlink 19" xfId="22686" hidden="1"/>
    <cellStyle name="Hyperlink 19" xfId="22756" hidden="1"/>
    <cellStyle name="Hyperlink 19" xfId="22826" hidden="1"/>
    <cellStyle name="Hyperlink 19" xfId="22957" hidden="1"/>
    <cellStyle name="Hyperlink 19" xfId="23033" hidden="1"/>
    <cellStyle name="Hyperlink 19" xfId="23103" hidden="1"/>
    <cellStyle name="Hyperlink 19" xfId="23173" hidden="1"/>
    <cellStyle name="Hyperlink 19" xfId="23243" hidden="1"/>
    <cellStyle name="Hyperlink 19" xfId="23357" hidden="1"/>
    <cellStyle name="Hyperlink 19" xfId="23433" hidden="1"/>
    <cellStyle name="Hyperlink 19" xfId="23503" hidden="1"/>
    <cellStyle name="Hyperlink 19" xfId="23573" hidden="1"/>
    <cellStyle name="Hyperlink 19" xfId="23643" hidden="1"/>
    <cellStyle name="Hyperlink 19" xfId="23777" hidden="1"/>
    <cellStyle name="Hyperlink 19" xfId="23853" hidden="1"/>
    <cellStyle name="Hyperlink 19" xfId="23923" hidden="1"/>
    <cellStyle name="Hyperlink 19" xfId="23993" hidden="1"/>
    <cellStyle name="Hyperlink 19" xfId="24063" hidden="1"/>
    <cellStyle name="Hyperlink 19" xfId="24181" hidden="1"/>
    <cellStyle name="Hyperlink 19" xfId="24257" hidden="1"/>
    <cellStyle name="Hyperlink 19" xfId="24327" hidden="1"/>
    <cellStyle name="Hyperlink 19" xfId="24397" hidden="1"/>
    <cellStyle name="Hyperlink 19" xfId="24467" hidden="1"/>
    <cellStyle name="Hyperlink 19" xfId="24577" hidden="1"/>
    <cellStyle name="Hyperlink 19" xfId="24653" hidden="1"/>
    <cellStyle name="Hyperlink 19" xfId="24723" hidden="1"/>
    <cellStyle name="Hyperlink 19" xfId="24793" hidden="1"/>
    <cellStyle name="Hyperlink 19" xfId="24863" hidden="1"/>
    <cellStyle name="Hyperlink 19" xfId="24987" hidden="1"/>
    <cellStyle name="Hyperlink 19" xfId="25063" hidden="1"/>
    <cellStyle name="Hyperlink 19" xfId="25133" hidden="1"/>
    <cellStyle name="Hyperlink 19" xfId="25203" hidden="1"/>
    <cellStyle name="Hyperlink 19" xfId="25273" hidden="1"/>
    <cellStyle name="Hyperlink 19" xfId="25391" hidden="1"/>
    <cellStyle name="Hyperlink 19" xfId="25467" hidden="1"/>
    <cellStyle name="Hyperlink 19" xfId="25537" hidden="1"/>
    <cellStyle name="Hyperlink 19" xfId="25607" hidden="1"/>
    <cellStyle name="Hyperlink 19" xfId="25677" hidden="1"/>
    <cellStyle name="Hyperlink 19" xfId="25788" hidden="1"/>
    <cellStyle name="Hyperlink 19" xfId="25864" hidden="1"/>
    <cellStyle name="Hyperlink 19" xfId="25934" hidden="1"/>
    <cellStyle name="Hyperlink 19" xfId="26004" hidden="1"/>
    <cellStyle name="Hyperlink 19" xfId="26074" hidden="1"/>
    <cellStyle name="Hyperlink 19" xfId="26193" hidden="1"/>
    <cellStyle name="Hyperlink 19" xfId="26269" hidden="1"/>
    <cellStyle name="Hyperlink 19" xfId="26339" hidden="1"/>
    <cellStyle name="Hyperlink 19" xfId="26409" hidden="1"/>
    <cellStyle name="Hyperlink 19" xfId="26479" hidden="1"/>
    <cellStyle name="Hyperlink 19" xfId="26598" hidden="1"/>
    <cellStyle name="Hyperlink 19" xfId="26674" hidden="1"/>
    <cellStyle name="Hyperlink 19" xfId="26744" hidden="1"/>
    <cellStyle name="Hyperlink 19" xfId="26814" hidden="1"/>
    <cellStyle name="Hyperlink 19" xfId="26884" hidden="1"/>
    <cellStyle name="Hyperlink 19" xfId="26997" hidden="1"/>
    <cellStyle name="Hyperlink 19" xfId="27073" hidden="1"/>
    <cellStyle name="Hyperlink 19" xfId="27143" hidden="1"/>
    <cellStyle name="Hyperlink 19" xfId="27213" hidden="1"/>
    <cellStyle name="Hyperlink 19" xfId="27283" hidden="1"/>
    <cellStyle name="Hyperlink 19" xfId="27392" hidden="1"/>
    <cellStyle name="Hyperlink 19" xfId="27468" hidden="1"/>
    <cellStyle name="Hyperlink 19" xfId="27538" hidden="1"/>
    <cellStyle name="Hyperlink 19" xfId="27608" hidden="1"/>
    <cellStyle name="Hyperlink 19" xfId="27678" hidden="1"/>
    <cellStyle name="Hyperlink 19" xfId="27796" hidden="1"/>
    <cellStyle name="Hyperlink 19" xfId="27872" hidden="1"/>
    <cellStyle name="Hyperlink 19" xfId="27942" hidden="1"/>
    <cellStyle name="Hyperlink 19" xfId="28012" hidden="1"/>
    <cellStyle name="Hyperlink 19" xfId="28082" hidden="1"/>
    <cellStyle name="Hyperlink 19" xfId="28187" hidden="1"/>
    <cellStyle name="Hyperlink 19" xfId="28263" hidden="1"/>
    <cellStyle name="Hyperlink 19" xfId="28333" hidden="1"/>
    <cellStyle name="Hyperlink 19" xfId="28403" hidden="1"/>
    <cellStyle name="Hyperlink 19" xfId="28473" hidden="1"/>
    <cellStyle name="Hyperlink 19" xfId="28580" hidden="1"/>
    <cellStyle name="Hyperlink 19" xfId="28656" hidden="1"/>
    <cellStyle name="Hyperlink 19" xfId="28726" hidden="1"/>
    <cellStyle name="Hyperlink 19" xfId="28796" hidden="1"/>
    <cellStyle name="Hyperlink 19" xfId="28866" hidden="1"/>
    <cellStyle name="Hyperlink 19" xfId="28962" hidden="1"/>
    <cellStyle name="Hyperlink 19" xfId="29038" hidden="1"/>
    <cellStyle name="Hyperlink 19" xfId="29108" hidden="1"/>
    <cellStyle name="Hyperlink 19" xfId="29178" hidden="1"/>
    <cellStyle name="Hyperlink 19" xfId="29248" hidden="1"/>
    <cellStyle name="Hyperlink 19" xfId="29341" hidden="1"/>
    <cellStyle name="Hyperlink 19" xfId="29417" hidden="1"/>
    <cellStyle name="Hyperlink 19" xfId="29487" hidden="1"/>
    <cellStyle name="Hyperlink 19" xfId="29557" hidden="1"/>
    <cellStyle name="Hyperlink 19" xfId="29627" hidden="1"/>
    <cellStyle name="Hyperlink 19" xfId="29720" hidden="1"/>
    <cellStyle name="Hyperlink 19" xfId="29796" hidden="1"/>
    <cellStyle name="Hyperlink 19" xfId="29866" hidden="1"/>
    <cellStyle name="Hyperlink 19" xfId="29936" hidden="1"/>
    <cellStyle name="Hyperlink 19" xfId="30006" hidden="1"/>
    <cellStyle name="Hyperlink 19" xfId="30163" hidden="1"/>
    <cellStyle name="Hyperlink 19" xfId="30294" hidden="1"/>
    <cellStyle name="Hyperlink 19" xfId="30370" hidden="1"/>
    <cellStyle name="Hyperlink 19" xfId="30440" hidden="1"/>
    <cellStyle name="Hyperlink 19" xfId="30510" hidden="1"/>
    <cellStyle name="Hyperlink 19" xfId="30580" hidden="1"/>
    <cellStyle name="Hyperlink 19" xfId="30685" hidden="1"/>
    <cellStyle name="Hyperlink 19" xfId="30761" hidden="1"/>
    <cellStyle name="Hyperlink 19" xfId="30831" hidden="1"/>
    <cellStyle name="Hyperlink 19" xfId="30901" hidden="1"/>
    <cellStyle name="Hyperlink 19" xfId="30971" hidden="1"/>
    <cellStyle name="Hyperlink 19" xfId="31069" hidden="1"/>
    <cellStyle name="Hyperlink 19" xfId="31145" hidden="1"/>
    <cellStyle name="Hyperlink 19" xfId="31215" hidden="1"/>
    <cellStyle name="Hyperlink 19" xfId="31285" hidden="1"/>
    <cellStyle name="Hyperlink 19" xfId="31355" hidden="1"/>
    <cellStyle name="Hyperlink 19" xfId="31459" hidden="1"/>
    <cellStyle name="Hyperlink 19" xfId="31535" hidden="1"/>
    <cellStyle name="Hyperlink 19" xfId="31605" hidden="1"/>
    <cellStyle name="Hyperlink 19" xfId="31675" hidden="1"/>
    <cellStyle name="Hyperlink 19" xfId="31745" hidden="1"/>
    <cellStyle name="Hyperlink 19" xfId="31844" hidden="1"/>
    <cellStyle name="Hyperlink 19" xfId="31920" hidden="1"/>
    <cellStyle name="Hyperlink 19" xfId="31990" hidden="1"/>
    <cellStyle name="Hyperlink 19" xfId="32060" hidden="1"/>
    <cellStyle name="Hyperlink 19" xfId="32130" hidden="1"/>
    <cellStyle name="Hyperlink 19" xfId="32224" hidden="1"/>
    <cellStyle name="Hyperlink 19" xfId="32300" hidden="1"/>
    <cellStyle name="Hyperlink 19" xfId="32370" hidden="1"/>
    <cellStyle name="Hyperlink 19" xfId="32440" hidden="1"/>
    <cellStyle name="Hyperlink 19" xfId="32510" hidden="1"/>
    <cellStyle name="Hyperlink 19" xfId="32613" hidden="1"/>
    <cellStyle name="Hyperlink 19" xfId="32689" hidden="1"/>
    <cellStyle name="Hyperlink 19" xfId="32759" hidden="1"/>
    <cellStyle name="Hyperlink 19" xfId="32829" hidden="1"/>
    <cellStyle name="Hyperlink 19" xfId="32899" hidden="1"/>
    <cellStyle name="Hyperlink 19" xfId="32999" hidden="1"/>
    <cellStyle name="Hyperlink 19" xfId="33075" hidden="1"/>
    <cellStyle name="Hyperlink 19" xfId="33145" hidden="1"/>
    <cellStyle name="Hyperlink 19" xfId="33215" hidden="1"/>
    <cellStyle name="Hyperlink 19" xfId="33285" hidden="1"/>
    <cellStyle name="Hyperlink 19" xfId="33382" hidden="1"/>
    <cellStyle name="Hyperlink 19" xfId="33458" hidden="1"/>
    <cellStyle name="Hyperlink 19" xfId="33528" hidden="1"/>
    <cellStyle name="Hyperlink 19" xfId="33598" hidden="1"/>
    <cellStyle name="Hyperlink 19" xfId="33668" hidden="1"/>
    <cellStyle name="Hyperlink 19" xfId="33769" hidden="1"/>
    <cellStyle name="Hyperlink 19" xfId="33845" hidden="1"/>
    <cellStyle name="Hyperlink 19" xfId="33915" hidden="1"/>
    <cellStyle name="Hyperlink 19" xfId="33985" hidden="1"/>
    <cellStyle name="Hyperlink 19" xfId="34055" hidden="1"/>
    <cellStyle name="Hyperlink 19" xfId="34157" hidden="1"/>
    <cellStyle name="Hyperlink 19" xfId="34233" hidden="1"/>
    <cellStyle name="Hyperlink 19" xfId="34303" hidden="1"/>
    <cellStyle name="Hyperlink 19" xfId="34373" hidden="1"/>
    <cellStyle name="Hyperlink 19" xfId="34443" hidden="1"/>
    <cellStyle name="Hyperlink 19" xfId="34543" hidden="1"/>
    <cellStyle name="Hyperlink 19" xfId="34619" hidden="1"/>
    <cellStyle name="Hyperlink 19" xfId="34689" hidden="1"/>
    <cellStyle name="Hyperlink 19" xfId="34759" hidden="1"/>
    <cellStyle name="Hyperlink 19" xfId="34829" hidden="1"/>
    <cellStyle name="Hyperlink 19" xfId="34927" hidden="1"/>
    <cellStyle name="Hyperlink 19" xfId="35003" hidden="1"/>
    <cellStyle name="Hyperlink 19" xfId="35073" hidden="1"/>
    <cellStyle name="Hyperlink 19" xfId="35143" hidden="1"/>
    <cellStyle name="Hyperlink 19" xfId="35213" hidden="1"/>
    <cellStyle name="Hyperlink 19" xfId="35315" hidden="1"/>
    <cellStyle name="Hyperlink 19" xfId="35391" hidden="1"/>
    <cellStyle name="Hyperlink 19" xfId="35461" hidden="1"/>
    <cellStyle name="Hyperlink 19" xfId="35531" hidden="1"/>
    <cellStyle name="Hyperlink 19" xfId="35601" hidden="1"/>
    <cellStyle name="Hyperlink 19" xfId="35700" hidden="1"/>
    <cellStyle name="Hyperlink 19" xfId="35776" hidden="1"/>
    <cellStyle name="Hyperlink 19" xfId="35846" hidden="1"/>
    <cellStyle name="Hyperlink 19" xfId="35916" hidden="1"/>
    <cellStyle name="Hyperlink 19" xfId="35986" hidden="1"/>
    <cellStyle name="Hyperlink 19" xfId="36084" hidden="1"/>
    <cellStyle name="Hyperlink 19" xfId="36160" hidden="1"/>
    <cellStyle name="Hyperlink 19" xfId="36230" hidden="1"/>
    <cellStyle name="Hyperlink 19" xfId="36300" hidden="1"/>
    <cellStyle name="Hyperlink 19" xfId="36370" hidden="1"/>
    <cellStyle name="Hyperlink 19" xfId="36464" hidden="1"/>
    <cellStyle name="Hyperlink 19" xfId="36540" hidden="1"/>
    <cellStyle name="Hyperlink 19" xfId="36610" hidden="1"/>
    <cellStyle name="Hyperlink 19" xfId="36680" hidden="1"/>
    <cellStyle name="Hyperlink 19" xfId="36750" hidden="1"/>
    <cellStyle name="Hyperlink 19" xfId="36843" hidden="1"/>
    <cellStyle name="Hyperlink 19" xfId="36919" hidden="1"/>
    <cellStyle name="Hyperlink 19" xfId="36989" hidden="1"/>
    <cellStyle name="Hyperlink 19" xfId="37059" hidden="1"/>
    <cellStyle name="Hyperlink 19" xfId="37129" hidden="1"/>
    <cellStyle name="Hyperlink 19" xfId="37204" hidden="1"/>
    <cellStyle name="Hyperlink 19" xfId="37407" hidden="1"/>
    <cellStyle name="Hyperlink 19" xfId="37483" hidden="1"/>
    <cellStyle name="Hyperlink 19" xfId="37553" hidden="1"/>
    <cellStyle name="Hyperlink 19" xfId="37623" hidden="1"/>
    <cellStyle name="Hyperlink 19" xfId="37693" hidden="1"/>
    <cellStyle name="Hyperlink 19" xfId="37822" hidden="1"/>
    <cellStyle name="Hyperlink 19" xfId="37898" hidden="1"/>
    <cellStyle name="Hyperlink 19" xfId="37968" hidden="1"/>
    <cellStyle name="Hyperlink 19" xfId="38038" hidden="1"/>
    <cellStyle name="Hyperlink 19" xfId="38108" hidden="1"/>
    <cellStyle name="Hyperlink 19" xfId="38221" hidden="1"/>
    <cellStyle name="Hyperlink 19" xfId="38297" hidden="1"/>
    <cellStyle name="Hyperlink 19" xfId="38367" hidden="1"/>
    <cellStyle name="Hyperlink 19" xfId="38437" hidden="1"/>
    <cellStyle name="Hyperlink 19" xfId="38507" hidden="1"/>
    <cellStyle name="Hyperlink 19" xfId="38635" hidden="1"/>
    <cellStyle name="Hyperlink 19" xfId="38711" hidden="1"/>
    <cellStyle name="Hyperlink 19" xfId="38781" hidden="1"/>
    <cellStyle name="Hyperlink 19" xfId="38851" hidden="1"/>
    <cellStyle name="Hyperlink 19" xfId="38921" hidden="1"/>
    <cellStyle name="Hyperlink 19" xfId="39035" hidden="1"/>
    <cellStyle name="Hyperlink 19" xfId="39111" hidden="1"/>
    <cellStyle name="Hyperlink 19" xfId="39181" hidden="1"/>
    <cellStyle name="Hyperlink 19" xfId="39251" hidden="1"/>
    <cellStyle name="Hyperlink 19" xfId="39321" hidden="1"/>
    <cellStyle name="Hyperlink 19" xfId="39421" hidden="1"/>
    <cellStyle name="Hyperlink 19" xfId="39497" hidden="1"/>
    <cellStyle name="Hyperlink 19" xfId="39567" hidden="1"/>
    <cellStyle name="Hyperlink 19" xfId="39637" hidden="1"/>
    <cellStyle name="Hyperlink 19" xfId="39707" hidden="1"/>
    <cellStyle name="Hyperlink 19" xfId="39825" hidden="1"/>
    <cellStyle name="Hyperlink 19" xfId="39901" hidden="1"/>
    <cellStyle name="Hyperlink 19" xfId="39971" hidden="1"/>
    <cellStyle name="Hyperlink 19" xfId="40041" hidden="1"/>
    <cellStyle name="Hyperlink 19" xfId="40111" hidden="1"/>
    <cellStyle name="Hyperlink 19" xfId="40222" hidden="1"/>
    <cellStyle name="Hyperlink 19" xfId="40298" hidden="1"/>
    <cellStyle name="Hyperlink 19" xfId="40368" hidden="1"/>
    <cellStyle name="Hyperlink 19" xfId="40438" hidden="1"/>
    <cellStyle name="Hyperlink 19" xfId="40508" hidden="1"/>
    <cellStyle name="Hyperlink 19" xfId="40612" hidden="1"/>
    <cellStyle name="Hyperlink 19" xfId="40688" hidden="1"/>
    <cellStyle name="Hyperlink 19" xfId="40758" hidden="1"/>
    <cellStyle name="Hyperlink 19" xfId="40828" hidden="1"/>
    <cellStyle name="Hyperlink 19" xfId="40898" hidden="1"/>
    <cellStyle name="Hyperlink 19" xfId="41008" hidden="1"/>
    <cellStyle name="Hyperlink 19" xfId="41084" hidden="1"/>
    <cellStyle name="Hyperlink 19" xfId="41154" hidden="1"/>
    <cellStyle name="Hyperlink 19" xfId="41224" hidden="1"/>
    <cellStyle name="Hyperlink 19" xfId="41294" hidden="1"/>
    <cellStyle name="Hyperlink 19" xfId="41402" hidden="1"/>
    <cellStyle name="Hyperlink 19" xfId="41478" hidden="1"/>
    <cellStyle name="Hyperlink 19" xfId="41548" hidden="1"/>
    <cellStyle name="Hyperlink 19" xfId="41618" hidden="1"/>
    <cellStyle name="Hyperlink 19" xfId="41688" hidden="1"/>
    <cellStyle name="Hyperlink 19" xfId="41796" hidden="1"/>
    <cellStyle name="Hyperlink 19" xfId="41872" hidden="1"/>
    <cellStyle name="Hyperlink 19" xfId="41942" hidden="1"/>
    <cellStyle name="Hyperlink 19" xfId="42012" hidden="1"/>
    <cellStyle name="Hyperlink 19" xfId="42082" hidden="1"/>
    <cellStyle name="Hyperlink 19" xfId="42185" hidden="1"/>
    <cellStyle name="Hyperlink 19" xfId="42261" hidden="1"/>
    <cellStyle name="Hyperlink 19" xfId="42331" hidden="1"/>
    <cellStyle name="Hyperlink 19" xfId="42401" hidden="1"/>
    <cellStyle name="Hyperlink 19" xfId="42471" hidden="1"/>
    <cellStyle name="Hyperlink 19" xfId="42578" hidden="1"/>
    <cellStyle name="Hyperlink 19" xfId="42654" hidden="1"/>
    <cellStyle name="Hyperlink 19" xfId="42724" hidden="1"/>
    <cellStyle name="Hyperlink 19" xfId="42794" hidden="1"/>
    <cellStyle name="Hyperlink 19" xfId="42864" hidden="1"/>
    <cellStyle name="Hyperlink 19" xfId="42967" hidden="1"/>
    <cellStyle name="Hyperlink 19" xfId="43043" hidden="1"/>
    <cellStyle name="Hyperlink 19" xfId="43113" hidden="1"/>
    <cellStyle name="Hyperlink 19" xfId="43183" hidden="1"/>
    <cellStyle name="Hyperlink 19" xfId="43253" hidden="1"/>
    <cellStyle name="Hyperlink 19" xfId="43356" hidden="1"/>
    <cellStyle name="Hyperlink 19" xfId="43432" hidden="1"/>
    <cellStyle name="Hyperlink 19" xfId="43502" hidden="1"/>
    <cellStyle name="Hyperlink 19" xfId="43572" hidden="1"/>
    <cellStyle name="Hyperlink 19" xfId="43642" hidden="1"/>
    <cellStyle name="Hyperlink 19" xfId="43737" hidden="1"/>
    <cellStyle name="Hyperlink 19" xfId="43813" hidden="1"/>
    <cellStyle name="Hyperlink 19" xfId="43883" hidden="1"/>
    <cellStyle name="Hyperlink 19" xfId="43953" hidden="1"/>
    <cellStyle name="Hyperlink 19" xfId="44023" hidden="1"/>
    <cellStyle name="Hyperlink 19" xfId="44116" hidden="1"/>
    <cellStyle name="Hyperlink 19" xfId="44192" hidden="1"/>
    <cellStyle name="Hyperlink 19" xfId="44262" hidden="1"/>
    <cellStyle name="Hyperlink 19" xfId="44332" hidden="1"/>
    <cellStyle name="Hyperlink 19" xfId="44402" hidden="1"/>
    <cellStyle name="Hyperlink 19" xfId="37331" hidden="1"/>
    <cellStyle name="Hyperlink 19" xfId="37315" hidden="1"/>
    <cellStyle name="Hyperlink 19" xfId="30088" hidden="1"/>
    <cellStyle name="Hyperlink 19" xfId="44497" hidden="1"/>
    <cellStyle name="Hyperlink 19" xfId="44567" hidden="1"/>
    <cellStyle name="Hyperlink 19" xfId="44637" hidden="1"/>
    <cellStyle name="Hyperlink 19" xfId="44768" hidden="1"/>
    <cellStyle name="Hyperlink 19" xfId="44844" hidden="1"/>
    <cellStyle name="Hyperlink 19" xfId="44914" hidden="1"/>
    <cellStyle name="Hyperlink 19" xfId="44984" hidden="1"/>
    <cellStyle name="Hyperlink 19" xfId="45054" hidden="1"/>
    <cellStyle name="Hyperlink 19" xfId="45168" hidden="1"/>
    <cellStyle name="Hyperlink 19" xfId="45244" hidden="1"/>
    <cellStyle name="Hyperlink 19" xfId="45314" hidden="1"/>
    <cellStyle name="Hyperlink 19" xfId="45384" hidden="1"/>
    <cellStyle name="Hyperlink 19" xfId="45454" hidden="1"/>
    <cellStyle name="Hyperlink 19" xfId="45588" hidden="1"/>
    <cellStyle name="Hyperlink 19" xfId="45664" hidden="1"/>
    <cellStyle name="Hyperlink 19" xfId="45734" hidden="1"/>
    <cellStyle name="Hyperlink 19" xfId="45804" hidden="1"/>
    <cellStyle name="Hyperlink 19" xfId="45874" hidden="1"/>
    <cellStyle name="Hyperlink 19" xfId="45992" hidden="1"/>
    <cellStyle name="Hyperlink 19" xfId="46068" hidden="1"/>
    <cellStyle name="Hyperlink 19" xfId="46138" hidden="1"/>
    <cellStyle name="Hyperlink 19" xfId="46208" hidden="1"/>
    <cellStyle name="Hyperlink 19" xfId="46278" hidden="1"/>
    <cellStyle name="Hyperlink 19" xfId="46388" hidden="1"/>
    <cellStyle name="Hyperlink 19" xfId="46464" hidden="1"/>
    <cellStyle name="Hyperlink 19" xfId="46534" hidden="1"/>
    <cellStyle name="Hyperlink 19" xfId="46604" hidden="1"/>
    <cellStyle name="Hyperlink 19" xfId="46674" hidden="1"/>
    <cellStyle name="Hyperlink 19" xfId="46798" hidden="1"/>
    <cellStyle name="Hyperlink 19" xfId="46874" hidden="1"/>
    <cellStyle name="Hyperlink 19" xfId="46944" hidden="1"/>
    <cellStyle name="Hyperlink 19" xfId="47014" hidden="1"/>
    <cellStyle name="Hyperlink 19" xfId="47084" hidden="1"/>
    <cellStyle name="Hyperlink 19" xfId="47202" hidden="1"/>
    <cellStyle name="Hyperlink 19" xfId="47278" hidden="1"/>
    <cellStyle name="Hyperlink 19" xfId="47348" hidden="1"/>
    <cellStyle name="Hyperlink 19" xfId="47418" hidden="1"/>
    <cellStyle name="Hyperlink 19" xfId="47488" hidden="1"/>
    <cellStyle name="Hyperlink 19" xfId="47599" hidden="1"/>
    <cellStyle name="Hyperlink 19" xfId="47675" hidden="1"/>
    <cellStyle name="Hyperlink 19" xfId="47745" hidden="1"/>
    <cellStyle name="Hyperlink 19" xfId="47815" hidden="1"/>
    <cellStyle name="Hyperlink 19" xfId="47885" hidden="1"/>
    <cellStyle name="Hyperlink 19" xfId="48004" hidden="1"/>
    <cellStyle name="Hyperlink 19" xfId="48080" hidden="1"/>
    <cellStyle name="Hyperlink 19" xfId="48150" hidden="1"/>
    <cellStyle name="Hyperlink 19" xfId="48220" hidden="1"/>
    <cellStyle name="Hyperlink 19" xfId="48290" hidden="1"/>
    <cellStyle name="Hyperlink 19" xfId="48409" hidden="1"/>
    <cellStyle name="Hyperlink 19" xfId="48485" hidden="1"/>
    <cellStyle name="Hyperlink 19" xfId="48555" hidden="1"/>
    <cellStyle name="Hyperlink 19" xfId="48625" hidden="1"/>
    <cellStyle name="Hyperlink 19" xfId="48695" hidden="1"/>
    <cellStyle name="Hyperlink 19" xfId="48808" hidden="1"/>
    <cellStyle name="Hyperlink 19" xfId="48884" hidden="1"/>
    <cellStyle name="Hyperlink 19" xfId="48954" hidden="1"/>
    <cellStyle name="Hyperlink 19" xfId="49024" hidden="1"/>
    <cellStyle name="Hyperlink 19" xfId="49094" hidden="1"/>
    <cellStyle name="Hyperlink 19" xfId="49203" hidden="1"/>
    <cellStyle name="Hyperlink 19" xfId="49279" hidden="1"/>
    <cellStyle name="Hyperlink 19" xfId="49349" hidden="1"/>
    <cellStyle name="Hyperlink 19" xfId="49419" hidden="1"/>
    <cellStyle name="Hyperlink 19" xfId="49489" hidden="1"/>
    <cellStyle name="Hyperlink 19" xfId="49607" hidden="1"/>
    <cellStyle name="Hyperlink 19" xfId="49683" hidden="1"/>
    <cellStyle name="Hyperlink 19" xfId="49753" hidden="1"/>
    <cellStyle name="Hyperlink 19" xfId="49823" hidden="1"/>
    <cellStyle name="Hyperlink 19" xfId="49893" hidden="1"/>
    <cellStyle name="Hyperlink 19" xfId="49998" hidden="1"/>
    <cellStyle name="Hyperlink 19" xfId="50074" hidden="1"/>
    <cellStyle name="Hyperlink 19" xfId="50144" hidden="1"/>
    <cellStyle name="Hyperlink 19" xfId="50214" hidden="1"/>
    <cellStyle name="Hyperlink 19" xfId="50284" hidden="1"/>
    <cellStyle name="Hyperlink 19" xfId="50391" hidden="1"/>
    <cellStyle name="Hyperlink 19" xfId="50467" hidden="1"/>
    <cellStyle name="Hyperlink 19" xfId="50537" hidden="1"/>
    <cellStyle name="Hyperlink 19" xfId="50607" hidden="1"/>
    <cellStyle name="Hyperlink 19" xfId="50677" hidden="1"/>
    <cellStyle name="Hyperlink 19" xfId="50773" hidden="1"/>
    <cellStyle name="Hyperlink 19" xfId="50849" hidden="1"/>
    <cellStyle name="Hyperlink 19" xfId="50919" hidden="1"/>
    <cellStyle name="Hyperlink 19" xfId="50989" hidden="1"/>
    <cellStyle name="Hyperlink 19" xfId="51059" hidden="1"/>
    <cellStyle name="Hyperlink 19" xfId="51152" hidden="1"/>
    <cellStyle name="Hyperlink 19" xfId="51228" hidden="1"/>
    <cellStyle name="Hyperlink 19" xfId="51298" hidden="1"/>
    <cellStyle name="Hyperlink 19" xfId="51368" hidden="1"/>
    <cellStyle name="Hyperlink 19" xfId="51438"/>
    <cellStyle name="Hyperlink 190" xfId="12615" hidden="1"/>
    <cellStyle name="Hyperlink 190" xfId="26924" hidden="1"/>
    <cellStyle name="Hyperlink 190" xfId="48735"/>
    <cellStyle name="Hyperlink 191" xfId="12212" hidden="1"/>
    <cellStyle name="Hyperlink 191" xfId="26521" hidden="1"/>
    <cellStyle name="Hyperlink 191" xfId="48332"/>
    <cellStyle name="Hyperlink 192" xfId="14227" hidden="1"/>
    <cellStyle name="Hyperlink 192" xfId="28536" hidden="1"/>
    <cellStyle name="Hyperlink 192" xfId="50347"/>
    <cellStyle name="Hyperlink 193" xfId="14201" hidden="1"/>
    <cellStyle name="Hyperlink 193" xfId="28510" hidden="1"/>
    <cellStyle name="Hyperlink 193" xfId="50321"/>
    <cellStyle name="Hyperlink 194" xfId="13046" hidden="1"/>
    <cellStyle name="Hyperlink 194" xfId="27355" hidden="1"/>
    <cellStyle name="Hyperlink 194" xfId="49166"/>
    <cellStyle name="Hyperlink 195" xfId="13441" hidden="1"/>
    <cellStyle name="Hyperlink 195" xfId="27750" hidden="1"/>
    <cellStyle name="Hyperlink 195" xfId="49561"/>
    <cellStyle name="Hyperlink 196" xfId="13448" hidden="1"/>
    <cellStyle name="Hyperlink 196" xfId="27757" hidden="1"/>
    <cellStyle name="Hyperlink 196" xfId="49568"/>
    <cellStyle name="Hyperlink 197" xfId="11812" hidden="1"/>
    <cellStyle name="Hyperlink 197" xfId="26121" hidden="1"/>
    <cellStyle name="Hyperlink 197" xfId="47932"/>
    <cellStyle name="Hyperlink 198" xfId="11849" hidden="1"/>
    <cellStyle name="Hyperlink 198" xfId="26158" hidden="1"/>
    <cellStyle name="Hyperlink 198" xfId="47969"/>
    <cellStyle name="Hyperlink 199" xfId="12255" hidden="1"/>
    <cellStyle name="Hyperlink 199" xfId="26564" hidden="1"/>
    <cellStyle name="Hyperlink 199" xfId="48375"/>
    <cellStyle name="Hyperlink 2" xfId="3"/>
    <cellStyle name="Hyperlink 20" xfId="129" hidden="1"/>
    <cellStyle name="Hyperlink 20" xfId="332" hidden="1"/>
    <cellStyle name="Hyperlink 20" xfId="408" hidden="1"/>
    <cellStyle name="Hyperlink 20" xfId="478" hidden="1"/>
    <cellStyle name="Hyperlink 20" xfId="548" hidden="1"/>
    <cellStyle name="Hyperlink 20" xfId="618" hidden="1"/>
    <cellStyle name="Hyperlink 20" xfId="749" hidden="1"/>
    <cellStyle name="Hyperlink 20" xfId="825" hidden="1"/>
    <cellStyle name="Hyperlink 20" xfId="895" hidden="1"/>
    <cellStyle name="Hyperlink 20" xfId="965" hidden="1"/>
    <cellStyle name="Hyperlink 20" xfId="1035" hidden="1"/>
    <cellStyle name="Hyperlink 20" xfId="1149" hidden="1"/>
    <cellStyle name="Hyperlink 20" xfId="1225" hidden="1"/>
    <cellStyle name="Hyperlink 20" xfId="1295" hidden="1"/>
    <cellStyle name="Hyperlink 20" xfId="1365" hidden="1"/>
    <cellStyle name="Hyperlink 20" xfId="1435" hidden="1"/>
    <cellStyle name="Hyperlink 20" xfId="1569" hidden="1"/>
    <cellStyle name="Hyperlink 20" xfId="1645" hidden="1"/>
    <cellStyle name="Hyperlink 20" xfId="1715" hidden="1"/>
    <cellStyle name="Hyperlink 20" xfId="1785" hidden="1"/>
    <cellStyle name="Hyperlink 20" xfId="1855" hidden="1"/>
    <cellStyle name="Hyperlink 20" xfId="1973" hidden="1"/>
    <cellStyle name="Hyperlink 20" xfId="2049" hidden="1"/>
    <cellStyle name="Hyperlink 20" xfId="2119" hidden="1"/>
    <cellStyle name="Hyperlink 20" xfId="2189" hidden="1"/>
    <cellStyle name="Hyperlink 20" xfId="2259" hidden="1"/>
    <cellStyle name="Hyperlink 20" xfId="2369" hidden="1"/>
    <cellStyle name="Hyperlink 20" xfId="2445" hidden="1"/>
    <cellStyle name="Hyperlink 20" xfId="2515" hidden="1"/>
    <cellStyle name="Hyperlink 20" xfId="2585" hidden="1"/>
    <cellStyle name="Hyperlink 20" xfId="2655" hidden="1"/>
    <cellStyle name="Hyperlink 20" xfId="2779" hidden="1"/>
    <cellStyle name="Hyperlink 20" xfId="2855" hidden="1"/>
    <cellStyle name="Hyperlink 20" xfId="2925" hidden="1"/>
    <cellStyle name="Hyperlink 20" xfId="2995" hidden="1"/>
    <cellStyle name="Hyperlink 20" xfId="3065" hidden="1"/>
    <cellStyle name="Hyperlink 20" xfId="3183" hidden="1"/>
    <cellStyle name="Hyperlink 20" xfId="3259" hidden="1"/>
    <cellStyle name="Hyperlink 20" xfId="3329" hidden="1"/>
    <cellStyle name="Hyperlink 20" xfId="3399" hidden="1"/>
    <cellStyle name="Hyperlink 20" xfId="3469" hidden="1"/>
    <cellStyle name="Hyperlink 20" xfId="3580" hidden="1"/>
    <cellStyle name="Hyperlink 20" xfId="3656" hidden="1"/>
    <cellStyle name="Hyperlink 20" xfId="3726" hidden="1"/>
    <cellStyle name="Hyperlink 20" xfId="3796" hidden="1"/>
    <cellStyle name="Hyperlink 20" xfId="3866" hidden="1"/>
    <cellStyle name="Hyperlink 20" xfId="3985" hidden="1"/>
    <cellStyle name="Hyperlink 20" xfId="4061" hidden="1"/>
    <cellStyle name="Hyperlink 20" xfId="4131" hidden="1"/>
    <cellStyle name="Hyperlink 20" xfId="4201" hidden="1"/>
    <cellStyle name="Hyperlink 20" xfId="4271" hidden="1"/>
    <cellStyle name="Hyperlink 20" xfId="4390" hidden="1"/>
    <cellStyle name="Hyperlink 20" xfId="4466" hidden="1"/>
    <cellStyle name="Hyperlink 20" xfId="4536" hidden="1"/>
    <cellStyle name="Hyperlink 20" xfId="4606" hidden="1"/>
    <cellStyle name="Hyperlink 20" xfId="4676" hidden="1"/>
    <cellStyle name="Hyperlink 20" xfId="4789" hidden="1"/>
    <cellStyle name="Hyperlink 20" xfId="4865" hidden="1"/>
    <cellStyle name="Hyperlink 20" xfId="4935" hidden="1"/>
    <cellStyle name="Hyperlink 20" xfId="5005" hidden="1"/>
    <cellStyle name="Hyperlink 20" xfId="5075" hidden="1"/>
    <cellStyle name="Hyperlink 20" xfId="5184" hidden="1"/>
    <cellStyle name="Hyperlink 20" xfId="5260" hidden="1"/>
    <cellStyle name="Hyperlink 20" xfId="5330" hidden="1"/>
    <cellStyle name="Hyperlink 20" xfId="5400" hidden="1"/>
    <cellStyle name="Hyperlink 20" xfId="5470" hidden="1"/>
    <cellStyle name="Hyperlink 20" xfId="5588" hidden="1"/>
    <cellStyle name="Hyperlink 20" xfId="5664" hidden="1"/>
    <cellStyle name="Hyperlink 20" xfId="5734" hidden="1"/>
    <cellStyle name="Hyperlink 20" xfId="5804" hidden="1"/>
    <cellStyle name="Hyperlink 20" xfId="5874" hidden="1"/>
    <cellStyle name="Hyperlink 20" xfId="5979" hidden="1"/>
    <cellStyle name="Hyperlink 20" xfId="6055" hidden="1"/>
    <cellStyle name="Hyperlink 20" xfId="6125" hidden="1"/>
    <cellStyle name="Hyperlink 20" xfId="6195" hidden="1"/>
    <cellStyle name="Hyperlink 20" xfId="6265" hidden="1"/>
    <cellStyle name="Hyperlink 20" xfId="6372" hidden="1"/>
    <cellStyle name="Hyperlink 20" xfId="6448" hidden="1"/>
    <cellStyle name="Hyperlink 20" xfId="6518" hidden="1"/>
    <cellStyle name="Hyperlink 20" xfId="6588" hidden="1"/>
    <cellStyle name="Hyperlink 20" xfId="6658" hidden="1"/>
    <cellStyle name="Hyperlink 20" xfId="6756" hidden="1"/>
    <cellStyle name="Hyperlink 20" xfId="6832" hidden="1"/>
    <cellStyle name="Hyperlink 20" xfId="6902" hidden="1"/>
    <cellStyle name="Hyperlink 20" xfId="6972" hidden="1"/>
    <cellStyle name="Hyperlink 20" xfId="7042" hidden="1"/>
    <cellStyle name="Hyperlink 20" xfId="7135" hidden="1"/>
    <cellStyle name="Hyperlink 20" xfId="7211" hidden="1"/>
    <cellStyle name="Hyperlink 20" xfId="7281" hidden="1"/>
    <cellStyle name="Hyperlink 20" xfId="7351" hidden="1"/>
    <cellStyle name="Hyperlink 20" xfId="7421" hidden="1"/>
    <cellStyle name="Hyperlink 20" xfId="7562" hidden="1"/>
    <cellStyle name="Hyperlink 20" xfId="7638" hidden="1"/>
    <cellStyle name="Hyperlink 20" xfId="7708" hidden="1"/>
    <cellStyle name="Hyperlink 20" xfId="7778" hidden="1"/>
    <cellStyle name="Hyperlink 20" xfId="7848" hidden="1"/>
    <cellStyle name="Hyperlink 20" xfId="8010" hidden="1"/>
    <cellStyle name="Hyperlink 20" xfId="8213" hidden="1"/>
    <cellStyle name="Hyperlink 20" xfId="8289" hidden="1"/>
    <cellStyle name="Hyperlink 20" xfId="8359" hidden="1"/>
    <cellStyle name="Hyperlink 20" xfId="8429" hidden="1"/>
    <cellStyle name="Hyperlink 20" xfId="8499" hidden="1"/>
    <cellStyle name="Hyperlink 20" xfId="8630" hidden="1"/>
    <cellStyle name="Hyperlink 20" xfId="8706" hidden="1"/>
    <cellStyle name="Hyperlink 20" xfId="8776" hidden="1"/>
    <cellStyle name="Hyperlink 20" xfId="8846" hidden="1"/>
    <cellStyle name="Hyperlink 20" xfId="8916" hidden="1"/>
    <cellStyle name="Hyperlink 20" xfId="9030" hidden="1"/>
    <cellStyle name="Hyperlink 20" xfId="9106" hidden="1"/>
    <cellStyle name="Hyperlink 20" xfId="9176" hidden="1"/>
    <cellStyle name="Hyperlink 20" xfId="9246" hidden="1"/>
    <cellStyle name="Hyperlink 20" xfId="9316" hidden="1"/>
    <cellStyle name="Hyperlink 20" xfId="9450" hidden="1"/>
    <cellStyle name="Hyperlink 20" xfId="9526" hidden="1"/>
    <cellStyle name="Hyperlink 20" xfId="9596" hidden="1"/>
    <cellStyle name="Hyperlink 20" xfId="9666" hidden="1"/>
    <cellStyle name="Hyperlink 20" xfId="9736" hidden="1"/>
    <cellStyle name="Hyperlink 20" xfId="9854" hidden="1"/>
    <cellStyle name="Hyperlink 20" xfId="9930" hidden="1"/>
    <cellStyle name="Hyperlink 20" xfId="10000" hidden="1"/>
    <cellStyle name="Hyperlink 20" xfId="10070" hidden="1"/>
    <cellStyle name="Hyperlink 20" xfId="10140" hidden="1"/>
    <cellStyle name="Hyperlink 20" xfId="10250" hidden="1"/>
    <cellStyle name="Hyperlink 20" xfId="10326" hidden="1"/>
    <cellStyle name="Hyperlink 20" xfId="10396" hidden="1"/>
    <cellStyle name="Hyperlink 20" xfId="10466" hidden="1"/>
    <cellStyle name="Hyperlink 20" xfId="10536" hidden="1"/>
    <cellStyle name="Hyperlink 20" xfId="10660" hidden="1"/>
    <cellStyle name="Hyperlink 20" xfId="10736" hidden="1"/>
    <cellStyle name="Hyperlink 20" xfId="10806" hidden="1"/>
    <cellStyle name="Hyperlink 20" xfId="10876" hidden="1"/>
    <cellStyle name="Hyperlink 20" xfId="10946" hidden="1"/>
    <cellStyle name="Hyperlink 20" xfId="11064" hidden="1"/>
    <cellStyle name="Hyperlink 20" xfId="11140" hidden="1"/>
    <cellStyle name="Hyperlink 20" xfId="11210" hidden="1"/>
    <cellStyle name="Hyperlink 20" xfId="11280" hidden="1"/>
    <cellStyle name="Hyperlink 20" xfId="11350" hidden="1"/>
    <cellStyle name="Hyperlink 20" xfId="11461" hidden="1"/>
    <cellStyle name="Hyperlink 20" xfId="11537" hidden="1"/>
    <cellStyle name="Hyperlink 20" xfId="11607" hidden="1"/>
    <cellStyle name="Hyperlink 20" xfId="11677" hidden="1"/>
    <cellStyle name="Hyperlink 20" xfId="11747" hidden="1"/>
    <cellStyle name="Hyperlink 20" xfId="11866" hidden="1"/>
    <cellStyle name="Hyperlink 20" xfId="11942" hidden="1"/>
    <cellStyle name="Hyperlink 20" xfId="12012" hidden="1"/>
    <cellStyle name="Hyperlink 20" xfId="12082" hidden="1"/>
    <cellStyle name="Hyperlink 20" xfId="12152" hidden="1"/>
    <cellStyle name="Hyperlink 20" xfId="12271" hidden="1"/>
    <cellStyle name="Hyperlink 20" xfId="12347" hidden="1"/>
    <cellStyle name="Hyperlink 20" xfId="12417" hidden="1"/>
    <cellStyle name="Hyperlink 20" xfId="12487" hidden="1"/>
    <cellStyle name="Hyperlink 20" xfId="12557" hidden="1"/>
    <cellStyle name="Hyperlink 20" xfId="12670" hidden="1"/>
    <cellStyle name="Hyperlink 20" xfId="12746" hidden="1"/>
    <cellStyle name="Hyperlink 20" xfId="12816" hidden="1"/>
    <cellStyle name="Hyperlink 20" xfId="12886" hidden="1"/>
    <cellStyle name="Hyperlink 20" xfId="12956" hidden="1"/>
    <cellStyle name="Hyperlink 20" xfId="13065" hidden="1"/>
    <cellStyle name="Hyperlink 20" xfId="13141" hidden="1"/>
    <cellStyle name="Hyperlink 20" xfId="13211" hidden="1"/>
    <cellStyle name="Hyperlink 20" xfId="13281" hidden="1"/>
    <cellStyle name="Hyperlink 20" xfId="13351" hidden="1"/>
    <cellStyle name="Hyperlink 20" xfId="13469" hidden="1"/>
    <cellStyle name="Hyperlink 20" xfId="13545" hidden="1"/>
    <cellStyle name="Hyperlink 20" xfId="13615" hidden="1"/>
    <cellStyle name="Hyperlink 20" xfId="13685" hidden="1"/>
    <cellStyle name="Hyperlink 20" xfId="13755" hidden="1"/>
    <cellStyle name="Hyperlink 20" xfId="13860" hidden="1"/>
    <cellStyle name="Hyperlink 20" xfId="13936" hidden="1"/>
    <cellStyle name="Hyperlink 20" xfId="14006" hidden="1"/>
    <cellStyle name="Hyperlink 20" xfId="14076" hidden="1"/>
    <cellStyle name="Hyperlink 20" xfId="14146" hidden="1"/>
    <cellStyle name="Hyperlink 20" xfId="14253" hidden="1"/>
    <cellStyle name="Hyperlink 20" xfId="14329" hidden="1"/>
    <cellStyle name="Hyperlink 20" xfId="14399" hidden="1"/>
    <cellStyle name="Hyperlink 20" xfId="14469" hidden="1"/>
    <cellStyle name="Hyperlink 20" xfId="14539" hidden="1"/>
    <cellStyle name="Hyperlink 20" xfId="14635" hidden="1"/>
    <cellStyle name="Hyperlink 20" xfId="14711" hidden="1"/>
    <cellStyle name="Hyperlink 20" xfId="14781" hidden="1"/>
    <cellStyle name="Hyperlink 20" xfId="14851" hidden="1"/>
    <cellStyle name="Hyperlink 20" xfId="14921" hidden="1"/>
    <cellStyle name="Hyperlink 20" xfId="15014" hidden="1"/>
    <cellStyle name="Hyperlink 20" xfId="15090" hidden="1"/>
    <cellStyle name="Hyperlink 20" xfId="15160" hidden="1"/>
    <cellStyle name="Hyperlink 20" xfId="15230" hidden="1"/>
    <cellStyle name="Hyperlink 20" xfId="15300" hidden="1"/>
    <cellStyle name="Hyperlink 20" xfId="15375" hidden="1"/>
    <cellStyle name="Hyperlink 20" xfId="15578" hidden="1"/>
    <cellStyle name="Hyperlink 20" xfId="15654" hidden="1"/>
    <cellStyle name="Hyperlink 20" xfId="15724" hidden="1"/>
    <cellStyle name="Hyperlink 20" xfId="15794" hidden="1"/>
    <cellStyle name="Hyperlink 20" xfId="15864" hidden="1"/>
    <cellStyle name="Hyperlink 20" xfId="15993" hidden="1"/>
    <cellStyle name="Hyperlink 20" xfId="16069" hidden="1"/>
    <cellStyle name="Hyperlink 20" xfId="16139" hidden="1"/>
    <cellStyle name="Hyperlink 20" xfId="16209" hidden="1"/>
    <cellStyle name="Hyperlink 20" xfId="16279" hidden="1"/>
    <cellStyle name="Hyperlink 20" xfId="16392" hidden="1"/>
    <cellStyle name="Hyperlink 20" xfId="16468" hidden="1"/>
    <cellStyle name="Hyperlink 20" xfId="16538" hidden="1"/>
    <cellStyle name="Hyperlink 20" xfId="16608" hidden="1"/>
    <cellStyle name="Hyperlink 20" xfId="16678" hidden="1"/>
    <cellStyle name="Hyperlink 20" xfId="16806" hidden="1"/>
    <cellStyle name="Hyperlink 20" xfId="16882" hidden="1"/>
    <cellStyle name="Hyperlink 20" xfId="16952" hidden="1"/>
    <cellStyle name="Hyperlink 20" xfId="17022" hidden="1"/>
    <cellStyle name="Hyperlink 20" xfId="17092" hidden="1"/>
    <cellStyle name="Hyperlink 20" xfId="17206" hidden="1"/>
    <cellStyle name="Hyperlink 20" xfId="17282" hidden="1"/>
    <cellStyle name="Hyperlink 20" xfId="17352" hidden="1"/>
    <cellStyle name="Hyperlink 20" xfId="17422" hidden="1"/>
    <cellStyle name="Hyperlink 20" xfId="17492" hidden="1"/>
    <cellStyle name="Hyperlink 20" xfId="17592" hidden="1"/>
    <cellStyle name="Hyperlink 20" xfId="17668" hidden="1"/>
    <cellStyle name="Hyperlink 20" xfId="17738" hidden="1"/>
    <cellStyle name="Hyperlink 20" xfId="17808" hidden="1"/>
    <cellStyle name="Hyperlink 20" xfId="17878" hidden="1"/>
    <cellStyle name="Hyperlink 20" xfId="17996" hidden="1"/>
    <cellStyle name="Hyperlink 20" xfId="18072" hidden="1"/>
    <cellStyle name="Hyperlink 20" xfId="18142" hidden="1"/>
    <cellStyle name="Hyperlink 20" xfId="18212" hidden="1"/>
    <cellStyle name="Hyperlink 20" xfId="18282" hidden="1"/>
    <cellStyle name="Hyperlink 20" xfId="18393" hidden="1"/>
    <cellStyle name="Hyperlink 20" xfId="18469" hidden="1"/>
    <cellStyle name="Hyperlink 20" xfId="18539" hidden="1"/>
    <cellStyle name="Hyperlink 20" xfId="18609" hidden="1"/>
    <cellStyle name="Hyperlink 20" xfId="18679" hidden="1"/>
    <cellStyle name="Hyperlink 20" xfId="18783" hidden="1"/>
    <cellStyle name="Hyperlink 20" xfId="18859" hidden="1"/>
    <cellStyle name="Hyperlink 20" xfId="18929" hidden="1"/>
    <cellStyle name="Hyperlink 20" xfId="18999" hidden="1"/>
    <cellStyle name="Hyperlink 20" xfId="19069" hidden="1"/>
    <cellStyle name="Hyperlink 20" xfId="19179" hidden="1"/>
    <cellStyle name="Hyperlink 20" xfId="19255" hidden="1"/>
    <cellStyle name="Hyperlink 20" xfId="19325" hidden="1"/>
    <cellStyle name="Hyperlink 20" xfId="19395" hidden="1"/>
    <cellStyle name="Hyperlink 20" xfId="19465" hidden="1"/>
    <cellStyle name="Hyperlink 20" xfId="19573" hidden="1"/>
    <cellStyle name="Hyperlink 20" xfId="19649" hidden="1"/>
    <cellStyle name="Hyperlink 20" xfId="19719" hidden="1"/>
    <cellStyle name="Hyperlink 20" xfId="19789" hidden="1"/>
    <cellStyle name="Hyperlink 20" xfId="19859" hidden="1"/>
    <cellStyle name="Hyperlink 20" xfId="19967" hidden="1"/>
    <cellStyle name="Hyperlink 20" xfId="20043" hidden="1"/>
    <cellStyle name="Hyperlink 20" xfId="20113" hidden="1"/>
    <cellStyle name="Hyperlink 20" xfId="20183" hidden="1"/>
    <cellStyle name="Hyperlink 20" xfId="20253" hidden="1"/>
    <cellStyle name="Hyperlink 20" xfId="20356" hidden="1"/>
    <cellStyle name="Hyperlink 20" xfId="20432" hidden="1"/>
    <cellStyle name="Hyperlink 20" xfId="20502" hidden="1"/>
    <cellStyle name="Hyperlink 20" xfId="20572" hidden="1"/>
    <cellStyle name="Hyperlink 20" xfId="20642" hidden="1"/>
    <cellStyle name="Hyperlink 20" xfId="20749" hidden="1"/>
    <cellStyle name="Hyperlink 20" xfId="20825" hidden="1"/>
    <cellStyle name="Hyperlink 20" xfId="20895" hidden="1"/>
    <cellStyle name="Hyperlink 20" xfId="20965" hidden="1"/>
    <cellStyle name="Hyperlink 20" xfId="21035" hidden="1"/>
    <cellStyle name="Hyperlink 20" xfId="21138" hidden="1"/>
    <cellStyle name="Hyperlink 20" xfId="21214" hidden="1"/>
    <cellStyle name="Hyperlink 20" xfId="21284" hidden="1"/>
    <cellStyle name="Hyperlink 20" xfId="21354" hidden="1"/>
    <cellStyle name="Hyperlink 20" xfId="21424" hidden="1"/>
    <cellStyle name="Hyperlink 20" xfId="21527" hidden="1"/>
    <cellStyle name="Hyperlink 20" xfId="21603" hidden="1"/>
    <cellStyle name="Hyperlink 20" xfId="21673" hidden="1"/>
    <cellStyle name="Hyperlink 20" xfId="21743" hidden="1"/>
    <cellStyle name="Hyperlink 20" xfId="21813" hidden="1"/>
    <cellStyle name="Hyperlink 20" xfId="21908" hidden="1"/>
    <cellStyle name="Hyperlink 20" xfId="21984" hidden="1"/>
    <cellStyle name="Hyperlink 20" xfId="22054" hidden="1"/>
    <cellStyle name="Hyperlink 20" xfId="22124" hidden="1"/>
    <cellStyle name="Hyperlink 20" xfId="22194" hidden="1"/>
    <cellStyle name="Hyperlink 20" xfId="22287" hidden="1"/>
    <cellStyle name="Hyperlink 20" xfId="22363" hidden="1"/>
    <cellStyle name="Hyperlink 20" xfId="22433" hidden="1"/>
    <cellStyle name="Hyperlink 20" xfId="22503" hidden="1"/>
    <cellStyle name="Hyperlink 20" xfId="22573" hidden="1"/>
    <cellStyle name="Hyperlink 20" xfId="16735" hidden="1"/>
    <cellStyle name="Hyperlink 20" xfId="16369" hidden="1"/>
    <cellStyle name="Hyperlink 20" xfId="7969" hidden="1"/>
    <cellStyle name="Hyperlink 20" xfId="22668" hidden="1"/>
    <cellStyle name="Hyperlink 20" xfId="22738" hidden="1"/>
    <cellStyle name="Hyperlink 20" xfId="22808" hidden="1"/>
    <cellStyle name="Hyperlink 20" xfId="22939" hidden="1"/>
    <cellStyle name="Hyperlink 20" xfId="23015" hidden="1"/>
    <cellStyle name="Hyperlink 20" xfId="23085" hidden="1"/>
    <cellStyle name="Hyperlink 20" xfId="23155" hidden="1"/>
    <cellStyle name="Hyperlink 20" xfId="23225" hidden="1"/>
    <cellStyle name="Hyperlink 20" xfId="23339" hidden="1"/>
    <cellStyle name="Hyperlink 20" xfId="23415" hidden="1"/>
    <cellStyle name="Hyperlink 20" xfId="23485" hidden="1"/>
    <cellStyle name="Hyperlink 20" xfId="23555" hidden="1"/>
    <cellStyle name="Hyperlink 20" xfId="23625" hidden="1"/>
    <cellStyle name="Hyperlink 20" xfId="23759" hidden="1"/>
    <cellStyle name="Hyperlink 20" xfId="23835" hidden="1"/>
    <cellStyle name="Hyperlink 20" xfId="23905" hidden="1"/>
    <cellStyle name="Hyperlink 20" xfId="23975" hidden="1"/>
    <cellStyle name="Hyperlink 20" xfId="24045" hidden="1"/>
    <cellStyle name="Hyperlink 20" xfId="24163" hidden="1"/>
    <cellStyle name="Hyperlink 20" xfId="24239" hidden="1"/>
    <cellStyle name="Hyperlink 20" xfId="24309" hidden="1"/>
    <cellStyle name="Hyperlink 20" xfId="24379" hidden="1"/>
    <cellStyle name="Hyperlink 20" xfId="24449" hidden="1"/>
    <cellStyle name="Hyperlink 20" xfId="24559" hidden="1"/>
    <cellStyle name="Hyperlink 20" xfId="24635" hidden="1"/>
    <cellStyle name="Hyperlink 20" xfId="24705" hidden="1"/>
    <cellStyle name="Hyperlink 20" xfId="24775" hidden="1"/>
    <cellStyle name="Hyperlink 20" xfId="24845" hidden="1"/>
    <cellStyle name="Hyperlink 20" xfId="24969" hidden="1"/>
    <cellStyle name="Hyperlink 20" xfId="25045" hidden="1"/>
    <cellStyle name="Hyperlink 20" xfId="25115" hidden="1"/>
    <cellStyle name="Hyperlink 20" xfId="25185" hidden="1"/>
    <cellStyle name="Hyperlink 20" xfId="25255" hidden="1"/>
    <cellStyle name="Hyperlink 20" xfId="25373" hidden="1"/>
    <cellStyle name="Hyperlink 20" xfId="25449" hidden="1"/>
    <cellStyle name="Hyperlink 20" xfId="25519" hidden="1"/>
    <cellStyle name="Hyperlink 20" xfId="25589" hidden="1"/>
    <cellStyle name="Hyperlink 20" xfId="25659" hidden="1"/>
    <cellStyle name="Hyperlink 20" xfId="25770" hidden="1"/>
    <cellStyle name="Hyperlink 20" xfId="25846" hidden="1"/>
    <cellStyle name="Hyperlink 20" xfId="25916" hidden="1"/>
    <cellStyle name="Hyperlink 20" xfId="25986" hidden="1"/>
    <cellStyle name="Hyperlink 20" xfId="26056" hidden="1"/>
    <cellStyle name="Hyperlink 20" xfId="26175" hidden="1"/>
    <cellStyle name="Hyperlink 20" xfId="26251" hidden="1"/>
    <cellStyle name="Hyperlink 20" xfId="26321" hidden="1"/>
    <cellStyle name="Hyperlink 20" xfId="26391" hidden="1"/>
    <cellStyle name="Hyperlink 20" xfId="26461" hidden="1"/>
    <cellStyle name="Hyperlink 20" xfId="26580" hidden="1"/>
    <cellStyle name="Hyperlink 20" xfId="26656" hidden="1"/>
    <cellStyle name="Hyperlink 20" xfId="26726" hidden="1"/>
    <cellStyle name="Hyperlink 20" xfId="26796" hidden="1"/>
    <cellStyle name="Hyperlink 20" xfId="26866" hidden="1"/>
    <cellStyle name="Hyperlink 20" xfId="26979" hidden="1"/>
    <cellStyle name="Hyperlink 20" xfId="27055" hidden="1"/>
    <cellStyle name="Hyperlink 20" xfId="27125" hidden="1"/>
    <cellStyle name="Hyperlink 20" xfId="27195" hidden="1"/>
    <cellStyle name="Hyperlink 20" xfId="27265" hidden="1"/>
    <cellStyle name="Hyperlink 20" xfId="27374" hidden="1"/>
    <cellStyle name="Hyperlink 20" xfId="27450" hidden="1"/>
    <cellStyle name="Hyperlink 20" xfId="27520" hidden="1"/>
    <cellStyle name="Hyperlink 20" xfId="27590" hidden="1"/>
    <cellStyle name="Hyperlink 20" xfId="27660" hidden="1"/>
    <cellStyle name="Hyperlink 20" xfId="27778" hidden="1"/>
    <cellStyle name="Hyperlink 20" xfId="27854" hidden="1"/>
    <cellStyle name="Hyperlink 20" xfId="27924" hidden="1"/>
    <cellStyle name="Hyperlink 20" xfId="27994" hidden="1"/>
    <cellStyle name="Hyperlink 20" xfId="28064" hidden="1"/>
    <cellStyle name="Hyperlink 20" xfId="28169" hidden="1"/>
    <cellStyle name="Hyperlink 20" xfId="28245" hidden="1"/>
    <cellStyle name="Hyperlink 20" xfId="28315" hidden="1"/>
    <cellStyle name="Hyperlink 20" xfId="28385" hidden="1"/>
    <cellStyle name="Hyperlink 20" xfId="28455" hidden="1"/>
    <cellStyle name="Hyperlink 20" xfId="28562" hidden="1"/>
    <cellStyle name="Hyperlink 20" xfId="28638" hidden="1"/>
    <cellStyle name="Hyperlink 20" xfId="28708" hidden="1"/>
    <cellStyle name="Hyperlink 20" xfId="28778" hidden="1"/>
    <cellStyle name="Hyperlink 20" xfId="28848" hidden="1"/>
    <cellStyle name="Hyperlink 20" xfId="28944" hidden="1"/>
    <cellStyle name="Hyperlink 20" xfId="29020" hidden="1"/>
    <cellStyle name="Hyperlink 20" xfId="29090" hidden="1"/>
    <cellStyle name="Hyperlink 20" xfId="29160" hidden="1"/>
    <cellStyle name="Hyperlink 20" xfId="29230" hidden="1"/>
    <cellStyle name="Hyperlink 20" xfId="29323" hidden="1"/>
    <cellStyle name="Hyperlink 20" xfId="29399" hidden="1"/>
    <cellStyle name="Hyperlink 20" xfId="29469" hidden="1"/>
    <cellStyle name="Hyperlink 20" xfId="29539" hidden="1"/>
    <cellStyle name="Hyperlink 20" xfId="29609" hidden="1"/>
    <cellStyle name="Hyperlink 20" xfId="29702" hidden="1"/>
    <cellStyle name="Hyperlink 20" xfId="29778" hidden="1"/>
    <cellStyle name="Hyperlink 20" xfId="29848" hidden="1"/>
    <cellStyle name="Hyperlink 20" xfId="29918" hidden="1"/>
    <cellStyle name="Hyperlink 20" xfId="29988" hidden="1"/>
    <cellStyle name="Hyperlink 20" xfId="30145" hidden="1"/>
    <cellStyle name="Hyperlink 20" xfId="30276" hidden="1"/>
    <cellStyle name="Hyperlink 20" xfId="30352" hidden="1"/>
    <cellStyle name="Hyperlink 20" xfId="30422" hidden="1"/>
    <cellStyle name="Hyperlink 20" xfId="30492" hidden="1"/>
    <cellStyle name="Hyperlink 20" xfId="30562" hidden="1"/>
    <cellStyle name="Hyperlink 20" xfId="30667" hidden="1"/>
    <cellStyle name="Hyperlink 20" xfId="30743" hidden="1"/>
    <cellStyle name="Hyperlink 20" xfId="30813" hidden="1"/>
    <cellStyle name="Hyperlink 20" xfId="30883" hidden="1"/>
    <cellStyle name="Hyperlink 20" xfId="30953" hidden="1"/>
    <cellStyle name="Hyperlink 20" xfId="31051" hidden="1"/>
    <cellStyle name="Hyperlink 20" xfId="31127" hidden="1"/>
    <cellStyle name="Hyperlink 20" xfId="31197" hidden="1"/>
    <cellStyle name="Hyperlink 20" xfId="31267" hidden="1"/>
    <cellStyle name="Hyperlink 20" xfId="31337" hidden="1"/>
    <cellStyle name="Hyperlink 20" xfId="31441" hidden="1"/>
    <cellStyle name="Hyperlink 20" xfId="31517" hidden="1"/>
    <cellStyle name="Hyperlink 20" xfId="31587" hidden="1"/>
    <cellStyle name="Hyperlink 20" xfId="31657" hidden="1"/>
    <cellStyle name="Hyperlink 20" xfId="31727" hidden="1"/>
    <cellStyle name="Hyperlink 20" xfId="31826" hidden="1"/>
    <cellStyle name="Hyperlink 20" xfId="31902" hidden="1"/>
    <cellStyle name="Hyperlink 20" xfId="31972" hidden="1"/>
    <cellStyle name="Hyperlink 20" xfId="32042" hidden="1"/>
    <cellStyle name="Hyperlink 20" xfId="32112" hidden="1"/>
    <cellStyle name="Hyperlink 20" xfId="32206" hidden="1"/>
    <cellStyle name="Hyperlink 20" xfId="32282" hidden="1"/>
    <cellStyle name="Hyperlink 20" xfId="32352" hidden="1"/>
    <cellStyle name="Hyperlink 20" xfId="32422" hidden="1"/>
    <cellStyle name="Hyperlink 20" xfId="32492" hidden="1"/>
    <cellStyle name="Hyperlink 20" xfId="32595" hidden="1"/>
    <cellStyle name="Hyperlink 20" xfId="32671" hidden="1"/>
    <cellStyle name="Hyperlink 20" xfId="32741" hidden="1"/>
    <cellStyle name="Hyperlink 20" xfId="32811" hidden="1"/>
    <cellStyle name="Hyperlink 20" xfId="32881" hidden="1"/>
    <cellStyle name="Hyperlink 20" xfId="32981" hidden="1"/>
    <cellStyle name="Hyperlink 20" xfId="33057" hidden="1"/>
    <cellStyle name="Hyperlink 20" xfId="33127" hidden="1"/>
    <cellStyle name="Hyperlink 20" xfId="33197" hidden="1"/>
    <cellStyle name="Hyperlink 20" xfId="33267" hidden="1"/>
    <cellStyle name="Hyperlink 20" xfId="33364" hidden="1"/>
    <cellStyle name="Hyperlink 20" xfId="33440" hidden="1"/>
    <cellStyle name="Hyperlink 20" xfId="33510" hidden="1"/>
    <cellStyle name="Hyperlink 20" xfId="33580" hidden="1"/>
    <cellStyle name="Hyperlink 20" xfId="33650" hidden="1"/>
    <cellStyle name="Hyperlink 20" xfId="33751" hidden="1"/>
    <cellStyle name="Hyperlink 20" xfId="33827" hidden="1"/>
    <cellStyle name="Hyperlink 20" xfId="33897" hidden="1"/>
    <cellStyle name="Hyperlink 20" xfId="33967" hidden="1"/>
    <cellStyle name="Hyperlink 20" xfId="34037" hidden="1"/>
    <cellStyle name="Hyperlink 20" xfId="34139" hidden="1"/>
    <cellStyle name="Hyperlink 20" xfId="34215" hidden="1"/>
    <cellStyle name="Hyperlink 20" xfId="34285" hidden="1"/>
    <cellStyle name="Hyperlink 20" xfId="34355" hidden="1"/>
    <cellStyle name="Hyperlink 20" xfId="34425" hidden="1"/>
    <cellStyle name="Hyperlink 20" xfId="34525" hidden="1"/>
    <cellStyle name="Hyperlink 20" xfId="34601" hidden="1"/>
    <cellStyle name="Hyperlink 20" xfId="34671" hidden="1"/>
    <cellStyle name="Hyperlink 20" xfId="34741" hidden="1"/>
    <cellStyle name="Hyperlink 20" xfId="34811" hidden="1"/>
    <cellStyle name="Hyperlink 20" xfId="34909" hidden="1"/>
    <cellStyle name="Hyperlink 20" xfId="34985" hidden="1"/>
    <cellStyle name="Hyperlink 20" xfId="35055" hidden="1"/>
    <cellStyle name="Hyperlink 20" xfId="35125" hidden="1"/>
    <cellStyle name="Hyperlink 20" xfId="35195" hidden="1"/>
    <cellStyle name="Hyperlink 20" xfId="35297" hidden="1"/>
    <cellStyle name="Hyperlink 20" xfId="35373" hidden="1"/>
    <cellStyle name="Hyperlink 20" xfId="35443" hidden="1"/>
    <cellStyle name="Hyperlink 20" xfId="35513" hidden="1"/>
    <cellStyle name="Hyperlink 20" xfId="35583" hidden="1"/>
    <cellStyle name="Hyperlink 20" xfId="35682" hidden="1"/>
    <cellStyle name="Hyperlink 20" xfId="35758" hidden="1"/>
    <cellStyle name="Hyperlink 20" xfId="35828" hidden="1"/>
    <cellStyle name="Hyperlink 20" xfId="35898" hidden="1"/>
    <cellStyle name="Hyperlink 20" xfId="35968" hidden="1"/>
    <cellStyle name="Hyperlink 20" xfId="36066" hidden="1"/>
    <cellStyle name="Hyperlink 20" xfId="36142" hidden="1"/>
    <cellStyle name="Hyperlink 20" xfId="36212" hidden="1"/>
    <cellStyle name="Hyperlink 20" xfId="36282" hidden="1"/>
    <cellStyle name="Hyperlink 20" xfId="36352" hidden="1"/>
    <cellStyle name="Hyperlink 20" xfId="36446" hidden="1"/>
    <cellStyle name="Hyperlink 20" xfId="36522" hidden="1"/>
    <cellStyle name="Hyperlink 20" xfId="36592" hidden="1"/>
    <cellStyle name="Hyperlink 20" xfId="36662" hidden="1"/>
    <cellStyle name="Hyperlink 20" xfId="36732" hidden="1"/>
    <cellStyle name="Hyperlink 20" xfId="36825" hidden="1"/>
    <cellStyle name="Hyperlink 20" xfId="36901" hidden="1"/>
    <cellStyle name="Hyperlink 20" xfId="36971" hidden="1"/>
    <cellStyle name="Hyperlink 20" xfId="37041" hidden="1"/>
    <cellStyle name="Hyperlink 20" xfId="37111" hidden="1"/>
    <cellStyle name="Hyperlink 20" xfId="37186" hidden="1"/>
    <cellStyle name="Hyperlink 20" xfId="37389" hidden="1"/>
    <cellStyle name="Hyperlink 20" xfId="37465" hidden="1"/>
    <cellStyle name="Hyperlink 20" xfId="37535" hidden="1"/>
    <cellStyle name="Hyperlink 20" xfId="37605" hidden="1"/>
    <cellStyle name="Hyperlink 20" xfId="37675" hidden="1"/>
    <cellStyle name="Hyperlink 20" xfId="37804" hidden="1"/>
    <cellStyle name="Hyperlink 20" xfId="37880" hidden="1"/>
    <cellStyle name="Hyperlink 20" xfId="37950" hidden="1"/>
    <cellStyle name="Hyperlink 20" xfId="38020" hidden="1"/>
    <cellStyle name="Hyperlink 20" xfId="38090" hidden="1"/>
    <cellStyle name="Hyperlink 20" xfId="38203" hidden="1"/>
    <cellStyle name="Hyperlink 20" xfId="38279" hidden="1"/>
    <cellStyle name="Hyperlink 20" xfId="38349" hidden="1"/>
    <cellStyle name="Hyperlink 20" xfId="38419" hidden="1"/>
    <cellStyle name="Hyperlink 20" xfId="38489" hidden="1"/>
    <cellStyle name="Hyperlink 20" xfId="38617" hidden="1"/>
    <cellStyle name="Hyperlink 20" xfId="38693" hidden="1"/>
    <cellStyle name="Hyperlink 20" xfId="38763" hidden="1"/>
    <cellStyle name="Hyperlink 20" xfId="38833" hidden="1"/>
    <cellStyle name="Hyperlink 20" xfId="38903" hidden="1"/>
    <cellStyle name="Hyperlink 20" xfId="39017" hidden="1"/>
    <cellStyle name="Hyperlink 20" xfId="39093" hidden="1"/>
    <cellStyle name="Hyperlink 20" xfId="39163" hidden="1"/>
    <cellStyle name="Hyperlink 20" xfId="39233" hidden="1"/>
    <cellStyle name="Hyperlink 20" xfId="39303" hidden="1"/>
    <cellStyle name="Hyperlink 20" xfId="39403" hidden="1"/>
    <cellStyle name="Hyperlink 20" xfId="39479" hidden="1"/>
    <cellStyle name="Hyperlink 20" xfId="39549" hidden="1"/>
    <cellStyle name="Hyperlink 20" xfId="39619" hidden="1"/>
    <cellStyle name="Hyperlink 20" xfId="39689" hidden="1"/>
    <cellStyle name="Hyperlink 20" xfId="39807" hidden="1"/>
    <cellStyle name="Hyperlink 20" xfId="39883" hidden="1"/>
    <cellStyle name="Hyperlink 20" xfId="39953" hidden="1"/>
    <cellStyle name="Hyperlink 20" xfId="40023" hidden="1"/>
    <cellStyle name="Hyperlink 20" xfId="40093" hidden="1"/>
    <cellStyle name="Hyperlink 20" xfId="40204" hidden="1"/>
    <cellStyle name="Hyperlink 20" xfId="40280" hidden="1"/>
    <cellStyle name="Hyperlink 20" xfId="40350" hidden="1"/>
    <cellStyle name="Hyperlink 20" xfId="40420" hidden="1"/>
    <cellStyle name="Hyperlink 20" xfId="40490" hidden="1"/>
    <cellStyle name="Hyperlink 20" xfId="40594" hidden="1"/>
    <cellStyle name="Hyperlink 20" xfId="40670" hidden="1"/>
    <cellStyle name="Hyperlink 20" xfId="40740" hidden="1"/>
    <cellStyle name="Hyperlink 20" xfId="40810" hidden="1"/>
    <cellStyle name="Hyperlink 20" xfId="40880" hidden="1"/>
    <cellStyle name="Hyperlink 20" xfId="40990" hidden="1"/>
    <cellStyle name="Hyperlink 20" xfId="41066" hidden="1"/>
    <cellStyle name="Hyperlink 20" xfId="41136" hidden="1"/>
    <cellStyle name="Hyperlink 20" xfId="41206" hidden="1"/>
    <cellStyle name="Hyperlink 20" xfId="41276" hidden="1"/>
    <cellStyle name="Hyperlink 20" xfId="41384" hidden="1"/>
    <cellStyle name="Hyperlink 20" xfId="41460" hidden="1"/>
    <cellStyle name="Hyperlink 20" xfId="41530" hidden="1"/>
    <cellStyle name="Hyperlink 20" xfId="41600" hidden="1"/>
    <cellStyle name="Hyperlink 20" xfId="41670" hidden="1"/>
    <cellStyle name="Hyperlink 20" xfId="41778" hidden="1"/>
    <cellStyle name="Hyperlink 20" xfId="41854" hidden="1"/>
    <cellStyle name="Hyperlink 20" xfId="41924" hidden="1"/>
    <cellStyle name="Hyperlink 20" xfId="41994" hidden="1"/>
    <cellStyle name="Hyperlink 20" xfId="42064" hidden="1"/>
    <cellStyle name="Hyperlink 20" xfId="42167" hidden="1"/>
    <cellStyle name="Hyperlink 20" xfId="42243" hidden="1"/>
    <cellStyle name="Hyperlink 20" xfId="42313" hidden="1"/>
    <cellStyle name="Hyperlink 20" xfId="42383" hidden="1"/>
    <cellStyle name="Hyperlink 20" xfId="42453" hidden="1"/>
    <cellStyle name="Hyperlink 20" xfId="42560" hidden="1"/>
    <cellStyle name="Hyperlink 20" xfId="42636" hidden="1"/>
    <cellStyle name="Hyperlink 20" xfId="42706" hidden="1"/>
    <cellStyle name="Hyperlink 20" xfId="42776" hidden="1"/>
    <cellStyle name="Hyperlink 20" xfId="42846" hidden="1"/>
    <cellStyle name="Hyperlink 20" xfId="42949" hidden="1"/>
    <cellStyle name="Hyperlink 20" xfId="43025" hidden="1"/>
    <cellStyle name="Hyperlink 20" xfId="43095" hidden="1"/>
    <cellStyle name="Hyperlink 20" xfId="43165" hidden="1"/>
    <cellStyle name="Hyperlink 20" xfId="43235" hidden="1"/>
    <cellStyle name="Hyperlink 20" xfId="43338" hidden="1"/>
    <cellStyle name="Hyperlink 20" xfId="43414" hidden="1"/>
    <cellStyle name="Hyperlink 20" xfId="43484" hidden="1"/>
    <cellStyle name="Hyperlink 20" xfId="43554" hidden="1"/>
    <cellStyle name="Hyperlink 20" xfId="43624" hidden="1"/>
    <cellStyle name="Hyperlink 20" xfId="43719" hidden="1"/>
    <cellStyle name="Hyperlink 20" xfId="43795" hidden="1"/>
    <cellStyle name="Hyperlink 20" xfId="43865" hidden="1"/>
    <cellStyle name="Hyperlink 20" xfId="43935" hidden="1"/>
    <cellStyle name="Hyperlink 20" xfId="44005" hidden="1"/>
    <cellStyle name="Hyperlink 20" xfId="44098" hidden="1"/>
    <cellStyle name="Hyperlink 20" xfId="44174" hidden="1"/>
    <cellStyle name="Hyperlink 20" xfId="44244" hidden="1"/>
    <cellStyle name="Hyperlink 20" xfId="44314" hidden="1"/>
    <cellStyle name="Hyperlink 20" xfId="44384" hidden="1"/>
    <cellStyle name="Hyperlink 20" xfId="38546" hidden="1"/>
    <cellStyle name="Hyperlink 20" xfId="38180" hidden="1"/>
    <cellStyle name="Hyperlink 20" xfId="30104" hidden="1"/>
    <cellStyle name="Hyperlink 20" xfId="44479" hidden="1"/>
    <cellStyle name="Hyperlink 20" xfId="44549" hidden="1"/>
    <cellStyle name="Hyperlink 20" xfId="44619" hidden="1"/>
    <cellStyle name="Hyperlink 20" xfId="44750" hidden="1"/>
    <cellStyle name="Hyperlink 20" xfId="44826" hidden="1"/>
    <cellStyle name="Hyperlink 20" xfId="44896" hidden="1"/>
    <cellStyle name="Hyperlink 20" xfId="44966" hidden="1"/>
    <cellStyle name="Hyperlink 20" xfId="45036" hidden="1"/>
    <cellStyle name="Hyperlink 20" xfId="45150" hidden="1"/>
    <cellStyle name="Hyperlink 20" xfId="45226" hidden="1"/>
    <cellStyle name="Hyperlink 20" xfId="45296" hidden="1"/>
    <cellStyle name="Hyperlink 20" xfId="45366" hidden="1"/>
    <cellStyle name="Hyperlink 20" xfId="45436" hidden="1"/>
    <cellStyle name="Hyperlink 20" xfId="45570" hidden="1"/>
    <cellStyle name="Hyperlink 20" xfId="45646" hidden="1"/>
    <cellStyle name="Hyperlink 20" xfId="45716" hidden="1"/>
    <cellStyle name="Hyperlink 20" xfId="45786" hidden="1"/>
    <cellStyle name="Hyperlink 20" xfId="45856" hidden="1"/>
    <cellStyle name="Hyperlink 20" xfId="45974" hidden="1"/>
    <cellStyle name="Hyperlink 20" xfId="46050" hidden="1"/>
    <cellStyle name="Hyperlink 20" xfId="46120" hidden="1"/>
    <cellStyle name="Hyperlink 20" xfId="46190" hidden="1"/>
    <cellStyle name="Hyperlink 20" xfId="46260" hidden="1"/>
    <cellStyle name="Hyperlink 20" xfId="46370" hidden="1"/>
    <cellStyle name="Hyperlink 20" xfId="46446" hidden="1"/>
    <cellStyle name="Hyperlink 20" xfId="46516" hidden="1"/>
    <cellStyle name="Hyperlink 20" xfId="46586" hidden="1"/>
    <cellStyle name="Hyperlink 20" xfId="46656" hidden="1"/>
    <cellStyle name="Hyperlink 20" xfId="46780" hidden="1"/>
    <cellStyle name="Hyperlink 20" xfId="46856" hidden="1"/>
    <cellStyle name="Hyperlink 20" xfId="46926" hidden="1"/>
    <cellStyle name="Hyperlink 20" xfId="46996" hidden="1"/>
    <cellStyle name="Hyperlink 20" xfId="47066" hidden="1"/>
    <cellStyle name="Hyperlink 20" xfId="47184" hidden="1"/>
    <cellStyle name="Hyperlink 20" xfId="47260" hidden="1"/>
    <cellStyle name="Hyperlink 20" xfId="47330" hidden="1"/>
    <cellStyle name="Hyperlink 20" xfId="47400" hidden="1"/>
    <cellStyle name="Hyperlink 20" xfId="47470" hidden="1"/>
    <cellStyle name="Hyperlink 20" xfId="47581" hidden="1"/>
    <cellStyle name="Hyperlink 20" xfId="47657" hidden="1"/>
    <cellStyle name="Hyperlink 20" xfId="47727" hidden="1"/>
    <cellStyle name="Hyperlink 20" xfId="47797" hidden="1"/>
    <cellStyle name="Hyperlink 20" xfId="47867" hidden="1"/>
    <cellStyle name="Hyperlink 20" xfId="47986" hidden="1"/>
    <cellStyle name="Hyperlink 20" xfId="48062" hidden="1"/>
    <cellStyle name="Hyperlink 20" xfId="48132" hidden="1"/>
    <cellStyle name="Hyperlink 20" xfId="48202" hidden="1"/>
    <cellStyle name="Hyperlink 20" xfId="48272" hidden="1"/>
    <cellStyle name="Hyperlink 20" xfId="48391" hidden="1"/>
    <cellStyle name="Hyperlink 20" xfId="48467" hidden="1"/>
    <cellStyle name="Hyperlink 20" xfId="48537" hidden="1"/>
    <cellStyle name="Hyperlink 20" xfId="48607" hidden="1"/>
    <cellStyle name="Hyperlink 20" xfId="48677" hidden="1"/>
    <cellStyle name="Hyperlink 20" xfId="48790" hidden="1"/>
    <cellStyle name="Hyperlink 20" xfId="48866" hidden="1"/>
    <cellStyle name="Hyperlink 20" xfId="48936" hidden="1"/>
    <cellStyle name="Hyperlink 20" xfId="49006" hidden="1"/>
    <cellStyle name="Hyperlink 20" xfId="49076" hidden="1"/>
    <cellStyle name="Hyperlink 20" xfId="49185" hidden="1"/>
    <cellStyle name="Hyperlink 20" xfId="49261" hidden="1"/>
    <cellStyle name="Hyperlink 20" xfId="49331" hidden="1"/>
    <cellStyle name="Hyperlink 20" xfId="49401" hidden="1"/>
    <cellStyle name="Hyperlink 20" xfId="49471" hidden="1"/>
    <cellStyle name="Hyperlink 20" xfId="49589" hidden="1"/>
    <cellStyle name="Hyperlink 20" xfId="49665" hidden="1"/>
    <cellStyle name="Hyperlink 20" xfId="49735" hidden="1"/>
    <cellStyle name="Hyperlink 20" xfId="49805" hidden="1"/>
    <cellStyle name="Hyperlink 20" xfId="49875" hidden="1"/>
    <cellStyle name="Hyperlink 20" xfId="49980" hidden="1"/>
    <cellStyle name="Hyperlink 20" xfId="50056" hidden="1"/>
    <cellStyle name="Hyperlink 20" xfId="50126" hidden="1"/>
    <cellStyle name="Hyperlink 20" xfId="50196" hidden="1"/>
    <cellStyle name="Hyperlink 20" xfId="50266" hidden="1"/>
    <cellStyle name="Hyperlink 20" xfId="50373" hidden="1"/>
    <cellStyle name="Hyperlink 20" xfId="50449" hidden="1"/>
    <cellStyle name="Hyperlink 20" xfId="50519" hidden="1"/>
    <cellStyle name="Hyperlink 20" xfId="50589" hidden="1"/>
    <cellStyle name="Hyperlink 20" xfId="50659" hidden="1"/>
    <cellStyle name="Hyperlink 20" xfId="50755" hidden="1"/>
    <cellStyle name="Hyperlink 20" xfId="50831" hidden="1"/>
    <cellStyle name="Hyperlink 20" xfId="50901" hidden="1"/>
    <cellStyle name="Hyperlink 20" xfId="50971" hidden="1"/>
    <cellStyle name="Hyperlink 20" xfId="51041" hidden="1"/>
    <cellStyle name="Hyperlink 20" xfId="51134" hidden="1"/>
    <cellStyle name="Hyperlink 20" xfId="51210" hidden="1"/>
    <cellStyle name="Hyperlink 20" xfId="51280" hidden="1"/>
    <cellStyle name="Hyperlink 20" xfId="51350" hidden="1"/>
    <cellStyle name="Hyperlink 20" xfId="51420"/>
    <cellStyle name="Hyperlink 200" xfId="14619" hidden="1"/>
    <cellStyle name="Hyperlink 200" xfId="28928" hidden="1"/>
    <cellStyle name="Hyperlink 200" xfId="50739"/>
    <cellStyle name="Hyperlink 201" xfId="14230" hidden="1"/>
    <cellStyle name="Hyperlink 201" xfId="28539" hidden="1"/>
    <cellStyle name="Hyperlink 201" xfId="50350"/>
    <cellStyle name="Hyperlink 202" xfId="13413" hidden="1"/>
    <cellStyle name="Hyperlink 202" xfId="27722" hidden="1"/>
    <cellStyle name="Hyperlink 202" xfId="49533"/>
    <cellStyle name="Hyperlink 203" xfId="11034" hidden="1"/>
    <cellStyle name="Hyperlink 203" xfId="25343" hidden="1"/>
    <cellStyle name="Hyperlink 203" xfId="47154"/>
    <cellStyle name="Hyperlink 204" xfId="13414" hidden="1"/>
    <cellStyle name="Hyperlink 204" xfId="27723" hidden="1"/>
    <cellStyle name="Hyperlink 204" xfId="49534"/>
    <cellStyle name="Hyperlink 205" xfId="13410" hidden="1"/>
    <cellStyle name="Hyperlink 205" xfId="27719" hidden="1"/>
    <cellStyle name="Hyperlink 205" xfId="49530"/>
    <cellStyle name="Hyperlink 206" xfId="14237" hidden="1"/>
    <cellStyle name="Hyperlink 206" xfId="28546" hidden="1"/>
    <cellStyle name="Hyperlink 206" xfId="50357"/>
    <cellStyle name="Hyperlink 207" xfId="12653" hidden="1"/>
    <cellStyle name="Hyperlink 207" xfId="26962" hidden="1"/>
    <cellStyle name="Hyperlink 207" xfId="48773"/>
    <cellStyle name="Hyperlink 208" xfId="13450" hidden="1"/>
    <cellStyle name="Hyperlink 208" xfId="27759" hidden="1"/>
    <cellStyle name="Hyperlink 208" xfId="49570"/>
    <cellStyle name="Hyperlink 21" xfId="150" hidden="1"/>
    <cellStyle name="Hyperlink 21" xfId="353" hidden="1"/>
    <cellStyle name="Hyperlink 21" xfId="429" hidden="1"/>
    <cellStyle name="Hyperlink 21" xfId="499" hidden="1"/>
    <cellStyle name="Hyperlink 21" xfId="569" hidden="1"/>
    <cellStyle name="Hyperlink 21" xfId="639" hidden="1"/>
    <cellStyle name="Hyperlink 21" xfId="770" hidden="1"/>
    <cellStyle name="Hyperlink 21" xfId="846" hidden="1"/>
    <cellStyle name="Hyperlink 21" xfId="916" hidden="1"/>
    <cellStyle name="Hyperlink 21" xfId="986" hidden="1"/>
    <cellStyle name="Hyperlink 21" xfId="1056" hidden="1"/>
    <cellStyle name="Hyperlink 21" xfId="1170" hidden="1"/>
    <cellStyle name="Hyperlink 21" xfId="1246" hidden="1"/>
    <cellStyle name="Hyperlink 21" xfId="1316" hidden="1"/>
    <cellStyle name="Hyperlink 21" xfId="1386" hidden="1"/>
    <cellStyle name="Hyperlink 21" xfId="1456" hidden="1"/>
    <cellStyle name="Hyperlink 21" xfId="1590" hidden="1"/>
    <cellStyle name="Hyperlink 21" xfId="1666" hidden="1"/>
    <cellStyle name="Hyperlink 21" xfId="1736" hidden="1"/>
    <cellStyle name="Hyperlink 21" xfId="1806" hidden="1"/>
    <cellStyle name="Hyperlink 21" xfId="1876" hidden="1"/>
    <cellStyle name="Hyperlink 21" xfId="1994" hidden="1"/>
    <cellStyle name="Hyperlink 21" xfId="2070" hidden="1"/>
    <cellStyle name="Hyperlink 21" xfId="2140" hidden="1"/>
    <cellStyle name="Hyperlink 21" xfId="2210" hidden="1"/>
    <cellStyle name="Hyperlink 21" xfId="2280" hidden="1"/>
    <cellStyle name="Hyperlink 21" xfId="2390" hidden="1"/>
    <cellStyle name="Hyperlink 21" xfId="2466" hidden="1"/>
    <cellStyle name="Hyperlink 21" xfId="2536" hidden="1"/>
    <cellStyle name="Hyperlink 21" xfId="2606" hidden="1"/>
    <cellStyle name="Hyperlink 21" xfId="2676" hidden="1"/>
    <cellStyle name="Hyperlink 21" xfId="2800" hidden="1"/>
    <cellStyle name="Hyperlink 21" xfId="2876" hidden="1"/>
    <cellStyle name="Hyperlink 21" xfId="2946" hidden="1"/>
    <cellStyle name="Hyperlink 21" xfId="3016" hidden="1"/>
    <cellStyle name="Hyperlink 21" xfId="3086" hidden="1"/>
    <cellStyle name="Hyperlink 21" xfId="3204" hidden="1"/>
    <cellStyle name="Hyperlink 21" xfId="3280" hidden="1"/>
    <cellStyle name="Hyperlink 21" xfId="3350" hidden="1"/>
    <cellStyle name="Hyperlink 21" xfId="3420" hidden="1"/>
    <cellStyle name="Hyperlink 21" xfId="3490" hidden="1"/>
    <cellStyle name="Hyperlink 21" xfId="3601" hidden="1"/>
    <cellStyle name="Hyperlink 21" xfId="3677" hidden="1"/>
    <cellStyle name="Hyperlink 21" xfId="3747" hidden="1"/>
    <cellStyle name="Hyperlink 21" xfId="3817" hidden="1"/>
    <cellStyle name="Hyperlink 21" xfId="3887" hidden="1"/>
    <cellStyle name="Hyperlink 21" xfId="4006" hidden="1"/>
    <cellStyle name="Hyperlink 21" xfId="4082" hidden="1"/>
    <cellStyle name="Hyperlink 21" xfId="4152" hidden="1"/>
    <cellStyle name="Hyperlink 21" xfId="4222" hidden="1"/>
    <cellStyle name="Hyperlink 21" xfId="4292" hidden="1"/>
    <cellStyle name="Hyperlink 21" xfId="4411" hidden="1"/>
    <cellStyle name="Hyperlink 21" xfId="4487" hidden="1"/>
    <cellStyle name="Hyperlink 21" xfId="4557" hidden="1"/>
    <cellStyle name="Hyperlink 21" xfId="4627" hidden="1"/>
    <cellStyle name="Hyperlink 21" xfId="4697" hidden="1"/>
    <cellStyle name="Hyperlink 21" xfId="4810" hidden="1"/>
    <cellStyle name="Hyperlink 21" xfId="4886" hidden="1"/>
    <cellStyle name="Hyperlink 21" xfId="4956" hidden="1"/>
    <cellStyle name="Hyperlink 21" xfId="5026" hidden="1"/>
    <cellStyle name="Hyperlink 21" xfId="5096" hidden="1"/>
    <cellStyle name="Hyperlink 21" xfId="5205" hidden="1"/>
    <cellStyle name="Hyperlink 21" xfId="5281" hidden="1"/>
    <cellStyle name="Hyperlink 21" xfId="5351" hidden="1"/>
    <cellStyle name="Hyperlink 21" xfId="5421" hidden="1"/>
    <cellStyle name="Hyperlink 21" xfId="5491" hidden="1"/>
    <cellStyle name="Hyperlink 21" xfId="5609" hidden="1"/>
    <cellStyle name="Hyperlink 21" xfId="5685" hidden="1"/>
    <cellStyle name="Hyperlink 21" xfId="5755" hidden="1"/>
    <cellStyle name="Hyperlink 21" xfId="5825" hidden="1"/>
    <cellStyle name="Hyperlink 21" xfId="5895" hidden="1"/>
    <cellStyle name="Hyperlink 21" xfId="6000" hidden="1"/>
    <cellStyle name="Hyperlink 21" xfId="6076" hidden="1"/>
    <cellStyle name="Hyperlink 21" xfId="6146" hidden="1"/>
    <cellStyle name="Hyperlink 21" xfId="6216" hidden="1"/>
    <cellStyle name="Hyperlink 21" xfId="6286" hidden="1"/>
    <cellStyle name="Hyperlink 21" xfId="6393" hidden="1"/>
    <cellStyle name="Hyperlink 21" xfId="6469" hidden="1"/>
    <cellStyle name="Hyperlink 21" xfId="6539" hidden="1"/>
    <cellStyle name="Hyperlink 21" xfId="6609" hidden="1"/>
    <cellStyle name="Hyperlink 21" xfId="6679" hidden="1"/>
    <cellStyle name="Hyperlink 21" xfId="6777" hidden="1"/>
    <cellStyle name="Hyperlink 21" xfId="6853" hidden="1"/>
    <cellStyle name="Hyperlink 21" xfId="6923" hidden="1"/>
    <cellStyle name="Hyperlink 21" xfId="6993" hidden="1"/>
    <cellStyle name="Hyperlink 21" xfId="7063" hidden="1"/>
    <cellStyle name="Hyperlink 21" xfId="7156" hidden="1"/>
    <cellStyle name="Hyperlink 21" xfId="7232" hidden="1"/>
    <cellStyle name="Hyperlink 21" xfId="7302" hidden="1"/>
    <cellStyle name="Hyperlink 21" xfId="7372" hidden="1"/>
    <cellStyle name="Hyperlink 21" xfId="7442" hidden="1"/>
    <cellStyle name="Hyperlink 21" xfId="7583" hidden="1"/>
    <cellStyle name="Hyperlink 21" xfId="7659" hidden="1"/>
    <cellStyle name="Hyperlink 21" xfId="7729" hidden="1"/>
    <cellStyle name="Hyperlink 21" xfId="7799" hidden="1"/>
    <cellStyle name="Hyperlink 21" xfId="7869" hidden="1"/>
    <cellStyle name="Hyperlink 21" xfId="8031" hidden="1"/>
    <cellStyle name="Hyperlink 21" xfId="8234" hidden="1"/>
    <cellStyle name="Hyperlink 21" xfId="8310" hidden="1"/>
    <cellStyle name="Hyperlink 21" xfId="8380" hidden="1"/>
    <cellStyle name="Hyperlink 21" xfId="8450" hidden="1"/>
    <cellStyle name="Hyperlink 21" xfId="8520" hidden="1"/>
    <cellStyle name="Hyperlink 21" xfId="8651" hidden="1"/>
    <cellStyle name="Hyperlink 21" xfId="8727" hidden="1"/>
    <cellStyle name="Hyperlink 21" xfId="8797" hidden="1"/>
    <cellStyle name="Hyperlink 21" xfId="8867" hidden="1"/>
    <cellStyle name="Hyperlink 21" xfId="8937" hidden="1"/>
    <cellStyle name="Hyperlink 21" xfId="9051" hidden="1"/>
    <cellStyle name="Hyperlink 21" xfId="9127" hidden="1"/>
    <cellStyle name="Hyperlink 21" xfId="9197" hidden="1"/>
    <cellStyle name="Hyperlink 21" xfId="9267" hidden="1"/>
    <cellStyle name="Hyperlink 21" xfId="9337" hidden="1"/>
    <cellStyle name="Hyperlink 21" xfId="9471" hidden="1"/>
    <cellStyle name="Hyperlink 21" xfId="9547" hidden="1"/>
    <cellStyle name="Hyperlink 21" xfId="9617" hidden="1"/>
    <cellStyle name="Hyperlink 21" xfId="9687" hidden="1"/>
    <cellStyle name="Hyperlink 21" xfId="9757" hidden="1"/>
    <cellStyle name="Hyperlink 21" xfId="9875" hidden="1"/>
    <cellStyle name="Hyperlink 21" xfId="9951" hidden="1"/>
    <cellStyle name="Hyperlink 21" xfId="10021" hidden="1"/>
    <cellStyle name="Hyperlink 21" xfId="10091" hidden="1"/>
    <cellStyle name="Hyperlink 21" xfId="10161" hidden="1"/>
    <cellStyle name="Hyperlink 21" xfId="10271" hidden="1"/>
    <cellStyle name="Hyperlink 21" xfId="10347" hidden="1"/>
    <cellStyle name="Hyperlink 21" xfId="10417" hidden="1"/>
    <cellStyle name="Hyperlink 21" xfId="10487" hidden="1"/>
    <cellStyle name="Hyperlink 21" xfId="10557" hidden="1"/>
    <cellStyle name="Hyperlink 21" xfId="10681" hidden="1"/>
    <cellStyle name="Hyperlink 21" xfId="10757" hidden="1"/>
    <cellStyle name="Hyperlink 21" xfId="10827" hidden="1"/>
    <cellStyle name="Hyperlink 21" xfId="10897" hidden="1"/>
    <cellStyle name="Hyperlink 21" xfId="10967" hidden="1"/>
    <cellStyle name="Hyperlink 21" xfId="11085" hidden="1"/>
    <cellStyle name="Hyperlink 21" xfId="11161" hidden="1"/>
    <cellStyle name="Hyperlink 21" xfId="11231" hidden="1"/>
    <cellStyle name="Hyperlink 21" xfId="11301" hidden="1"/>
    <cellStyle name="Hyperlink 21" xfId="11371" hidden="1"/>
    <cellStyle name="Hyperlink 21" xfId="11482" hidden="1"/>
    <cellStyle name="Hyperlink 21" xfId="11558" hidden="1"/>
    <cellStyle name="Hyperlink 21" xfId="11628" hidden="1"/>
    <cellStyle name="Hyperlink 21" xfId="11698" hidden="1"/>
    <cellStyle name="Hyperlink 21" xfId="11768" hidden="1"/>
    <cellStyle name="Hyperlink 21" xfId="11887" hidden="1"/>
    <cellStyle name="Hyperlink 21" xfId="11963" hidden="1"/>
    <cellStyle name="Hyperlink 21" xfId="12033" hidden="1"/>
    <cellStyle name="Hyperlink 21" xfId="12103" hidden="1"/>
    <cellStyle name="Hyperlink 21" xfId="12173" hidden="1"/>
    <cellStyle name="Hyperlink 21" xfId="12292" hidden="1"/>
    <cellStyle name="Hyperlink 21" xfId="12368" hidden="1"/>
    <cellStyle name="Hyperlink 21" xfId="12438" hidden="1"/>
    <cellStyle name="Hyperlink 21" xfId="12508" hidden="1"/>
    <cellStyle name="Hyperlink 21" xfId="12578" hidden="1"/>
    <cellStyle name="Hyperlink 21" xfId="12691" hidden="1"/>
    <cellStyle name="Hyperlink 21" xfId="12767" hidden="1"/>
    <cellStyle name="Hyperlink 21" xfId="12837" hidden="1"/>
    <cellStyle name="Hyperlink 21" xfId="12907" hidden="1"/>
    <cellStyle name="Hyperlink 21" xfId="12977" hidden="1"/>
    <cellStyle name="Hyperlink 21" xfId="13086" hidden="1"/>
    <cellStyle name="Hyperlink 21" xfId="13162" hidden="1"/>
    <cellStyle name="Hyperlink 21" xfId="13232" hidden="1"/>
    <cellStyle name="Hyperlink 21" xfId="13302" hidden="1"/>
    <cellStyle name="Hyperlink 21" xfId="13372" hidden="1"/>
    <cellStyle name="Hyperlink 21" xfId="13490" hidden="1"/>
    <cellStyle name="Hyperlink 21" xfId="13566" hidden="1"/>
    <cellStyle name="Hyperlink 21" xfId="13636" hidden="1"/>
    <cellStyle name="Hyperlink 21" xfId="13706" hidden="1"/>
    <cellStyle name="Hyperlink 21" xfId="13776" hidden="1"/>
    <cellStyle name="Hyperlink 21" xfId="13881" hidden="1"/>
    <cellStyle name="Hyperlink 21" xfId="13957" hidden="1"/>
    <cellStyle name="Hyperlink 21" xfId="14027" hidden="1"/>
    <cellStyle name="Hyperlink 21" xfId="14097" hidden="1"/>
    <cellStyle name="Hyperlink 21" xfId="14167" hidden="1"/>
    <cellStyle name="Hyperlink 21" xfId="14274" hidden="1"/>
    <cellStyle name="Hyperlink 21" xfId="14350" hidden="1"/>
    <cellStyle name="Hyperlink 21" xfId="14420" hidden="1"/>
    <cellStyle name="Hyperlink 21" xfId="14490" hidden="1"/>
    <cellStyle name="Hyperlink 21" xfId="14560" hidden="1"/>
    <cellStyle name="Hyperlink 21" xfId="14656" hidden="1"/>
    <cellStyle name="Hyperlink 21" xfId="14732" hidden="1"/>
    <cellStyle name="Hyperlink 21" xfId="14802" hidden="1"/>
    <cellStyle name="Hyperlink 21" xfId="14872" hidden="1"/>
    <cellStyle name="Hyperlink 21" xfId="14942" hidden="1"/>
    <cellStyle name="Hyperlink 21" xfId="15035" hidden="1"/>
    <cellStyle name="Hyperlink 21" xfId="15111" hidden="1"/>
    <cellStyle name="Hyperlink 21" xfId="15181" hidden="1"/>
    <cellStyle name="Hyperlink 21" xfId="15251" hidden="1"/>
    <cellStyle name="Hyperlink 21" xfId="15321" hidden="1"/>
    <cellStyle name="Hyperlink 21" xfId="15396" hidden="1"/>
    <cellStyle name="Hyperlink 21" xfId="15599" hidden="1"/>
    <cellStyle name="Hyperlink 21" xfId="15675" hidden="1"/>
    <cellStyle name="Hyperlink 21" xfId="15745" hidden="1"/>
    <cellStyle name="Hyperlink 21" xfId="15815" hidden="1"/>
    <cellStyle name="Hyperlink 21" xfId="15885" hidden="1"/>
    <cellStyle name="Hyperlink 21" xfId="16014" hidden="1"/>
    <cellStyle name="Hyperlink 21" xfId="16090" hidden="1"/>
    <cellStyle name="Hyperlink 21" xfId="16160" hidden="1"/>
    <cellStyle name="Hyperlink 21" xfId="16230" hidden="1"/>
    <cellStyle name="Hyperlink 21" xfId="16300" hidden="1"/>
    <cellStyle name="Hyperlink 21" xfId="16413" hidden="1"/>
    <cellStyle name="Hyperlink 21" xfId="16489" hidden="1"/>
    <cellStyle name="Hyperlink 21" xfId="16559" hidden="1"/>
    <cellStyle name="Hyperlink 21" xfId="16629" hidden="1"/>
    <cellStyle name="Hyperlink 21" xfId="16699" hidden="1"/>
    <cellStyle name="Hyperlink 21" xfId="16827" hidden="1"/>
    <cellStyle name="Hyperlink 21" xfId="16903" hidden="1"/>
    <cellStyle name="Hyperlink 21" xfId="16973" hidden="1"/>
    <cellStyle name="Hyperlink 21" xfId="17043" hidden="1"/>
    <cellStyle name="Hyperlink 21" xfId="17113" hidden="1"/>
    <cellStyle name="Hyperlink 21" xfId="17227" hidden="1"/>
    <cellStyle name="Hyperlink 21" xfId="17303" hidden="1"/>
    <cellStyle name="Hyperlink 21" xfId="17373" hidden="1"/>
    <cellStyle name="Hyperlink 21" xfId="17443" hidden="1"/>
    <cellStyle name="Hyperlink 21" xfId="17513" hidden="1"/>
    <cellStyle name="Hyperlink 21" xfId="17613" hidden="1"/>
    <cellStyle name="Hyperlink 21" xfId="17689" hidden="1"/>
    <cellStyle name="Hyperlink 21" xfId="17759" hidden="1"/>
    <cellStyle name="Hyperlink 21" xfId="17829" hidden="1"/>
    <cellStyle name="Hyperlink 21" xfId="17899" hidden="1"/>
    <cellStyle name="Hyperlink 21" xfId="18017" hidden="1"/>
    <cellStyle name="Hyperlink 21" xfId="18093" hidden="1"/>
    <cellStyle name="Hyperlink 21" xfId="18163" hidden="1"/>
    <cellStyle name="Hyperlink 21" xfId="18233" hidden="1"/>
    <cellStyle name="Hyperlink 21" xfId="18303" hidden="1"/>
    <cellStyle name="Hyperlink 21" xfId="18414" hidden="1"/>
    <cellStyle name="Hyperlink 21" xfId="18490" hidden="1"/>
    <cellStyle name="Hyperlink 21" xfId="18560" hidden="1"/>
    <cellStyle name="Hyperlink 21" xfId="18630" hidden="1"/>
    <cellStyle name="Hyperlink 21" xfId="18700" hidden="1"/>
    <cellStyle name="Hyperlink 21" xfId="18804" hidden="1"/>
    <cellStyle name="Hyperlink 21" xfId="18880" hidden="1"/>
    <cellStyle name="Hyperlink 21" xfId="18950" hidden="1"/>
    <cellStyle name="Hyperlink 21" xfId="19020" hidden="1"/>
    <cellStyle name="Hyperlink 21" xfId="19090" hidden="1"/>
    <cellStyle name="Hyperlink 21" xfId="19200" hidden="1"/>
    <cellStyle name="Hyperlink 21" xfId="19276" hidden="1"/>
    <cellStyle name="Hyperlink 21" xfId="19346" hidden="1"/>
    <cellStyle name="Hyperlink 21" xfId="19416" hidden="1"/>
    <cellStyle name="Hyperlink 21" xfId="19486" hidden="1"/>
    <cellStyle name="Hyperlink 21" xfId="19594" hidden="1"/>
    <cellStyle name="Hyperlink 21" xfId="19670" hidden="1"/>
    <cellStyle name="Hyperlink 21" xfId="19740" hidden="1"/>
    <cellStyle name="Hyperlink 21" xfId="19810" hidden="1"/>
    <cellStyle name="Hyperlink 21" xfId="19880" hidden="1"/>
    <cellStyle name="Hyperlink 21" xfId="19988" hidden="1"/>
    <cellStyle name="Hyperlink 21" xfId="20064" hidden="1"/>
    <cellStyle name="Hyperlink 21" xfId="20134" hidden="1"/>
    <cellStyle name="Hyperlink 21" xfId="20204" hidden="1"/>
    <cellStyle name="Hyperlink 21" xfId="20274" hidden="1"/>
    <cellStyle name="Hyperlink 21" xfId="20377" hidden="1"/>
    <cellStyle name="Hyperlink 21" xfId="20453" hidden="1"/>
    <cellStyle name="Hyperlink 21" xfId="20523" hidden="1"/>
    <cellStyle name="Hyperlink 21" xfId="20593" hidden="1"/>
    <cellStyle name="Hyperlink 21" xfId="20663" hidden="1"/>
    <cellStyle name="Hyperlink 21" xfId="20770" hidden="1"/>
    <cellStyle name="Hyperlink 21" xfId="20846" hidden="1"/>
    <cellStyle name="Hyperlink 21" xfId="20916" hidden="1"/>
    <cellStyle name="Hyperlink 21" xfId="20986" hidden="1"/>
    <cellStyle name="Hyperlink 21" xfId="21056" hidden="1"/>
    <cellStyle name="Hyperlink 21" xfId="21159" hidden="1"/>
    <cellStyle name="Hyperlink 21" xfId="21235" hidden="1"/>
    <cellStyle name="Hyperlink 21" xfId="21305" hidden="1"/>
    <cellStyle name="Hyperlink 21" xfId="21375" hidden="1"/>
    <cellStyle name="Hyperlink 21" xfId="21445" hidden="1"/>
    <cellStyle name="Hyperlink 21" xfId="21548" hidden="1"/>
    <cellStyle name="Hyperlink 21" xfId="21624" hidden="1"/>
    <cellStyle name="Hyperlink 21" xfId="21694" hidden="1"/>
    <cellStyle name="Hyperlink 21" xfId="21764" hidden="1"/>
    <cellStyle name="Hyperlink 21" xfId="21834" hidden="1"/>
    <cellStyle name="Hyperlink 21" xfId="21929" hidden="1"/>
    <cellStyle name="Hyperlink 21" xfId="22005" hidden="1"/>
    <cellStyle name="Hyperlink 21" xfId="22075" hidden="1"/>
    <cellStyle name="Hyperlink 21" xfId="22145" hidden="1"/>
    <cellStyle name="Hyperlink 21" xfId="22215" hidden="1"/>
    <cellStyle name="Hyperlink 21" xfId="22308" hidden="1"/>
    <cellStyle name="Hyperlink 21" xfId="22384" hidden="1"/>
    <cellStyle name="Hyperlink 21" xfId="22454" hidden="1"/>
    <cellStyle name="Hyperlink 21" xfId="22524" hidden="1"/>
    <cellStyle name="Hyperlink 21" xfId="22594" hidden="1"/>
    <cellStyle name="Hyperlink 21" xfId="15970" hidden="1"/>
    <cellStyle name="Hyperlink 21" xfId="16783" hidden="1"/>
    <cellStyle name="Hyperlink 21" xfId="7954" hidden="1"/>
    <cellStyle name="Hyperlink 21" xfId="22689" hidden="1"/>
    <cellStyle name="Hyperlink 21" xfId="22759" hidden="1"/>
    <cellStyle name="Hyperlink 21" xfId="22829" hidden="1"/>
    <cellStyle name="Hyperlink 21" xfId="22960" hidden="1"/>
    <cellStyle name="Hyperlink 21" xfId="23036" hidden="1"/>
    <cellStyle name="Hyperlink 21" xfId="23106" hidden="1"/>
    <cellStyle name="Hyperlink 21" xfId="23176" hidden="1"/>
    <cellStyle name="Hyperlink 21" xfId="23246" hidden="1"/>
    <cellStyle name="Hyperlink 21" xfId="23360" hidden="1"/>
    <cellStyle name="Hyperlink 21" xfId="23436" hidden="1"/>
    <cellStyle name="Hyperlink 21" xfId="23506" hidden="1"/>
    <cellStyle name="Hyperlink 21" xfId="23576" hidden="1"/>
    <cellStyle name="Hyperlink 21" xfId="23646" hidden="1"/>
    <cellStyle name="Hyperlink 21" xfId="23780" hidden="1"/>
    <cellStyle name="Hyperlink 21" xfId="23856" hidden="1"/>
    <cellStyle name="Hyperlink 21" xfId="23926" hidden="1"/>
    <cellStyle name="Hyperlink 21" xfId="23996" hidden="1"/>
    <cellStyle name="Hyperlink 21" xfId="24066" hidden="1"/>
    <cellStyle name="Hyperlink 21" xfId="24184" hidden="1"/>
    <cellStyle name="Hyperlink 21" xfId="24260" hidden="1"/>
    <cellStyle name="Hyperlink 21" xfId="24330" hidden="1"/>
    <cellStyle name="Hyperlink 21" xfId="24400" hidden="1"/>
    <cellStyle name="Hyperlink 21" xfId="24470" hidden="1"/>
    <cellStyle name="Hyperlink 21" xfId="24580" hidden="1"/>
    <cellStyle name="Hyperlink 21" xfId="24656" hidden="1"/>
    <cellStyle name="Hyperlink 21" xfId="24726" hidden="1"/>
    <cellStyle name="Hyperlink 21" xfId="24796" hidden="1"/>
    <cellStyle name="Hyperlink 21" xfId="24866" hidden="1"/>
    <cellStyle name="Hyperlink 21" xfId="24990" hidden="1"/>
    <cellStyle name="Hyperlink 21" xfId="25066" hidden="1"/>
    <cellStyle name="Hyperlink 21" xfId="25136" hidden="1"/>
    <cellStyle name="Hyperlink 21" xfId="25206" hidden="1"/>
    <cellStyle name="Hyperlink 21" xfId="25276" hidden="1"/>
    <cellStyle name="Hyperlink 21" xfId="25394" hidden="1"/>
    <cellStyle name="Hyperlink 21" xfId="25470" hidden="1"/>
    <cellStyle name="Hyperlink 21" xfId="25540" hidden="1"/>
    <cellStyle name="Hyperlink 21" xfId="25610" hidden="1"/>
    <cellStyle name="Hyperlink 21" xfId="25680" hidden="1"/>
    <cellStyle name="Hyperlink 21" xfId="25791" hidden="1"/>
    <cellStyle name="Hyperlink 21" xfId="25867" hidden="1"/>
    <cellStyle name="Hyperlink 21" xfId="25937" hidden="1"/>
    <cellStyle name="Hyperlink 21" xfId="26007" hidden="1"/>
    <cellStyle name="Hyperlink 21" xfId="26077" hidden="1"/>
    <cellStyle name="Hyperlink 21" xfId="26196" hidden="1"/>
    <cellStyle name="Hyperlink 21" xfId="26272" hidden="1"/>
    <cellStyle name="Hyperlink 21" xfId="26342" hidden="1"/>
    <cellStyle name="Hyperlink 21" xfId="26412" hidden="1"/>
    <cellStyle name="Hyperlink 21" xfId="26482" hidden="1"/>
    <cellStyle name="Hyperlink 21" xfId="26601" hidden="1"/>
    <cellStyle name="Hyperlink 21" xfId="26677" hidden="1"/>
    <cellStyle name="Hyperlink 21" xfId="26747" hidden="1"/>
    <cellStyle name="Hyperlink 21" xfId="26817" hidden="1"/>
    <cellStyle name="Hyperlink 21" xfId="26887" hidden="1"/>
    <cellStyle name="Hyperlink 21" xfId="27000" hidden="1"/>
    <cellStyle name="Hyperlink 21" xfId="27076" hidden="1"/>
    <cellStyle name="Hyperlink 21" xfId="27146" hidden="1"/>
    <cellStyle name="Hyperlink 21" xfId="27216" hidden="1"/>
    <cellStyle name="Hyperlink 21" xfId="27286" hidden="1"/>
    <cellStyle name="Hyperlink 21" xfId="27395" hidden="1"/>
    <cellStyle name="Hyperlink 21" xfId="27471" hidden="1"/>
    <cellStyle name="Hyperlink 21" xfId="27541" hidden="1"/>
    <cellStyle name="Hyperlink 21" xfId="27611" hidden="1"/>
    <cellStyle name="Hyperlink 21" xfId="27681" hidden="1"/>
    <cellStyle name="Hyperlink 21" xfId="27799" hidden="1"/>
    <cellStyle name="Hyperlink 21" xfId="27875" hidden="1"/>
    <cellStyle name="Hyperlink 21" xfId="27945" hidden="1"/>
    <cellStyle name="Hyperlink 21" xfId="28015" hidden="1"/>
    <cellStyle name="Hyperlink 21" xfId="28085" hidden="1"/>
    <cellStyle name="Hyperlink 21" xfId="28190" hidden="1"/>
    <cellStyle name="Hyperlink 21" xfId="28266" hidden="1"/>
    <cellStyle name="Hyperlink 21" xfId="28336" hidden="1"/>
    <cellStyle name="Hyperlink 21" xfId="28406" hidden="1"/>
    <cellStyle name="Hyperlink 21" xfId="28476" hidden="1"/>
    <cellStyle name="Hyperlink 21" xfId="28583" hidden="1"/>
    <cellStyle name="Hyperlink 21" xfId="28659" hidden="1"/>
    <cellStyle name="Hyperlink 21" xfId="28729" hidden="1"/>
    <cellStyle name="Hyperlink 21" xfId="28799" hidden="1"/>
    <cellStyle name="Hyperlink 21" xfId="28869" hidden="1"/>
    <cellStyle name="Hyperlink 21" xfId="28965" hidden="1"/>
    <cellStyle name="Hyperlink 21" xfId="29041" hidden="1"/>
    <cellStyle name="Hyperlink 21" xfId="29111" hidden="1"/>
    <cellStyle name="Hyperlink 21" xfId="29181" hidden="1"/>
    <cellStyle name="Hyperlink 21" xfId="29251" hidden="1"/>
    <cellStyle name="Hyperlink 21" xfId="29344" hidden="1"/>
    <cellStyle name="Hyperlink 21" xfId="29420" hidden="1"/>
    <cellStyle name="Hyperlink 21" xfId="29490" hidden="1"/>
    <cellStyle name="Hyperlink 21" xfId="29560" hidden="1"/>
    <cellStyle name="Hyperlink 21" xfId="29630" hidden="1"/>
    <cellStyle name="Hyperlink 21" xfId="29723" hidden="1"/>
    <cellStyle name="Hyperlink 21" xfId="29799" hidden="1"/>
    <cellStyle name="Hyperlink 21" xfId="29869" hidden="1"/>
    <cellStyle name="Hyperlink 21" xfId="29939" hidden="1"/>
    <cellStyle name="Hyperlink 21" xfId="30009" hidden="1"/>
    <cellStyle name="Hyperlink 21" xfId="30166" hidden="1"/>
    <cellStyle name="Hyperlink 21" xfId="30297" hidden="1"/>
    <cellStyle name="Hyperlink 21" xfId="30373" hidden="1"/>
    <cellStyle name="Hyperlink 21" xfId="30443" hidden="1"/>
    <cellStyle name="Hyperlink 21" xfId="30513" hidden="1"/>
    <cellStyle name="Hyperlink 21" xfId="30583" hidden="1"/>
    <cellStyle name="Hyperlink 21" xfId="30688" hidden="1"/>
    <cellStyle name="Hyperlink 21" xfId="30764" hidden="1"/>
    <cellStyle name="Hyperlink 21" xfId="30834" hidden="1"/>
    <cellStyle name="Hyperlink 21" xfId="30904" hidden="1"/>
    <cellStyle name="Hyperlink 21" xfId="30974" hidden="1"/>
    <cellStyle name="Hyperlink 21" xfId="31072" hidden="1"/>
    <cellStyle name="Hyperlink 21" xfId="31148" hidden="1"/>
    <cellStyle name="Hyperlink 21" xfId="31218" hidden="1"/>
    <cellStyle name="Hyperlink 21" xfId="31288" hidden="1"/>
    <cellStyle name="Hyperlink 21" xfId="31358" hidden="1"/>
    <cellStyle name="Hyperlink 21" xfId="31462" hidden="1"/>
    <cellStyle name="Hyperlink 21" xfId="31538" hidden="1"/>
    <cellStyle name="Hyperlink 21" xfId="31608" hidden="1"/>
    <cellStyle name="Hyperlink 21" xfId="31678" hidden="1"/>
    <cellStyle name="Hyperlink 21" xfId="31748" hidden="1"/>
    <cellStyle name="Hyperlink 21" xfId="31847" hidden="1"/>
    <cellStyle name="Hyperlink 21" xfId="31923" hidden="1"/>
    <cellStyle name="Hyperlink 21" xfId="31993" hidden="1"/>
    <cellStyle name="Hyperlink 21" xfId="32063" hidden="1"/>
    <cellStyle name="Hyperlink 21" xfId="32133" hidden="1"/>
    <cellStyle name="Hyperlink 21" xfId="32227" hidden="1"/>
    <cellStyle name="Hyperlink 21" xfId="32303" hidden="1"/>
    <cellStyle name="Hyperlink 21" xfId="32373" hidden="1"/>
    <cellStyle name="Hyperlink 21" xfId="32443" hidden="1"/>
    <cellStyle name="Hyperlink 21" xfId="32513" hidden="1"/>
    <cellStyle name="Hyperlink 21" xfId="32616" hidden="1"/>
    <cellStyle name="Hyperlink 21" xfId="32692" hidden="1"/>
    <cellStyle name="Hyperlink 21" xfId="32762" hidden="1"/>
    <cellStyle name="Hyperlink 21" xfId="32832" hidden="1"/>
    <cellStyle name="Hyperlink 21" xfId="32902" hidden="1"/>
    <cellStyle name="Hyperlink 21" xfId="33002" hidden="1"/>
    <cellStyle name="Hyperlink 21" xfId="33078" hidden="1"/>
    <cellStyle name="Hyperlink 21" xfId="33148" hidden="1"/>
    <cellStyle name="Hyperlink 21" xfId="33218" hidden="1"/>
    <cellStyle name="Hyperlink 21" xfId="33288" hidden="1"/>
    <cellStyle name="Hyperlink 21" xfId="33385" hidden="1"/>
    <cellStyle name="Hyperlink 21" xfId="33461" hidden="1"/>
    <cellStyle name="Hyperlink 21" xfId="33531" hidden="1"/>
    <cellStyle name="Hyperlink 21" xfId="33601" hidden="1"/>
    <cellStyle name="Hyperlink 21" xfId="33671" hidden="1"/>
    <cellStyle name="Hyperlink 21" xfId="33772" hidden="1"/>
    <cellStyle name="Hyperlink 21" xfId="33848" hidden="1"/>
    <cellStyle name="Hyperlink 21" xfId="33918" hidden="1"/>
    <cellStyle name="Hyperlink 21" xfId="33988" hidden="1"/>
    <cellStyle name="Hyperlink 21" xfId="34058" hidden="1"/>
    <cellStyle name="Hyperlink 21" xfId="34160" hidden="1"/>
    <cellStyle name="Hyperlink 21" xfId="34236" hidden="1"/>
    <cellStyle name="Hyperlink 21" xfId="34306" hidden="1"/>
    <cellStyle name="Hyperlink 21" xfId="34376" hidden="1"/>
    <cellStyle name="Hyperlink 21" xfId="34446" hidden="1"/>
    <cellStyle name="Hyperlink 21" xfId="34546" hidden="1"/>
    <cellStyle name="Hyperlink 21" xfId="34622" hidden="1"/>
    <cellStyle name="Hyperlink 21" xfId="34692" hidden="1"/>
    <cellStyle name="Hyperlink 21" xfId="34762" hidden="1"/>
    <cellStyle name="Hyperlink 21" xfId="34832" hidden="1"/>
    <cellStyle name="Hyperlink 21" xfId="34930" hidden="1"/>
    <cellStyle name="Hyperlink 21" xfId="35006" hidden="1"/>
    <cellStyle name="Hyperlink 21" xfId="35076" hidden="1"/>
    <cellStyle name="Hyperlink 21" xfId="35146" hidden="1"/>
    <cellStyle name="Hyperlink 21" xfId="35216" hidden="1"/>
    <cellStyle name="Hyperlink 21" xfId="35318" hidden="1"/>
    <cellStyle name="Hyperlink 21" xfId="35394" hidden="1"/>
    <cellStyle name="Hyperlink 21" xfId="35464" hidden="1"/>
    <cellStyle name="Hyperlink 21" xfId="35534" hidden="1"/>
    <cellStyle name="Hyperlink 21" xfId="35604" hidden="1"/>
    <cellStyle name="Hyperlink 21" xfId="35703" hidden="1"/>
    <cellStyle name="Hyperlink 21" xfId="35779" hidden="1"/>
    <cellStyle name="Hyperlink 21" xfId="35849" hidden="1"/>
    <cellStyle name="Hyperlink 21" xfId="35919" hidden="1"/>
    <cellStyle name="Hyperlink 21" xfId="35989" hidden="1"/>
    <cellStyle name="Hyperlink 21" xfId="36087" hidden="1"/>
    <cellStyle name="Hyperlink 21" xfId="36163" hidden="1"/>
    <cellStyle name="Hyperlink 21" xfId="36233" hidden="1"/>
    <cellStyle name="Hyperlink 21" xfId="36303" hidden="1"/>
    <cellStyle name="Hyperlink 21" xfId="36373" hidden="1"/>
    <cellStyle name="Hyperlink 21" xfId="36467" hidden="1"/>
    <cellStyle name="Hyperlink 21" xfId="36543" hidden="1"/>
    <cellStyle name="Hyperlink 21" xfId="36613" hidden="1"/>
    <cellStyle name="Hyperlink 21" xfId="36683" hidden="1"/>
    <cellStyle name="Hyperlink 21" xfId="36753" hidden="1"/>
    <cellStyle name="Hyperlink 21" xfId="36846" hidden="1"/>
    <cellStyle name="Hyperlink 21" xfId="36922" hidden="1"/>
    <cellStyle name="Hyperlink 21" xfId="36992" hidden="1"/>
    <cellStyle name="Hyperlink 21" xfId="37062" hidden="1"/>
    <cellStyle name="Hyperlink 21" xfId="37132" hidden="1"/>
    <cellStyle name="Hyperlink 21" xfId="37207" hidden="1"/>
    <cellStyle name="Hyperlink 21" xfId="37410" hidden="1"/>
    <cellStyle name="Hyperlink 21" xfId="37486" hidden="1"/>
    <cellStyle name="Hyperlink 21" xfId="37556" hidden="1"/>
    <cellStyle name="Hyperlink 21" xfId="37626" hidden="1"/>
    <cellStyle name="Hyperlink 21" xfId="37696" hidden="1"/>
    <cellStyle name="Hyperlink 21" xfId="37825" hidden="1"/>
    <cellStyle name="Hyperlink 21" xfId="37901" hidden="1"/>
    <cellStyle name="Hyperlink 21" xfId="37971" hidden="1"/>
    <cellStyle name="Hyperlink 21" xfId="38041" hidden="1"/>
    <cellStyle name="Hyperlink 21" xfId="38111" hidden="1"/>
    <cellStyle name="Hyperlink 21" xfId="38224" hidden="1"/>
    <cellStyle name="Hyperlink 21" xfId="38300" hidden="1"/>
    <cellStyle name="Hyperlink 21" xfId="38370" hidden="1"/>
    <cellStyle name="Hyperlink 21" xfId="38440" hidden="1"/>
    <cellStyle name="Hyperlink 21" xfId="38510" hidden="1"/>
    <cellStyle name="Hyperlink 21" xfId="38638" hidden="1"/>
    <cellStyle name="Hyperlink 21" xfId="38714" hidden="1"/>
    <cellStyle name="Hyperlink 21" xfId="38784" hidden="1"/>
    <cellStyle name="Hyperlink 21" xfId="38854" hidden="1"/>
    <cellStyle name="Hyperlink 21" xfId="38924" hidden="1"/>
    <cellStyle name="Hyperlink 21" xfId="39038" hidden="1"/>
    <cellStyle name="Hyperlink 21" xfId="39114" hidden="1"/>
    <cellStyle name="Hyperlink 21" xfId="39184" hidden="1"/>
    <cellStyle name="Hyperlink 21" xfId="39254" hidden="1"/>
    <cellStyle name="Hyperlink 21" xfId="39324" hidden="1"/>
    <cellStyle name="Hyperlink 21" xfId="39424" hidden="1"/>
    <cellStyle name="Hyperlink 21" xfId="39500" hidden="1"/>
    <cellStyle name="Hyperlink 21" xfId="39570" hidden="1"/>
    <cellStyle name="Hyperlink 21" xfId="39640" hidden="1"/>
    <cellStyle name="Hyperlink 21" xfId="39710" hidden="1"/>
    <cellStyle name="Hyperlink 21" xfId="39828" hidden="1"/>
    <cellStyle name="Hyperlink 21" xfId="39904" hidden="1"/>
    <cellStyle name="Hyperlink 21" xfId="39974" hidden="1"/>
    <cellStyle name="Hyperlink 21" xfId="40044" hidden="1"/>
    <cellStyle name="Hyperlink 21" xfId="40114" hidden="1"/>
    <cellStyle name="Hyperlink 21" xfId="40225" hidden="1"/>
    <cellStyle name="Hyperlink 21" xfId="40301" hidden="1"/>
    <cellStyle name="Hyperlink 21" xfId="40371" hidden="1"/>
    <cellStyle name="Hyperlink 21" xfId="40441" hidden="1"/>
    <cellStyle name="Hyperlink 21" xfId="40511" hidden="1"/>
    <cellStyle name="Hyperlink 21" xfId="40615" hidden="1"/>
    <cellStyle name="Hyperlink 21" xfId="40691" hidden="1"/>
    <cellStyle name="Hyperlink 21" xfId="40761" hidden="1"/>
    <cellStyle name="Hyperlink 21" xfId="40831" hidden="1"/>
    <cellStyle name="Hyperlink 21" xfId="40901" hidden="1"/>
    <cellStyle name="Hyperlink 21" xfId="41011" hidden="1"/>
    <cellStyle name="Hyperlink 21" xfId="41087" hidden="1"/>
    <cellStyle name="Hyperlink 21" xfId="41157" hidden="1"/>
    <cellStyle name="Hyperlink 21" xfId="41227" hidden="1"/>
    <cellStyle name="Hyperlink 21" xfId="41297" hidden="1"/>
    <cellStyle name="Hyperlink 21" xfId="41405" hidden="1"/>
    <cellStyle name="Hyperlink 21" xfId="41481" hidden="1"/>
    <cellStyle name="Hyperlink 21" xfId="41551" hidden="1"/>
    <cellStyle name="Hyperlink 21" xfId="41621" hidden="1"/>
    <cellStyle name="Hyperlink 21" xfId="41691" hidden="1"/>
    <cellStyle name="Hyperlink 21" xfId="41799" hidden="1"/>
    <cellStyle name="Hyperlink 21" xfId="41875" hidden="1"/>
    <cellStyle name="Hyperlink 21" xfId="41945" hidden="1"/>
    <cellStyle name="Hyperlink 21" xfId="42015" hidden="1"/>
    <cellStyle name="Hyperlink 21" xfId="42085" hidden="1"/>
    <cellStyle name="Hyperlink 21" xfId="42188" hidden="1"/>
    <cellStyle name="Hyperlink 21" xfId="42264" hidden="1"/>
    <cellStyle name="Hyperlink 21" xfId="42334" hidden="1"/>
    <cellStyle name="Hyperlink 21" xfId="42404" hidden="1"/>
    <cellStyle name="Hyperlink 21" xfId="42474" hidden="1"/>
    <cellStyle name="Hyperlink 21" xfId="42581" hidden="1"/>
    <cellStyle name="Hyperlink 21" xfId="42657" hidden="1"/>
    <cellStyle name="Hyperlink 21" xfId="42727" hidden="1"/>
    <cellStyle name="Hyperlink 21" xfId="42797" hidden="1"/>
    <cellStyle name="Hyperlink 21" xfId="42867" hidden="1"/>
    <cellStyle name="Hyperlink 21" xfId="42970" hidden="1"/>
    <cellStyle name="Hyperlink 21" xfId="43046" hidden="1"/>
    <cellStyle name="Hyperlink 21" xfId="43116" hidden="1"/>
    <cellStyle name="Hyperlink 21" xfId="43186" hidden="1"/>
    <cellStyle name="Hyperlink 21" xfId="43256" hidden="1"/>
    <cellStyle name="Hyperlink 21" xfId="43359" hidden="1"/>
    <cellStyle name="Hyperlink 21" xfId="43435" hidden="1"/>
    <cellStyle name="Hyperlink 21" xfId="43505" hidden="1"/>
    <cellStyle name="Hyperlink 21" xfId="43575" hidden="1"/>
    <cellStyle name="Hyperlink 21" xfId="43645" hidden="1"/>
    <cellStyle name="Hyperlink 21" xfId="43740" hidden="1"/>
    <cellStyle name="Hyperlink 21" xfId="43816" hidden="1"/>
    <cellStyle name="Hyperlink 21" xfId="43886" hidden="1"/>
    <cellStyle name="Hyperlink 21" xfId="43956" hidden="1"/>
    <cellStyle name="Hyperlink 21" xfId="44026" hidden="1"/>
    <cellStyle name="Hyperlink 21" xfId="44119" hidden="1"/>
    <cellStyle name="Hyperlink 21" xfId="44195" hidden="1"/>
    <cellStyle name="Hyperlink 21" xfId="44265" hidden="1"/>
    <cellStyle name="Hyperlink 21" xfId="44335" hidden="1"/>
    <cellStyle name="Hyperlink 21" xfId="44405" hidden="1"/>
    <cellStyle name="Hyperlink 21" xfId="37781" hidden="1"/>
    <cellStyle name="Hyperlink 21" xfId="38594" hidden="1"/>
    <cellStyle name="Hyperlink 21" xfId="30089" hidden="1"/>
    <cellStyle name="Hyperlink 21" xfId="44500" hidden="1"/>
    <cellStyle name="Hyperlink 21" xfId="44570" hidden="1"/>
    <cellStyle name="Hyperlink 21" xfId="44640" hidden="1"/>
    <cellStyle name="Hyperlink 21" xfId="44771" hidden="1"/>
    <cellStyle name="Hyperlink 21" xfId="44847" hidden="1"/>
    <cellStyle name="Hyperlink 21" xfId="44917" hidden="1"/>
    <cellStyle name="Hyperlink 21" xfId="44987" hidden="1"/>
    <cellStyle name="Hyperlink 21" xfId="45057" hidden="1"/>
    <cellStyle name="Hyperlink 21" xfId="45171" hidden="1"/>
    <cellStyle name="Hyperlink 21" xfId="45247" hidden="1"/>
    <cellStyle name="Hyperlink 21" xfId="45317" hidden="1"/>
    <cellStyle name="Hyperlink 21" xfId="45387" hidden="1"/>
    <cellStyle name="Hyperlink 21" xfId="45457" hidden="1"/>
    <cellStyle name="Hyperlink 21" xfId="45591" hidden="1"/>
    <cellStyle name="Hyperlink 21" xfId="45667" hidden="1"/>
    <cellStyle name="Hyperlink 21" xfId="45737" hidden="1"/>
    <cellStyle name="Hyperlink 21" xfId="45807" hidden="1"/>
    <cellStyle name="Hyperlink 21" xfId="45877" hidden="1"/>
    <cellStyle name="Hyperlink 21" xfId="45995" hidden="1"/>
    <cellStyle name="Hyperlink 21" xfId="46071" hidden="1"/>
    <cellStyle name="Hyperlink 21" xfId="46141" hidden="1"/>
    <cellStyle name="Hyperlink 21" xfId="46211" hidden="1"/>
    <cellStyle name="Hyperlink 21" xfId="46281" hidden="1"/>
    <cellStyle name="Hyperlink 21" xfId="46391" hidden="1"/>
    <cellStyle name="Hyperlink 21" xfId="46467" hidden="1"/>
    <cellStyle name="Hyperlink 21" xfId="46537" hidden="1"/>
    <cellStyle name="Hyperlink 21" xfId="46607" hidden="1"/>
    <cellStyle name="Hyperlink 21" xfId="46677" hidden="1"/>
    <cellStyle name="Hyperlink 21" xfId="46801" hidden="1"/>
    <cellStyle name="Hyperlink 21" xfId="46877" hidden="1"/>
    <cellStyle name="Hyperlink 21" xfId="46947" hidden="1"/>
    <cellStyle name="Hyperlink 21" xfId="47017" hidden="1"/>
    <cellStyle name="Hyperlink 21" xfId="47087" hidden="1"/>
    <cellStyle name="Hyperlink 21" xfId="47205" hidden="1"/>
    <cellStyle name="Hyperlink 21" xfId="47281" hidden="1"/>
    <cellStyle name="Hyperlink 21" xfId="47351" hidden="1"/>
    <cellStyle name="Hyperlink 21" xfId="47421" hidden="1"/>
    <cellStyle name="Hyperlink 21" xfId="47491" hidden="1"/>
    <cellStyle name="Hyperlink 21" xfId="47602" hidden="1"/>
    <cellStyle name="Hyperlink 21" xfId="47678" hidden="1"/>
    <cellStyle name="Hyperlink 21" xfId="47748" hidden="1"/>
    <cellStyle name="Hyperlink 21" xfId="47818" hidden="1"/>
    <cellStyle name="Hyperlink 21" xfId="47888" hidden="1"/>
    <cellStyle name="Hyperlink 21" xfId="48007" hidden="1"/>
    <cellStyle name="Hyperlink 21" xfId="48083" hidden="1"/>
    <cellStyle name="Hyperlink 21" xfId="48153" hidden="1"/>
    <cellStyle name="Hyperlink 21" xfId="48223" hidden="1"/>
    <cellStyle name="Hyperlink 21" xfId="48293" hidden="1"/>
    <cellStyle name="Hyperlink 21" xfId="48412" hidden="1"/>
    <cellStyle name="Hyperlink 21" xfId="48488" hidden="1"/>
    <cellStyle name="Hyperlink 21" xfId="48558" hidden="1"/>
    <cellStyle name="Hyperlink 21" xfId="48628" hidden="1"/>
    <cellStyle name="Hyperlink 21" xfId="48698" hidden="1"/>
    <cellStyle name="Hyperlink 21" xfId="48811" hidden="1"/>
    <cellStyle name="Hyperlink 21" xfId="48887" hidden="1"/>
    <cellStyle name="Hyperlink 21" xfId="48957" hidden="1"/>
    <cellStyle name="Hyperlink 21" xfId="49027" hidden="1"/>
    <cellStyle name="Hyperlink 21" xfId="49097" hidden="1"/>
    <cellStyle name="Hyperlink 21" xfId="49206" hidden="1"/>
    <cellStyle name="Hyperlink 21" xfId="49282" hidden="1"/>
    <cellStyle name="Hyperlink 21" xfId="49352" hidden="1"/>
    <cellStyle name="Hyperlink 21" xfId="49422" hidden="1"/>
    <cellStyle name="Hyperlink 21" xfId="49492" hidden="1"/>
    <cellStyle name="Hyperlink 21" xfId="49610" hidden="1"/>
    <cellStyle name="Hyperlink 21" xfId="49686" hidden="1"/>
    <cellStyle name="Hyperlink 21" xfId="49756" hidden="1"/>
    <cellStyle name="Hyperlink 21" xfId="49826" hidden="1"/>
    <cellStyle name="Hyperlink 21" xfId="49896" hidden="1"/>
    <cellStyle name="Hyperlink 21" xfId="50001" hidden="1"/>
    <cellStyle name="Hyperlink 21" xfId="50077" hidden="1"/>
    <cellStyle name="Hyperlink 21" xfId="50147" hidden="1"/>
    <cellStyle name="Hyperlink 21" xfId="50217" hidden="1"/>
    <cellStyle name="Hyperlink 21" xfId="50287" hidden="1"/>
    <cellStyle name="Hyperlink 21" xfId="50394" hidden="1"/>
    <cellStyle name="Hyperlink 21" xfId="50470" hidden="1"/>
    <cellStyle name="Hyperlink 21" xfId="50540" hidden="1"/>
    <cellStyle name="Hyperlink 21" xfId="50610" hidden="1"/>
    <cellStyle name="Hyperlink 21" xfId="50680" hidden="1"/>
    <cellStyle name="Hyperlink 21" xfId="50776" hidden="1"/>
    <cellStyle name="Hyperlink 21" xfId="50852" hidden="1"/>
    <cellStyle name="Hyperlink 21" xfId="50922" hidden="1"/>
    <cellStyle name="Hyperlink 21" xfId="50992" hidden="1"/>
    <cellStyle name="Hyperlink 21" xfId="51062" hidden="1"/>
    <cellStyle name="Hyperlink 21" xfId="51155" hidden="1"/>
    <cellStyle name="Hyperlink 21" xfId="51231" hidden="1"/>
    <cellStyle name="Hyperlink 21" xfId="51301" hidden="1"/>
    <cellStyle name="Hyperlink 21" xfId="51371" hidden="1"/>
    <cellStyle name="Hyperlink 21" xfId="51441"/>
    <cellStyle name="Hyperlink 22" xfId="152" hidden="1"/>
    <cellStyle name="Hyperlink 22" xfId="355" hidden="1"/>
    <cellStyle name="Hyperlink 22" xfId="431" hidden="1"/>
    <cellStyle name="Hyperlink 22" xfId="501" hidden="1"/>
    <cellStyle name="Hyperlink 22" xfId="571" hidden="1"/>
    <cellStyle name="Hyperlink 22" xfId="641" hidden="1"/>
    <cellStyle name="Hyperlink 22" xfId="772" hidden="1"/>
    <cellStyle name="Hyperlink 22" xfId="848" hidden="1"/>
    <cellStyle name="Hyperlink 22" xfId="918" hidden="1"/>
    <cellStyle name="Hyperlink 22" xfId="988" hidden="1"/>
    <cellStyle name="Hyperlink 22" xfId="1058" hidden="1"/>
    <cellStyle name="Hyperlink 22" xfId="1172" hidden="1"/>
    <cellStyle name="Hyperlink 22" xfId="1248" hidden="1"/>
    <cellStyle name="Hyperlink 22" xfId="1318" hidden="1"/>
    <cellStyle name="Hyperlink 22" xfId="1388" hidden="1"/>
    <cellStyle name="Hyperlink 22" xfId="1458" hidden="1"/>
    <cellStyle name="Hyperlink 22" xfId="1592" hidden="1"/>
    <cellStyle name="Hyperlink 22" xfId="1668" hidden="1"/>
    <cellStyle name="Hyperlink 22" xfId="1738" hidden="1"/>
    <cellStyle name="Hyperlink 22" xfId="1808" hidden="1"/>
    <cellStyle name="Hyperlink 22" xfId="1878" hidden="1"/>
    <cellStyle name="Hyperlink 22" xfId="1996" hidden="1"/>
    <cellStyle name="Hyperlink 22" xfId="2072" hidden="1"/>
    <cellStyle name="Hyperlink 22" xfId="2142" hidden="1"/>
    <cellStyle name="Hyperlink 22" xfId="2212" hidden="1"/>
    <cellStyle name="Hyperlink 22" xfId="2282" hidden="1"/>
    <cellStyle name="Hyperlink 22" xfId="2392" hidden="1"/>
    <cellStyle name="Hyperlink 22" xfId="2468" hidden="1"/>
    <cellStyle name="Hyperlink 22" xfId="2538" hidden="1"/>
    <cellStyle name="Hyperlink 22" xfId="2608" hidden="1"/>
    <cellStyle name="Hyperlink 22" xfId="2678" hidden="1"/>
    <cellStyle name="Hyperlink 22" xfId="2802" hidden="1"/>
    <cellStyle name="Hyperlink 22" xfId="2878" hidden="1"/>
    <cellStyle name="Hyperlink 22" xfId="2948" hidden="1"/>
    <cellStyle name="Hyperlink 22" xfId="3018" hidden="1"/>
    <cellStyle name="Hyperlink 22" xfId="3088" hidden="1"/>
    <cellStyle name="Hyperlink 22" xfId="3206" hidden="1"/>
    <cellStyle name="Hyperlink 22" xfId="3282" hidden="1"/>
    <cellStyle name="Hyperlink 22" xfId="3352" hidden="1"/>
    <cellStyle name="Hyperlink 22" xfId="3422" hidden="1"/>
    <cellStyle name="Hyperlink 22" xfId="3492" hidden="1"/>
    <cellStyle name="Hyperlink 22" xfId="3603" hidden="1"/>
    <cellStyle name="Hyperlink 22" xfId="3679" hidden="1"/>
    <cellStyle name="Hyperlink 22" xfId="3749" hidden="1"/>
    <cellStyle name="Hyperlink 22" xfId="3819" hidden="1"/>
    <cellStyle name="Hyperlink 22" xfId="3889" hidden="1"/>
    <cellStyle name="Hyperlink 22" xfId="4008" hidden="1"/>
    <cellStyle name="Hyperlink 22" xfId="4084" hidden="1"/>
    <cellStyle name="Hyperlink 22" xfId="4154" hidden="1"/>
    <cellStyle name="Hyperlink 22" xfId="4224" hidden="1"/>
    <cellStyle name="Hyperlink 22" xfId="4294" hidden="1"/>
    <cellStyle name="Hyperlink 22" xfId="4413" hidden="1"/>
    <cellStyle name="Hyperlink 22" xfId="4489" hidden="1"/>
    <cellStyle name="Hyperlink 22" xfId="4559" hidden="1"/>
    <cellStyle name="Hyperlink 22" xfId="4629" hidden="1"/>
    <cellStyle name="Hyperlink 22" xfId="4699" hidden="1"/>
    <cellStyle name="Hyperlink 22" xfId="4812" hidden="1"/>
    <cellStyle name="Hyperlink 22" xfId="4888" hidden="1"/>
    <cellStyle name="Hyperlink 22" xfId="4958" hidden="1"/>
    <cellStyle name="Hyperlink 22" xfId="5028" hidden="1"/>
    <cellStyle name="Hyperlink 22" xfId="5098" hidden="1"/>
    <cellStyle name="Hyperlink 22" xfId="5207" hidden="1"/>
    <cellStyle name="Hyperlink 22" xfId="5283" hidden="1"/>
    <cellStyle name="Hyperlink 22" xfId="5353" hidden="1"/>
    <cellStyle name="Hyperlink 22" xfId="5423" hidden="1"/>
    <cellStyle name="Hyperlink 22" xfId="5493" hidden="1"/>
    <cellStyle name="Hyperlink 22" xfId="5611" hidden="1"/>
    <cellStyle name="Hyperlink 22" xfId="5687" hidden="1"/>
    <cellStyle name="Hyperlink 22" xfId="5757" hidden="1"/>
    <cellStyle name="Hyperlink 22" xfId="5827" hidden="1"/>
    <cellStyle name="Hyperlink 22" xfId="5897" hidden="1"/>
    <cellStyle name="Hyperlink 22" xfId="6002" hidden="1"/>
    <cellStyle name="Hyperlink 22" xfId="6078" hidden="1"/>
    <cellStyle name="Hyperlink 22" xfId="6148" hidden="1"/>
    <cellStyle name="Hyperlink 22" xfId="6218" hidden="1"/>
    <cellStyle name="Hyperlink 22" xfId="6288" hidden="1"/>
    <cellStyle name="Hyperlink 22" xfId="6395" hidden="1"/>
    <cellStyle name="Hyperlink 22" xfId="6471" hidden="1"/>
    <cellStyle name="Hyperlink 22" xfId="6541" hidden="1"/>
    <cellStyle name="Hyperlink 22" xfId="6611" hidden="1"/>
    <cellStyle name="Hyperlink 22" xfId="6681" hidden="1"/>
    <cellStyle name="Hyperlink 22" xfId="6779" hidden="1"/>
    <cellStyle name="Hyperlink 22" xfId="6855" hidden="1"/>
    <cellStyle name="Hyperlink 22" xfId="6925" hidden="1"/>
    <cellStyle name="Hyperlink 22" xfId="6995" hidden="1"/>
    <cellStyle name="Hyperlink 22" xfId="7065" hidden="1"/>
    <cellStyle name="Hyperlink 22" xfId="7158" hidden="1"/>
    <cellStyle name="Hyperlink 22" xfId="7234" hidden="1"/>
    <cellStyle name="Hyperlink 22" xfId="7304" hidden="1"/>
    <cellStyle name="Hyperlink 22" xfId="7374" hidden="1"/>
    <cellStyle name="Hyperlink 22" xfId="7444" hidden="1"/>
    <cellStyle name="Hyperlink 22" xfId="7585" hidden="1"/>
    <cellStyle name="Hyperlink 22" xfId="7661" hidden="1"/>
    <cellStyle name="Hyperlink 22" xfId="7731" hidden="1"/>
    <cellStyle name="Hyperlink 22" xfId="7801" hidden="1"/>
    <cellStyle name="Hyperlink 22" xfId="7871" hidden="1"/>
    <cellStyle name="Hyperlink 22" xfId="8033" hidden="1"/>
    <cellStyle name="Hyperlink 22" xfId="8236" hidden="1"/>
    <cellStyle name="Hyperlink 22" xfId="8312" hidden="1"/>
    <cellStyle name="Hyperlink 22" xfId="8382" hidden="1"/>
    <cellStyle name="Hyperlink 22" xfId="8452" hidden="1"/>
    <cellStyle name="Hyperlink 22" xfId="8522" hidden="1"/>
    <cellStyle name="Hyperlink 22" xfId="8653" hidden="1"/>
    <cellStyle name="Hyperlink 22" xfId="8729" hidden="1"/>
    <cellStyle name="Hyperlink 22" xfId="8799" hidden="1"/>
    <cellStyle name="Hyperlink 22" xfId="8869" hidden="1"/>
    <cellStyle name="Hyperlink 22" xfId="8939" hidden="1"/>
    <cellStyle name="Hyperlink 22" xfId="9053" hidden="1"/>
    <cellStyle name="Hyperlink 22" xfId="9129" hidden="1"/>
    <cellStyle name="Hyperlink 22" xfId="9199" hidden="1"/>
    <cellStyle name="Hyperlink 22" xfId="9269" hidden="1"/>
    <cellStyle name="Hyperlink 22" xfId="9339" hidden="1"/>
    <cellStyle name="Hyperlink 22" xfId="9473" hidden="1"/>
    <cellStyle name="Hyperlink 22" xfId="9549" hidden="1"/>
    <cellStyle name="Hyperlink 22" xfId="9619" hidden="1"/>
    <cellStyle name="Hyperlink 22" xfId="9689" hidden="1"/>
    <cellStyle name="Hyperlink 22" xfId="9759" hidden="1"/>
    <cellStyle name="Hyperlink 22" xfId="9877" hidden="1"/>
    <cellStyle name="Hyperlink 22" xfId="9953" hidden="1"/>
    <cellStyle name="Hyperlink 22" xfId="10023" hidden="1"/>
    <cellStyle name="Hyperlink 22" xfId="10093" hidden="1"/>
    <cellStyle name="Hyperlink 22" xfId="10163" hidden="1"/>
    <cellStyle name="Hyperlink 22" xfId="10273" hidden="1"/>
    <cellStyle name="Hyperlink 22" xfId="10349" hidden="1"/>
    <cellStyle name="Hyperlink 22" xfId="10419" hidden="1"/>
    <cellStyle name="Hyperlink 22" xfId="10489" hidden="1"/>
    <cellStyle name="Hyperlink 22" xfId="10559" hidden="1"/>
    <cellStyle name="Hyperlink 22" xfId="10683" hidden="1"/>
    <cellStyle name="Hyperlink 22" xfId="10759" hidden="1"/>
    <cellStyle name="Hyperlink 22" xfId="10829" hidden="1"/>
    <cellStyle name="Hyperlink 22" xfId="10899" hidden="1"/>
    <cellStyle name="Hyperlink 22" xfId="10969" hidden="1"/>
    <cellStyle name="Hyperlink 22" xfId="11087" hidden="1"/>
    <cellStyle name="Hyperlink 22" xfId="11163" hidden="1"/>
    <cellStyle name="Hyperlink 22" xfId="11233" hidden="1"/>
    <cellStyle name="Hyperlink 22" xfId="11303" hidden="1"/>
    <cellStyle name="Hyperlink 22" xfId="11373" hidden="1"/>
    <cellStyle name="Hyperlink 22" xfId="11484" hidden="1"/>
    <cellStyle name="Hyperlink 22" xfId="11560" hidden="1"/>
    <cellStyle name="Hyperlink 22" xfId="11630" hidden="1"/>
    <cellStyle name="Hyperlink 22" xfId="11700" hidden="1"/>
    <cellStyle name="Hyperlink 22" xfId="11770" hidden="1"/>
    <cellStyle name="Hyperlink 22" xfId="11889" hidden="1"/>
    <cellStyle name="Hyperlink 22" xfId="11965" hidden="1"/>
    <cellStyle name="Hyperlink 22" xfId="12035" hidden="1"/>
    <cellStyle name="Hyperlink 22" xfId="12105" hidden="1"/>
    <cellStyle name="Hyperlink 22" xfId="12175" hidden="1"/>
    <cellStyle name="Hyperlink 22" xfId="12294" hidden="1"/>
    <cellStyle name="Hyperlink 22" xfId="12370" hidden="1"/>
    <cellStyle name="Hyperlink 22" xfId="12440" hidden="1"/>
    <cellStyle name="Hyperlink 22" xfId="12510" hidden="1"/>
    <cellStyle name="Hyperlink 22" xfId="12580" hidden="1"/>
    <cellStyle name="Hyperlink 22" xfId="12693" hidden="1"/>
    <cellStyle name="Hyperlink 22" xfId="12769" hidden="1"/>
    <cellStyle name="Hyperlink 22" xfId="12839" hidden="1"/>
    <cellStyle name="Hyperlink 22" xfId="12909" hidden="1"/>
    <cellStyle name="Hyperlink 22" xfId="12979" hidden="1"/>
    <cellStyle name="Hyperlink 22" xfId="13088" hidden="1"/>
    <cellStyle name="Hyperlink 22" xfId="13164" hidden="1"/>
    <cellStyle name="Hyperlink 22" xfId="13234" hidden="1"/>
    <cellStyle name="Hyperlink 22" xfId="13304" hidden="1"/>
    <cellStyle name="Hyperlink 22" xfId="13374" hidden="1"/>
    <cellStyle name="Hyperlink 22" xfId="13492" hidden="1"/>
    <cellStyle name="Hyperlink 22" xfId="13568" hidden="1"/>
    <cellStyle name="Hyperlink 22" xfId="13638" hidden="1"/>
    <cellStyle name="Hyperlink 22" xfId="13708" hidden="1"/>
    <cellStyle name="Hyperlink 22" xfId="13778" hidden="1"/>
    <cellStyle name="Hyperlink 22" xfId="13883" hidden="1"/>
    <cellStyle name="Hyperlink 22" xfId="13959" hidden="1"/>
    <cellStyle name="Hyperlink 22" xfId="14029" hidden="1"/>
    <cellStyle name="Hyperlink 22" xfId="14099" hidden="1"/>
    <cellStyle name="Hyperlink 22" xfId="14169" hidden="1"/>
    <cellStyle name="Hyperlink 22" xfId="14276" hidden="1"/>
    <cellStyle name="Hyperlink 22" xfId="14352" hidden="1"/>
    <cellStyle name="Hyperlink 22" xfId="14422" hidden="1"/>
    <cellStyle name="Hyperlink 22" xfId="14492" hidden="1"/>
    <cellStyle name="Hyperlink 22" xfId="14562" hidden="1"/>
    <cellStyle name="Hyperlink 22" xfId="14658" hidden="1"/>
    <cellStyle name="Hyperlink 22" xfId="14734" hidden="1"/>
    <cellStyle name="Hyperlink 22" xfId="14804" hidden="1"/>
    <cellStyle name="Hyperlink 22" xfId="14874" hidden="1"/>
    <cellStyle name="Hyperlink 22" xfId="14944" hidden="1"/>
    <cellStyle name="Hyperlink 22" xfId="15037" hidden="1"/>
    <cellStyle name="Hyperlink 22" xfId="15113" hidden="1"/>
    <cellStyle name="Hyperlink 22" xfId="15183" hidden="1"/>
    <cellStyle name="Hyperlink 22" xfId="15253" hidden="1"/>
    <cellStyle name="Hyperlink 22" xfId="15323" hidden="1"/>
    <cellStyle name="Hyperlink 22" xfId="15398" hidden="1"/>
    <cellStyle name="Hyperlink 22" xfId="15601" hidden="1"/>
    <cellStyle name="Hyperlink 22" xfId="15677" hidden="1"/>
    <cellStyle name="Hyperlink 22" xfId="15747" hidden="1"/>
    <cellStyle name="Hyperlink 22" xfId="15817" hidden="1"/>
    <cellStyle name="Hyperlink 22" xfId="15887" hidden="1"/>
    <cellStyle name="Hyperlink 22" xfId="16016" hidden="1"/>
    <cellStyle name="Hyperlink 22" xfId="16092" hidden="1"/>
    <cellStyle name="Hyperlink 22" xfId="16162" hidden="1"/>
    <cellStyle name="Hyperlink 22" xfId="16232" hidden="1"/>
    <cellStyle name="Hyperlink 22" xfId="16302" hidden="1"/>
    <cellStyle name="Hyperlink 22" xfId="16415" hidden="1"/>
    <cellStyle name="Hyperlink 22" xfId="16491" hidden="1"/>
    <cellStyle name="Hyperlink 22" xfId="16561" hidden="1"/>
    <cellStyle name="Hyperlink 22" xfId="16631" hidden="1"/>
    <cellStyle name="Hyperlink 22" xfId="16701" hidden="1"/>
    <cellStyle name="Hyperlink 22" xfId="16829" hidden="1"/>
    <cellStyle name="Hyperlink 22" xfId="16905" hidden="1"/>
    <cellStyle name="Hyperlink 22" xfId="16975" hidden="1"/>
    <cellStyle name="Hyperlink 22" xfId="17045" hidden="1"/>
    <cellStyle name="Hyperlink 22" xfId="17115" hidden="1"/>
    <cellStyle name="Hyperlink 22" xfId="17229" hidden="1"/>
    <cellStyle name="Hyperlink 22" xfId="17305" hidden="1"/>
    <cellStyle name="Hyperlink 22" xfId="17375" hidden="1"/>
    <cellStyle name="Hyperlink 22" xfId="17445" hidden="1"/>
    <cellStyle name="Hyperlink 22" xfId="17515" hidden="1"/>
    <cellStyle name="Hyperlink 22" xfId="17615" hidden="1"/>
    <cellStyle name="Hyperlink 22" xfId="17691" hidden="1"/>
    <cellStyle name="Hyperlink 22" xfId="17761" hidden="1"/>
    <cellStyle name="Hyperlink 22" xfId="17831" hidden="1"/>
    <cellStyle name="Hyperlink 22" xfId="17901" hidden="1"/>
    <cellStyle name="Hyperlink 22" xfId="18019" hidden="1"/>
    <cellStyle name="Hyperlink 22" xfId="18095" hidden="1"/>
    <cellStyle name="Hyperlink 22" xfId="18165" hidden="1"/>
    <cellStyle name="Hyperlink 22" xfId="18235" hidden="1"/>
    <cellStyle name="Hyperlink 22" xfId="18305" hidden="1"/>
    <cellStyle name="Hyperlink 22" xfId="18416" hidden="1"/>
    <cellStyle name="Hyperlink 22" xfId="18492" hidden="1"/>
    <cellStyle name="Hyperlink 22" xfId="18562" hidden="1"/>
    <cellStyle name="Hyperlink 22" xfId="18632" hidden="1"/>
    <cellStyle name="Hyperlink 22" xfId="18702" hidden="1"/>
    <cellStyle name="Hyperlink 22" xfId="18806" hidden="1"/>
    <cellStyle name="Hyperlink 22" xfId="18882" hidden="1"/>
    <cellStyle name="Hyperlink 22" xfId="18952" hidden="1"/>
    <cellStyle name="Hyperlink 22" xfId="19022" hidden="1"/>
    <cellStyle name="Hyperlink 22" xfId="19092" hidden="1"/>
    <cellStyle name="Hyperlink 22" xfId="19202" hidden="1"/>
    <cellStyle name="Hyperlink 22" xfId="19278" hidden="1"/>
    <cellStyle name="Hyperlink 22" xfId="19348" hidden="1"/>
    <cellStyle name="Hyperlink 22" xfId="19418" hidden="1"/>
    <cellStyle name="Hyperlink 22" xfId="19488" hidden="1"/>
    <cellStyle name="Hyperlink 22" xfId="19596" hidden="1"/>
    <cellStyle name="Hyperlink 22" xfId="19672" hidden="1"/>
    <cellStyle name="Hyperlink 22" xfId="19742" hidden="1"/>
    <cellStyle name="Hyperlink 22" xfId="19812" hidden="1"/>
    <cellStyle name="Hyperlink 22" xfId="19882" hidden="1"/>
    <cellStyle name="Hyperlink 22" xfId="19990" hidden="1"/>
    <cellStyle name="Hyperlink 22" xfId="20066" hidden="1"/>
    <cellStyle name="Hyperlink 22" xfId="20136" hidden="1"/>
    <cellStyle name="Hyperlink 22" xfId="20206" hidden="1"/>
    <cellStyle name="Hyperlink 22" xfId="20276" hidden="1"/>
    <cellStyle name="Hyperlink 22" xfId="20379" hidden="1"/>
    <cellStyle name="Hyperlink 22" xfId="20455" hidden="1"/>
    <cellStyle name="Hyperlink 22" xfId="20525" hidden="1"/>
    <cellStyle name="Hyperlink 22" xfId="20595" hidden="1"/>
    <cellStyle name="Hyperlink 22" xfId="20665" hidden="1"/>
    <cellStyle name="Hyperlink 22" xfId="20772" hidden="1"/>
    <cellStyle name="Hyperlink 22" xfId="20848" hidden="1"/>
    <cellStyle name="Hyperlink 22" xfId="20918" hidden="1"/>
    <cellStyle name="Hyperlink 22" xfId="20988" hidden="1"/>
    <cellStyle name="Hyperlink 22" xfId="21058" hidden="1"/>
    <cellStyle name="Hyperlink 22" xfId="21161" hidden="1"/>
    <cellStyle name="Hyperlink 22" xfId="21237" hidden="1"/>
    <cellStyle name="Hyperlink 22" xfId="21307" hidden="1"/>
    <cellStyle name="Hyperlink 22" xfId="21377" hidden="1"/>
    <cellStyle name="Hyperlink 22" xfId="21447" hidden="1"/>
    <cellStyle name="Hyperlink 22" xfId="21550" hidden="1"/>
    <cellStyle name="Hyperlink 22" xfId="21626" hidden="1"/>
    <cellStyle name="Hyperlink 22" xfId="21696" hidden="1"/>
    <cellStyle name="Hyperlink 22" xfId="21766" hidden="1"/>
    <cellStyle name="Hyperlink 22" xfId="21836" hidden="1"/>
    <cellStyle name="Hyperlink 22" xfId="21931" hidden="1"/>
    <cellStyle name="Hyperlink 22" xfId="22007" hidden="1"/>
    <cellStyle name="Hyperlink 22" xfId="22077" hidden="1"/>
    <cellStyle name="Hyperlink 22" xfId="22147" hidden="1"/>
    <cellStyle name="Hyperlink 22" xfId="22217" hidden="1"/>
    <cellStyle name="Hyperlink 22" xfId="22310" hidden="1"/>
    <cellStyle name="Hyperlink 22" xfId="22386" hidden="1"/>
    <cellStyle name="Hyperlink 22" xfId="22456" hidden="1"/>
    <cellStyle name="Hyperlink 22" xfId="22526" hidden="1"/>
    <cellStyle name="Hyperlink 22" xfId="22596" hidden="1"/>
    <cellStyle name="Hyperlink 22" xfId="15937" hidden="1"/>
    <cellStyle name="Hyperlink 22" xfId="15437" hidden="1"/>
    <cellStyle name="Hyperlink 22" xfId="7933" hidden="1"/>
    <cellStyle name="Hyperlink 22" xfId="22691" hidden="1"/>
    <cellStyle name="Hyperlink 22" xfId="22761" hidden="1"/>
    <cellStyle name="Hyperlink 22" xfId="22831" hidden="1"/>
    <cellStyle name="Hyperlink 22" xfId="22962" hidden="1"/>
    <cellStyle name="Hyperlink 22" xfId="23038" hidden="1"/>
    <cellStyle name="Hyperlink 22" xfId="23108" hidden="1"/>
    <cellStyle name="Hyperlink 22" xfId="23178" hidden="1"/>
    <cellStyle name="Hyperlink 22" xfId="23248" hidden="1"/>
    <cellStyle name="Hyperlink 22" xfId="23362" hidden="1"/>
    <cellStyle name="Hyperlink 22" xfId="23438" hidden="1"/>
    <cellStyle name="Hyperlink 22" xfId="23508" hidden="1"/>
    <cellStyle name="Hyperlink 22" xfId="23578" hidden="1"/>
    <cellStyle name="Hyperlink 22" xfId="23648" hidden="1"/>
    <cellStyle name="Hyperlink 22" xfId="23782" hidden="1"/>
    <cellStyle name="Hyperlink 22" xfId="23858" hidden="1"/>
    <cellStyle name="Hyperlink 22" xfId="23928" hidden="1"/>
    <cellStyle name="Hyperlink 22" xfId="23998" hidden="1"/>
    <cellStyle name="Hyperlink 22" xfId="24068" hidden="1"/>
    <cellStyle name="Hyperlink 22" xfId="24186" hidden="1"/>
    <cellStyle name="Hyperlink 22" xfId="24262" hidden="1"/>
    <cellStyle name="Hyperlink 22" xfId="24332" hidden="1"/>
    <cellStyle name="Hyperlink 22" xfId="24402" hidden="1"/>
    <cellStyle name="Hyperlink 22" xfId="24472" hidden="1"/>
    <cellStyle name="Hyperlink 22" xfId="24582" hidden="1"/>
    <cellStyle name="Hyperlink 22" xfId="24658" hidden="1"/>
    <cellStyle name="Hyperlink 22" xfId="24728" hidden="1"/>
    <cellStyle name="Hyperlink 22" xfId="24798" hidden="1"/>
    <cellStyle name="Hyperlink 22" xfId="24868" hidden="1"/>
    <cellStyle name="Hyperlink 22" xfId="24992" hidden="1"/>
    <cellStyle name="Hyperlink 22" xfId="25068" hidden="1"/>
    <cellStyle name="Hyperlink 22" xfId="25138" hidden="1"/>
    <cellStyle name="Hyperlink 22" xfId="25208" hidden="1"/>
    <cellStyle name="Hyperlink 22" xfId="25278" hidden="1"/>
    <cellStyle name="Hyperlink 22" xfId="25396" hidden="1"/>
    <cellStyle name="Hyperlink 22" xfId="25472" hidden="1"/>
    <cellStyle name="Hyperlink 22" xfId="25542" hidden="1"/>
    <cellStyle name="Hyperlink 22" xfId="25612" hidden="1"/>
    <cellStyle name="Hyperlink 22" xfId="25682" hidden="1"/>
    <cellStyle name="Hyperlink 22" xfId="25793" hidden="1"/>
    <cellStyle name="Hyperlink 22" xfId="25869" hidden="1"/>
    <cellStyle name="Hyperlink 22" xfId="25939" hidden="1"/>
    <cellStyle name="Hyperlink 22" xfId="26009" hidden="1"/>
    <cellStyle name="Hyperlink 22" xfId="26079" hidden="1"/>
    <cellStyle name="Hyperlink 22" xfId="26198" hidden="1"/>
    <cellStyle name="Hyperlink 22" xfId="26274" hidden="1"/>
    <cellStyle name="Hyperlink 22" xfId="26344" hidden="1"/>
    <cellStyle name="Hyperlink 22" xfId="26414" hidden="1"/>
    <cellStyle name="Hyperlink 22" xfId="26484" hidden="1"/>
    <cellStyle name="Hyperlink 22" xfId="26603" hidden="1"/>
    <cellStyle name="Hyperlink 22" xfId="26679" hidden="1"/>
    <cellStyle name="Hyperlink 22" xfId="26749" hidden="1"/>
    <cellStyle name="Hyperlink 22" xfId="26819" hidden="1"/>
    <cellStyle name="Hyperlink 22" xfId="26889" hidden="1"/>
    <cellStyle name="Hyperlink 22" xfId="27002" hidden="1"/>
    <cellStyle name="Hyperlink 22" xfId="27078" hidden="1"/>
    <cellStyle name="Hyperlink 22" xfId="27148" hidden="1"/>
    <cellStyle name="Hyperlink 22" xfId="27218" hidden="1"/>
    <cellStyle name="Hyperlink 22" xfId="27288" hidden="1"/>
    <cellStyle name="Hyperlink 22" xfId="27397" hidden="1"/>
    <cellStyle name="Hyperlink 22" xfId="27473" hidden="1"/>
    <cellStyle name="Hyperlink 22" xfId="27543" hidden="1"/>
    <cellStyle name="Hyperlink 22" xfId="27613" hidden="1"/>
    <cellStyle name="Hyperlink 22" xfId="27683" hidden="1"/>
    <cellStyle name="Hyperlink 22" xfId="27801" hidden="1"/>
    <cellStyle name="Hyperlink 22" xfId="27877" hidden="1"/>
    <cellStyle name="Hyperlink 22" xfId="27947" hidden="1"/>
    <cellStyle name="Hyperlink 22" xfId="28017" hidden="1"/>
    <cellStyle name="Hyperlink 22" xfId="28087" hidden="1"/>
    <cellStyle name="Hyperlink 22" xfId="28192" hidden="1"/>
    <cellStyle name="Hyperlink 22" xfId="28268" hidden="1"/>
    <cellStyle name="Hyperlink 22" xfId="28338" hidden="1"/>
    <cellStyle name="Hyperlink 22" xfId="28408" hidden="1"/>
    <cellStyle name="Hyperlink 22" xfId="28478" hidden="1"/>
    <cellStyle name="Hyperlink 22" xfId="28585" hidden="1"/>
    <cellStyle name="Hyperlink 22" xfId="28661" hidden="1"/>
    <cellStyle name="Hyperlink 22" xfId="28731" hidden="1"/>
    <cellStyle name="Hyperlink 22" xfId="28801" hidden="1"/>
    <cellStyle name="Hyperlink 22" xfId="28871" hidden="1"/>
    <cellStyle name="Hyperlink 22" xfId="28967" hidden="1"/>
    <cellStyle name="Hyperlink 22" xfId="29043" hidden="1"/>
    <cellStyle name="Hyperlink 22" xfId="29113" hidden="1"/>
    <cellStyle name="Hyperlink 22" xfId="29183" hidden="1"/>
    <cellStyle name="Hyperlink 22" xfId="29253" hidden="1"/>
    <cellStyle name="Hyperlink 22" xfId="29346" hidden="1"/>
    <cellStyle name="Hyperlink 22" xfId="29422" hidden="1"/>
    <cellStyle name="Hyperlink 22" xfId="29492" hidden="1"/>
    <cellStyle name="Hyperlink 22" xfId="29562" hidden="1"/>
    <cellStyle name="Hyperlink 22" xfId="29632" hidden="1"/>
    <cellStyle name="Hyperlink 22" xfId="29725" hidden="1"/>
    <cellStyle name="Hyperlink 22" xfId="29801" hidden="1"/>
    <cellStyle name="Hyperlink 22" xfId="29871" hidden="1"/>
    <cellStyle name="Hyperlink 22" xfId="29941" hidden="1"/>
    <cellStyle name="Hyperlink 22" xfId="30011" hidden="1"/>
    <cellStyle name="Hyperlink 22" xfId="30168" hidden="1"/>
    <cellStyle name="Hyperlink 22" xfId="30299" hidden="1"/>
    <cellStyle name="Hyperlink 22" xfId="30375" hidden="1"/>
    <cellStyle name="Hyperlink 22" xfId="30445" hidden="1"/>
    <cellStyle name="Hyperlink 22" xfId="30515" hidden="1"/>
    <cellStyle name="Hyperlink 22" xfId="30585" hidden="1"/>
    <cellStyle name="Hyperlink 22" xfId="30690" hidden="1"/>
    <cellStyle name="Hyperlink 22" xfId="30766" hidden="1"/>
    <cellStyle name="Hyperlink 22" xfId="30836" hidden="1"/>
    <cellStyle name="Hyperlink 22" xfId="30906" hidden="1"/>
    <cellStyle name="Hyperlink 22" xfId="30976" hidden="1"/>
    <cellStyle name="Hyperlink 22" xfId="31074" hidden="1"/>
    <cellStyle name="Hyperlink 22" xfId="31150" hidden="1"/>
    <cellStyle name="Hyperlink 22" xfId="31220" hidden="1"/>
    <cellStyle name="Hyperlink 22" xfId="31290" hidden="1"/>
    <cellStyle name="Hyperlink 22" xfId="31360" hidden="1"/>
    <cellStyle name="Hyperlink 22" xfId="31464" hidden="1"/>
    <cellStyle name="Hyperlink 22" xfId="31540" hidden="1"/>
    <cellStyle name="Hyperlink 22" xfId="31610" hidden="1"/>
    <cellStyle name="Hyperlink 22" xfId="31680" hidden="1"/>
    <cellStyle name="Hyperlink 22" xfId="31750" hidden="1"/>
    <cellStyle name="Hyperlink 22" xfId="31849" hidden="1"/>
    <cellStyle name="Hyperlink 22" xfId="31925" hidden="1"/>
    <cellStyle name="Hyperlink 22" xfId="31995" hidden="1"/>
    <cellStyle name="Hyperlink 22" xfId="32065" hidden="1"/>
    <cellStyle name="Hyperlink 22" xfId="32135" hidden="1"/>
    <cellStyle name="Hyperlink 22" xfId="32229" hidden="1"/>
    <cellStyle name="Hyperlink 22" xfId="32305" hidden="1"/>
    <cellStyle name="Hyperlink 22" xfId="32375" hidden="1"/>
    <cellStyle name="Hyperlink 22" xfId="32445" hidden="1"/>
    <cellStyle name="Hyperlink 22" xfId="32515" hidden="1"/>
    <cellStyle name="Hyperlink 22" xfId="32618" hidden="1"/>
    <cellStyle name="Hyperlink 22" xfId="32694" hidden="1"/>
    <cellStyle name="Hyperlink 22" xfId="32764" hidden="1"/>
    <cellStyle name="Hyperlink 22" xfId="32834" hidden="1"/>
    <cellStyle name="Hyperlink 22" xfId="32904" hidden="1"/>
    <cellStyle name="Hyperlink 22" xfId="33004" hidden="1"/>
    <cellStyle name="Hyperlink 22" xfId="33080" hidden="1"/>
    <cellStyle name="Hyperlink 22" xfId="33150" hidden="1"/>
    <cellStyle name="Hyperlink 22" xfId="33220" hidden="1"/>
    <cellStyle name="Hyperlink 22" xfId="33290" hidden="1"/>
    <cellStyle name="Hyperlink 22" xfId="33387" hidden="1"/>
    <cellStyle name="Hyperlink 22" xfId="33463" hidden="1"/>
    <cellStyle name="Hyperlink 22" xfId="33533" hidden="1"/>
    <cellStyle name="Hyperlink 22" xfId="33603" hidden="1"/>
    <cellStyle name="Hyperlink 22" xfId="33673" hidden="1"/>
    <cellStyle name="Hyperlink 22" xfId="33774" hidden="1"/>
    <cellStyle name="Hyperlink 22" xfId="33850" hidden="1"/>
    <cellStyle name="Hyperlink 22" xfId="33920" hidden="1"/>
    <cellStyle name="Hyperlink 22" xfId="33990" hidden="1"/>
    <cellStyle name="Hyperlink 22" xfId="34060" hidden="1"/>
    <cellStyle name="Hyperlink 22" xfId="34162" hidden="1"/>
    <cellStyle name="Hyperlink 22" xfId="34238" hidden="1"/>
    <cellStyle name="Hyperlink 22" xfId="34308" hidden="1"/>
    <cellStyle name="Hyperlink 22" xfId="34378" hidden="1"/>
    <cellStyle name="Hyperlink 22" xfId="34448" hidden="1"/>
    <cellStyle name="Hyperlink 22" xfId="34548" hidden="1"/>
    <cellStyle name="Hyperlink 22" xfId="34624" hidden="1"/>
    <cellStyle name="Hyperlink 22" xfId="34694" hidden="1"/>
    <cellStyle name="Hyperlink 22" xfId="34764" hidden="1"/>
    <cellStyle name="Hyperlink 22" xfId="34834" hidden="1"/>
    <cellStyle name="Hyperlink 22" xfId="34932" hidden="1"/>
    <cellStyle name="Hyperlink 22" xfId="35008" hidden="1"/>
    <cellStyle name="Hyperlink 22" xfId="35078" hidden="1"/>
    <cellStyle name="Hyperlink 22" xfId="35148" hidden="1"/>
    <cellStyle name="Hyperlink 22" xfId="35218" hidden="1"/>
    <cellStyle name="Hyperlink 22" xfId="35320" hidden="1"/>
    <cellStyle name="Hyperlink 22" xfId="35396" hidden="1"/>
    <cellStyle name="Hyperlink 22" xfId="35466" hidden="1"/>
    <cellStyle name="Hyperlink 22" xfId="35536" hidden="1"/>
    <cellStyle name="Hyperlink 22" xfId="35606" hidden="1"/>
    <cellStyle name="Hyperlink 22" xfId="35705" hidden="1"/>
    <cellStyle name="Hyperlink 22" xfId="35781" hidden="1"/>
    <cellStyle name="Hyperlink 22" xfId="35851" hidden="1"/>
    <cellStyle name="Hyperlink 22" xfId="35921" hidden="1"/>
    <cellStyle name="Hyperlink 22" xfId="35991" hidden="1"/>
    <cellStyle name="Hyperlink 22" xfId="36089" hidden="1"/>
    <cellStyle name="Hyperlink 22" xfId="36165" hidden="1"/>
    <cellStyle name="Hyperlink 22" xfId="36235" hidden="1"/>
    <cellStyle name="Hyperlink 22" xfId="36305" hidden="1"/>
    <cellStyle name="Hyperlink 22" xfId="36375" hidden="1"/>
    <cellStyle name="Hyperlink 22" xfId="36469" hidden="1"/>
    <cellStyle name="Hyperlink 22" xfId="36545" hidden="1"/>
    <cellStyle name="Hyperlink 22" xfId="36615" hidden="1"/>
    <cellStyle name="Hyperlink 22" xfId="36685" hidden="1"/>
    <cellStyle name="Hyperlink 22" xfId="36755" hidden="1"/>
    <cellStyle name="Hyperlink 22" xfId="36848" hidden="1"/>
    <cellStyle name="Hyperlink 22" xfId="36924" hidden="1"/>
    <cellStyle name="Hyperlink 22" xfId="36994" hidden="1"/>
    <cellStyle name="Hyperlink 22" xfId="37064" hidden="1"/>
    <cellStyle name="Hyperlink 22" xfId="37134" hidden="1"/>
    <cellStyle name="Hyperlink 22" xfId="37209" hidden="1"/>
    <cellStyle name="Hyperlink 22" xfId="37412" hidden="1"/>
    <cellStyle name="Hyperlink 22" xfId="37488" hidden="1"/>
    <cellStyle name="Hyperlink 22" xfId="37558" hidden="1"/>
    <cellStyle name="Hyperlink 22" xfId="37628" hidden="1"/>
    <cellStyle name="Hyperlink 22" xfId="37698" hidden="1"/>
    <cellStyle name="Hyperlink 22" xfId="37827" hidden="1"/>
    <cellStyle name="Hyperlink 22" xfId="37903" hidden="1"/>
    <cellStyle name="Hyperlink 22" xfId="37973" hidden="1"/>
    <cellStyle name="Hyperlink 22" xfId="38043" hidden="1"/>
    <cellStyle name="Hyperlink 22" xfId="38113" hidden="1"/>
    <cellStyle name="Hyperlink 22" xfId="38226" hidden="1"/>
    <cellStyle name="Hyperlink 22" xfId="38302" hidden="1"/>
    <cellStyle name="Hyperlink 22" xfId="38372" hidden="1"/>
    <cellStyle name="Hyperlink 22" xfId="38442" hidden="1"/>
    <cellStyle name="Hyperlink 22" xfId="38512" hidden="1"/>
    <cellStyle name="Hyperlink 22" xfId="38640" hidden="1"/>
    <cellStyle name="Hyperlink 22" xfId="38716" hidden="1"/>
    <cellStyle name="Hyperlink 22" xfId="38786" hidden="1"/>
    <cellStyle name="Hyperlink 22" xfId="38856" hidden="1"/>
    <cellStyle name="Hyperlink 22" xfId="38926" hidden="1"/>
    <cellStyle name="Hyperlink 22" xfId="39040" hidden="1"/>
    <cellStyle name="Hyperlink 22" xfId="39116" hidden="1"/>
    <cellStyle name="Hyperlink 22" xfId="39186" hidden="1"/>
    <cellStyle name="Hyperlink 22" xfId="39256" hidden="1"/>
    <cellStyle name="Hyperlink 22" xfId="39326" hidden="1"/>
    <cellStyle name="Hyperlink 22" xfId="39426" hidden="1"/>
    <cellStyle name="Hyperlink 22" xfId="39502" hidden="1"/>
    <cellStyle name="Hyperlink 22" xfId="39572" hidden="1"/>
    <cellStyle name="Hyperlink 22" xfId="39642" hidden="1"/>
    <cellStyle name="Hyperlink 22" xfId="39712" hidden="1"/>
    <cellStyle name="Hyperlink 22" xfId="39830" hidden="1"/>
    <cellStyle name="Hyperlink 22" xfId="39906" hidden="1"/>
    <cellStyle name="Hyperlink 22" xfId="39976" hidden="1"/>
    <cellStyle name="Hyperlink 22" xfId="40046" hidden="1"/>
    <cellStyle name="Hyperlink 22" xfId="40116" hidden="1"/>
    <cellStyle name="Hyperlink 22" xfId="40227" hidden="1"/>
    <cellStyle name="Hyperlink 22" xfId="40303" hidden="1"/>
    <cellStyle name="Hyperlink 22" xfId="40373" hidden="1"/>
    <cellStyle name="Hyperlink 22" xfId="40443" hidden="1"/>
    <cellStyle name="Hyperlink 22" xfId="40513" hidden="1"/>
    <cellStyle name="Hyperlink 22" xfId="40617" hidden="1"/>
    <cellStyle name="Hyperlink 22" xfId="40693" hidden="1"/>
    <cellStyle name="Hyperlink 22" xfId="40763" hidden="1"/>
    <cellStyle name="Hyperlink 22" xfId="40833" hidden="1"/>
    <cellStyle name="Hyperlink 22" xfId="40903" hidden="1"/>
    <cellStyle name="Hyperlink 22" xfId="41013" hidden="1"/>
    <cellStyle name="Hyperlink 22" xfId="41089" hidden="1"/>
    <cellStyle name="Hyperlink 22" xfId="41159" hidden="1"/>
    <cellStyle name="Hyperlink 22" xfId="41229" hidden="1"/>
    <cellStyle name="Hyperlink 22" xfId="41299" hidden="1"/>
    <cellStyle name="Hyperlink 22" xfId="41407" hidden="1"/>
    <cellStyle name="Hyperlink 22" xfId="41483" hidden="1"/>
    <cellStyle name="Hyperlink 22" xfId="41553" hidden="1"/>
    <cellStyle name="Hyperlink 22" xfId="41623" hidden="1"/>
    <cellStyle name="Hyperlink 22" xfId="41693" hidden="1"/>
    <cellStyle name="Hyperlink 22" xfId="41801" hidden="1"/>
    <cellStyle name="Hyperlink 22" xfId="41877" hidden="1"/>
    <cellStyle name="Hyperlink 22" xfId="41947" hidden="1"/>
    <cellStyle name="Hyperlink 22" xfId="42017" hidden="1"/>
    <cellStyle name="Hyperlink 22" xfId="42087" hidden="1"/>
    <cellStyle name="Hyperlink 22" xfId="42190" hidden="1"/>
    <cellStyle name="Hyperlink 22" xfId="42266" hidden="1"/>
    <cellStyle name="Hyperlink 22" xfId="42336" hidden="1"/>
    <cellStyle name="Hyperlink 22" xfId="42406" hidden="1"/>
    <cellStyle name="Hyperlink 22" xfId="42476" hidden="1"/>
    <cellStyle name="Hyperlink 22" xfId="42583" hidden="1"/>
    <cellStyle name="Hyperlink 22" xfId="42659" hidden="1"/>
    <cellStyle name="Hyperlink 22" xfId="42729" hidden="1"/>
    <cellStyle name="Hyperlink 22" xfId="42799" hidden="1"/>
    <cellStyle name="Hyperlink 22" xfId="42869" hidden="1"/>
    <cellStyle name="Hyperlink 22" xfId="42972" hidden="1"/>
    <cellStyle name="Hyperlink 22" xfId="43048" hidden="1"/>
    <cellStyle name="Hyperlink 22" xfId="43118" hidden="1"/>
    <cellStyle name="Hyperlink 22" xfId="43188" hidden="1"/>
    <cellStyle name="Hyperlink 22" xfId="43258" hidden="1"/>
    <cellStyle name="Hyperlink 22" xfId="43361" hidden="1"/>
    <cellStyle name="Hyperlink 22" xfId="43437" hidden="1"/>
    <cellStyle name="Hyperlink 22" xfId="43507" hidden="1"/>
    <cellStyle name="Hyperlink 22" xfId="43577" hidden="1"/>
    <cellStyle name="Hyperlink 22" xfId="43647" hidden="1"/>
    <cellStyle name="Hyperlink 22" xfId="43742" hidden="1"/>
    <cellStyle name="Hyperlink 22" xfId="43818" hidden="1"/>
    <cellStyle name="Hyperlink 22" xfId="43888" hidden="1"/>
    <cellStyle name="Hyperlink 22" xfId="43958" hidden="1"/>
    <cellStyle name="Hyperlink 22" xfId="44028" hidden="1"/>
    <cellStyle name="Hyperlink 22" xfId="44121" hidden="1"/>
    <cellStyle name="Hyperlink 22" xfId="44197" hidden="1"/>
    <cellStyle name="Hyperlink 22" xfId="44267" hidden="1"/>
    <cellStyle name="Hyperlink 22" xfId="44337" hidden="1"/>
    <cellStyle name="Hyperlink 22" xfId="44407" hidden="1"/>
    <cellStyle name="Hyperlink 22" xfId="37748" hidden="1"/>
    <cellStyle name="Hyperlink 22" xfId="37248" hidden="1"/>
    <cellStyle name="Hyperlink 22" xfId="30068" hidden="1"/>
    <cellStyle name="Hyperlink 22" xfId="44502" hidden="1"/>
    <cellStyle name="Hyperlink 22" xfId="44572" hidden="1"/>
    <cellStyle name="Hyperlink 22" xfId="44642" hidden="1"/>
    <cellStyle name="Hyperlink 22" xfId="44773" hidden="1"/>
    <cellStyle name="Hyperlink 22" xfId="44849" hidden="1"/>
    <cellStyle name="Hyperlink 22" xfId="44919" hidden="1"/>
    <cellStyle name="Hyperlink 22" xfId="44989" hidden="1"/>
    <cellStyle name="Hyperlink 22" xfId="45059" hidden="1"/>
    <cellStyle name="Hyperlink 22" xfId="45173" hidden="1"/>
    <cellStyle name="Hyperlink 22" xfId="45249" hidden="1"/>
    <cellStyle name="Hyperlink 22" xfId="45319" hidden="1"/>
    <cellStyle name="Hyperlink 22" xfId="45389" hidden="1"/>
    <cellStyle name="Hyperlink 22" xfId="45459" hidden="1"/>
    <cellStyle name="Hyperlink 22" xfId="45593" hidden="1"/>
    <cellStyle name="Hyperlink 22" xfId="45669" hidden="1"/>
    <cellStyle name="Hyperlink 22" xfId="45739" hidden="1"/>
    <cellStyle name="Hyperlink 22" xfId="45809" hidden="1"/>
    <cellStyle name="Hyperlink 22" xfId="45879" hidden="1"/>
    <cellStyle name="Hyperlink 22" xfId="45997" hidden="1"/>
    <cellStyle name="Hyperlink 22" xfId="46073" hidden="1"/>
    <cellStyle name="Hyperlink 22" xfId="46143" hidden="1"/>
    <cellStyle name="Hyperlink 22" xfId="46213" hidden="1"/>
    <cellStyle name="Hyperlink 22" xfId="46283" hidden="1"/>
    <cellStyle name="Hyperlink 22" xfId="46393" hidden="1"/>
    <cellStyle name="Hyperlink 22" xfId="46469" hidden="1"/>
    <cellStyle name="Hyperlink 22" xfId="46539" hidden="1"/>
    <cellStyle name="Hyperlink 22" xfId="46609" hidden="1"/>
    <cellStyle name="Hyperlink 22" xfId="46679" hidden="1"/>
    <cellStyle name="Hyperlink 22" xfId="46803" hidden="1"/>
    <cellStyle name="Hyperlink 22" xfId="46879" hidden="1"/>
    <cellStyle name="Hyperlink 22" xfId="46949" hidden="1"/>
    <cellStyle name="Hyperlink 22" xfId="47019" hidden="1"/>
    <cellStyle name="Hyperlink 22" xfId="47089" hidden="1"/>
    <cellStyle name="Hyperlink 22" xfId="47207" hidden="1"/>
    <cellStyle name="Hyperlink 22" xfId="47283" hidden="1"/>
    <cellStyle name="Hyperlink 22" xfId="47353" hidden="1"/>
    <cellStyle name="Hyperlink 22" xfId="47423" hidden="1"/>
    <cellStyle name="Hyperlink 22" xfId="47493" hidden="1"/>
    <cellStyle name="Hyperlink 22" xfId="47604" hidden="1"/>
    <cellStyle name="Hyperlink 22" xfId="47680" hidden="1"/>
    <cellStyle name="Hyperlink 22" xfId="47750" hidden="1"/>
    <cellStyle name="Hyperlink 22" xfId="47820" hidden="1"/>
    <cellStyle name="Hyperlink 22" xfId="47890" hidden="1"/>
    <cellStyle name="Hyperlink 22" xfId="48009" hidden="1"/>
    <cellStyle name="Hyperlink 22" xfId="48085" hidden="1"/>
    <cellStyle name="Hyperlink 22" xfId="48155" hidden="1"/>
    <cellStyle name="Hyperlink 22" xfId="48225" hidden="1"/>
    <cellStyle name="Hyperlink 22" xfId="48295" hidden="1"/>
    <cellStyle name="Hyperlink 22" xfId="48414" hidden="1"/>
    <cellStyle name="Hyperlink 22" xfId="48490" hidden="1"/>
    <cellStyle name="Hyperlink 22" xfId="48560" hidden="1"/>
    <cellStyle name="Hyperlink 22" xfId="48630" hidden="1"/>
    <cellStyle name="Hyperlink 22" xfId="48700" hidden="1"/>
    <cellStyle name="Hyperlink 22" xfId="48813" hidden="1"/>
    <cellStyle name="Hyperlink 22" xfId="48889" hidden="1"/>
    <cellStyle name="Hyperlink 22" xfId="48959" hidden="1"/>
    <cellStyle name="Hyperlink 22" xfId="49029" hidden="1"/>
    <cellStyle name="Hyperlink 22" xfId="49099" hidden="1"/>
    <cellStyle name="Hyperlink 22" xfId="49208" hidden="1"/>
    <cellStyle name="Hyperlink 22" xfId="49284" hidden="1"/>
    <cellStyle name="Hyperlink 22" xfId="49354" hidden="1"/>
    <cellStyle name="Hyperlink 22" xfId="49424" hidden="1"/>
    <cellStyle name="Hyperlink 22" xfId="49494" hidden="1"/>
    <cellStyle name="Hyperlink 22" xfId="49612" hidden="1"/>
    <cellStyle name="Hyperlink 22" xfId="49688" hidden="1"/>
    <cellStyle name="Hyperlink 22" xfId="49758" hidden="1"/>
    <cellStyle name="Hyperlink 22" xfId="49828" hidden="1"/>
    <cellStyle name="Hyperlink 22" xfId="49898" hidden="1"/>
    <cellStyle name="Hyperlink 22" xfId="50003" hidden="1"/>
    <cellStyle name="Hyperlink 22" xfId="50079" hidden="1"/>
    <cellStyle name="Hyperlink 22" xfId="50149" hidden="1"/>
    <cellStyle name="Hyperlink 22" xfId="50219" hidden="1"/>
    <cellStyle name="Hyperlink 22" xfId="50289" hidden="1"/>
    <cellStyle name="Hyperlink 22" xfId="50396" hidden="1"/>
    <cellStyle name="Hyperlink 22" xfId="50472" hidden="1"/>
    <cellStyle name="Hyperlink 22" xfId="50542" hidden="1"/>
    <cellStyle name="Hyperlink 22" xfId="50612" hidden="1"/>
    <cellStyle name="Hyperlink 22" xfId="50682" hidden="1"/>
    <cellStyle name="Hyperlink 22" xfId="50778" hidden="1"/>
    <cellStyle name="Hyperlink 22" xfId="50854" hidden="1"/>
    <cellStyle name="Hyperlink 22" xfId="50924" hidden="1"/>
    <cellStyle name="Hyperlink 22" xfId="50994" hidden="1"/>
    <cellStyle name="Hyperlink 22" xfId="51064" hidden="1"/>
    <cellStyle name="Hyperlink 22" xfId="51157" hidden="1"/>
    <cellStyle name="Hyperlink 22" xfId="51233" hidden="1"/>
    <cellStyle name="Hyperlink 22" xfId="51303" hidden="1"/>
    <cellStyle name="Hyperlink 22" xfId="51373" hidden="1"/>
    <cellStyle name="Hyperlink 22" xfId="51443"/>
    <cellStyle name="Hyperlink 23" xfId="154" hidden="1"/>
    <cellStyle name="Hyperlink 23" xfId="357" hidden="1"/>
    <cellStyle name="Hyperlink 23" xfId="433" hidden="1"/>
    <cellStyle name="Hyperlink 23" xfId="503" hidden="1"/>
    <cellStyle name="Hyperlink 23" xfId="573" hidden="1"/>
    <cellStyle name="Hyperlink 23" xfId="643" hidden="1"/>
    <cellStyle name="Hyperlink 23" xfId="774" hidden="1"/>
    <cellStyle name="Hyperlink 23" xfId="850" hidden="1"/>
    <cellStyle name="Hyperlink 23" xfId="920" hidden="1"/>
    <cellStyle name="Hyperlink 23" xfId="990" hidden="1"/>
    <cellStyle name="Hyperlink 23" xfId="1060" hidden="1"/>
    <cellStyle name="Hyperlink 23" xfId="1174" hidden="1"/>
    <cellStyle name="Hyperlink 23" xfId="1250" hidden="1"/>
    <cellStyle name="Hyperlink 23" xfId="1320" hidden="1"/>
    <cellStyle name="Hyperlink 23" xfId="1390" hidden="1"/>
    <cellStyle name="Hyperlink 23" xfId="1460" hidden="1"/>
    <cellStyle name="Hyperlink 23" xfId="1594" hidden="1"/>
    <cellStyle name="Hyperlink 23" xfId="1670" hidden="1"/>
    <cellStyle name="Hyperlink 23" xfId="1740" hidden="1"/>
    <cellStyle name="Hyperlink 23" xfId="1810" hidden="1"/>
    <cellStyle name="Hyperlink 23" xfId="1880" hidden="1"/>
    <cellStyle name="Hyperlink 23" xfId="1998" hidden="1"/>
    <cellStyle name="Hyperlink 23" xfId="2074" hidden="1"/>
    <cellStyle name="Hyperlink 23" xfId="2144" hidden="1"/>
    <cellStyle name="Hyperlink 23" xfId="2214" hidden="1"/>
    <cellStyle name="Hyperlink 23" xfId="2284" hidden="1"/>
    <cellStyle name="Hyperlink 23" xfId="2394" hidden="1"/>
    <cellStyle name="Hyperlink 23" xfId="2470" hidden="1"/>
    <cellStyle name="Hyperlink 23" xfId="2540" hidden="1"/>
    <cellStyle name="Hyperlink 23" xfId="2610" hidden="1"/>
    <cellStyle name="Hyperlink 23" xfId="2680" hidden="1"/>
    <cellStyle name="Hyperlink 23" xfId="2804" hidden="1"/>
    <cellStyle name="Hyperlink 23" xfId="2880" hidden="1"/>
    <cellStyle name="Hyperlink 23" xfId="2950" hidden="1"/>
    <cellStyle name="Hyperlink 23" xfId="3020" hidden="1"/>
    <cellStyle name="Hyperlink 23" xfId="3090" hidden="1"/>
    <cellStyle name="Hyperlink 23" xfId="3208" hidden="1"/>
    <cellStyle name="Hyperlink 23" xfId="3284" hidden="1"/>
    <cellStyle name="Hyperlink 23" xfId="3354" hidden="1"/>
    <cellStyle name="Hyperlink 23" xfId="3424" hidden="1"/>
    <cellStyle name="Hyperlink 23" xfId="3494" hidden="1"/>
    <cellStyle name="Hyperlink 23" xfId="3605" hidden="1"/>
    <cellStyle name="Hyperlink 23" xfId="3681" hidden="1"/>
    <cellStyle name="Hyperlink 23" xfId="3751" hidden="1"/>
    <cellStyle name="Hyperlink 23" xfId="3821" hidden="1"/>
    <cellStyle name="Hyperlink 23" xfId="3891" hidden="1"/>
    <cellStyle name="Hyperlink 23" xfId="4010" hidden="1"/>
    <cellStyle name="Hyperlink 23" xfId="4086" hidden="1"/>
    <cellStyle name="Hyperlink 23" xfId="4156" hidden="1"/>
    <cellStyle name="Hyperlink 23" xfId="4226" hidden="1"/>
    <cellStyle name="Hyperlink 23" xfId="4296" hidden="1"/>
    <cellStyle name="Hyperlink 23" xfId="4415" hidden="1"/>
    <cellStyle name="Hyperlink 23" xfId="4491" hidden="1"/>
    <cellStyle name="Hyperlink 23" xfId="4561" hidden="1"/>
    <cellStyle name="Hyperlink 23" xfId="4631" hidden="1"/>
    <cellStyle name="Hyperlink 23" xfId="4701" hidden="1"/>
    <cellStyle name="Hyperlink 23" xfId="4814" hidden="1"/>
    <cellStyle name="Hyperlink 23" xfId="4890" hidden="1"/>
    <cellStyle name="Hyperlink 23" xfId="4960" hidden="1"/>
    <cellStyle name="Hyperlink 23" xfId="5030" hidden="1"/>
    <cellStyle name="Hyperlink 23" xfId="5100" hidden="1"/>
    <cellStyle name="Hyperlink 23" xfId="5209" hidden="1"/>
    <cellStyle name="Hyperlink 23" xfId="5285" hidden="1"/>
    <cellStyle name="Hyperlink 23" xfId="5355" hidden="1"/>
    <cellStyle name="Hyperlink 23" xfId="5425" hidden="1"/>
    <cellStyle name="Hyperlink 23" xfId="5495" hidden="1"/>
    <cellStyle name="Hyperlink 23" xfId="5613" hidden="1"/>
    <cellStyle name="Hyperlink 23" xfId="5689" hidden="1"/>
    <cellStyle name="Hyperlink 23" xfId="5759" hidden="1"/>
    <cellStyle name="Hyperlink 23" xfId="5829" hidden="1"/>
    <cellStyle name="Hyperlink 23" xfId="5899" hidden="1"/>
    <cellStyle name="Hyperlink 23" xfId="6004" hidden="1"/>
    <cellStyle name="Hyperlink 23" xfId="6080" hidden="1"/>
    <cellStyle name="Hyperlink 23" xfId="6150" hidden="1"/>
    <cellStyle name="Hyperlink 23" xfId="6220" hidden="1"/>
    <cellStyle name="Hyperlink 23" xfId="6290" hidden="1"/>
    <cellStyle name="Hyperlink 23" xfId="6397" hidden="1"/>
    <cellStyle name="Hyperlink 23" xfId="6473" hidden="1"/>
    <cellStyle name="Hyperlink 23" xfId="6543" hidden="1"/>
    <cellStyle name="Hyperlink 23" xfId="6613" hidden="1"/>
    <cellStyle name="Hyperlink 23" xfId="6683" hidden="1"/>
    <cellStyle name="Hyperlink 23" xfId="6781" hidden="1"/>
    <cellStyle name="Hyperlink 23" xfId="6857" hidden="1"/>
    <cellStyle name="Hyperlink 23" xfId="6927" hidden="1"/>
    <cellStyle name="Hyperlink 23" xfId="6997" hidden="1"/>
    <cellStyle name="Hyperlink 23" xfId="7067" hidden="1"/>
    <cellStyle name="Hyperlink 23" xfId="7160" hidden="1"/>
    <cellStyle name="Hyperlink 23" xfId="7236" hidden="1"/>
    <cellStyle name="Hyperlink 23" xfId="7306" hidden="1"/>
    <cellStyle name="Hyperlink 23" xfId="7376" hidden="1"/>
    <cellStyle name="Hyperlink 23" xfId="7446" hidden="1"/>
    <cellStyle name="Hyperlink 23" xfId="7587" hidden="1"/>
    <cellStyle name="Hyperlink 23" xfId="7663" hidden="1"/>
    <cellStyle name="Hyperlink 23" xfId="7733" hidden="1"/>
    <cellStyle name="Hyperlink 23" xfId="7803" hidden="1"/>
    <cellStyle name="Hyperlink 23" xfId="7873" hidden="1"/>
    <cellStyle name="Hyperlink 23" xfId="8035" hidden="1"/>
    <cellStyle name="Hyperlink 23" xfId="8238" hidden="1"/>
    <cellStyle name="Hyperlink 23" xfId="8314" hidden="1"/>
    <cellStyle name="Hyperlink 23" xfId="8384" hidden="1"/>
    <cellStyle name="Hyperlink 23" xfId="8454" hidden="1"/>
    <cellStyle name="Hyperlink 23" xfId="8524" hidden="1"/>
    <cellStyle name="Hyperlink 23" xfId="8655" hidden="1"/>
    <cellStyle name="Hyperlink 23" xfId="8731" hidden="1"/>
    <cellStyle name="Hyperlink 23" xfId="8801" hidden="1"/>
    <cellStyle name="Hyperlink 23" xfId="8871" hidden="1"/>
    <cellStyle name="Hyperlink 23" xfId="8941" hidden="1"/>
    <cellStyle name="Hyperlink 23" xfId="9055" hidden="1"/>
    <cellStyle name="Hyperlink 23" xfId="9131" hidden="1"/>
    <cellStyle name="Hyperlink 23" xfId="9201" hidden="1"/>
    <cellStyle name="Hyperlink 23" xfId="9271" hidden="1"/>
    <cellStyle name="Hyperlink 23" xfId="9341" hidden="1"/>
    <cellStyle name="Hyperlink 23" xfId="9475" hidden="1"/>
    <cellStyle name="Hyperlink 23" xfId="9551" hidden="1"/>
    <cellStyle name="Hyperlink 23" xfId="9621" hidden="1"/>
    <cellStyle name="Hyperlink 23" xfId="9691" hidden="1"/>
    <cellStyle name="Hyperlink 23" xfId="9761" hidden="1"/>
    <cellStyle name="Hyperlink 23" xfId="9879" hidden="1"/>
    <cellStyle name="Hyperlink 23" xfId="9955" hidden="1"/>
    <cellStyle name="Hyperlink 23" xfId="10025" hidden="1"/>
    <cellStyle name="Hyperlink 23" xfId="10095" hidden="1"/>
    <cellStyle name="Hyperlink 23" xfId="10165" hidden="1"/>
    <cellStyle name="Hyperlink 23" xfId="10275" hidden="1"/>
    <cellStyle name="Hyperlink 23" xfId="10351" hidden="1"/>
    <cellStyle name="Hyperlink 23" xfId="10421" hidden="1"/>
    <cellStyle name="Hyperlink 23" xfId="10491" hidden="1"/>
    <cellStyle name="Hyperlink 23" xfId="10561" hidden="1"/>
    <cellStyle name="Hyperlink 23" xfId="10685" hidden="1"/>
    <cellStyle name="Hyperlink 23" xfId="10761" hidden="1"/>
    <cellStyle name="Hyperlink 23" xfId="10831" hidden="1"/>
    <cellStyle name="Hyperlink 23" xfId="10901" hidden="1"/>
    <cellStyle name="Hyperlink 23" xfId="10971" hidden="1"/>
    <cellStyle name="Hyperlink 23" xfId="11089" hidden="1"/>
    <cellStyle name="Hyperlink 23" xfId="11165" hidden="1"/>
    <cellStyle name="Hyperlink 23" xfId="11235" hidden="1"/>
    <cellStyle name="Hyperlink 23" xfId="11305" hidden="1"/>
    <cellStyle name="Hyperlink 23" xfId="11375" hidden="1"/>
    <cellStyle name="Hyperlink 23" xfId="11486" hidden="1"/>
    <cellStyle name="Hyperlink 23" xfId="11562" hidden="1"/>
    <cellStyle name="Hyperlink 23" xfId="11632" hidden="1"/>
    <cellStyle name="Hyperlink 23" xfId="11702" hidden="1"/>
    <cellStyle name="Hyperlink 23" xfId="11772" hidden="1"/>
    <cellStyle name="Hyperlink 23" xfId="11891" hidden="1"/>
    <cellStyle name="Hyperlink 23" xfId="11967" hidden="1"/>
    <cellStyle name="Hyperlink 23" xfId="12037" hidden="1"/>
    <cellStyle name="Hyperlink 23" xfId="12107" hidden="1"/>
    <cellStyle name="Hyperlink 23" xfId="12177" hidden="1"/>
    <cellStyle name="Hyperlink 23" xfId="12296" hidden="1"/>
    <cellStyle name="Hyperlink 23" xfId="12372" hidden="1"/>
    <cellStyle name="Hyperlink 23" xfId="12442" hidden="1"/>
    <cellStyle name="Hyperlink 23" xfId="12512" hidden="1"/>
    <cellStyle name="Hyperlink 23" xfId="12582" hidden="1"/>
    <cellStyle name="Hyperlink 23" xfId="12695" hidden="1"/>
    <cellStyle name="Hyperlink 23" xfId="12771" hidden="1"/>
    <cellStyle name="Hyperlink 23" xfId="12841" hidden="1"/>
    <cellStyle name="Hyperlink 23" xfId="12911" hidden="1"/>
    <cellStyle name="Hyperlink 23" xfId="12981" hidden="1"/>
    <cellStyle name="Hyperlink 23" xfId="13090" hidden="1"/>
    <cellStyle name="Hyperlink 23" xfId="13166" hidden="1"/>
    <cellStyle name="Hyperlink 23" xfId="13236" hidden="1"/>
    <cellStyle name="Hyperlink 23" xfId="13306" hidden="1"/>
    <cellStyle name="Hyperlink 23" xfId="13376" hidden="1"/>
    <cellStyle name="Hyperlink 23" xfId="13494" hidden="1"/>
    <cellStyle name="Hyperlink 23" xfId="13570" hidden="1"/>
    <cellStyle name="Hyperlink 23" xfId="13640" hidden="1"/>
    <cellStyle name="Hyperlink 23" xfId="13710" hidden="1"/>
    <cellStyle name="Hyperlink 23" xfId="13780" hidden="1"/>
    <cellStyle name="Hyperlink 23" xfId="13885" hidden="1"/>
    <cellStyle name="Hyperlink 23" xfId="13961" hidden="1"/>
    <cellStyle name="Hyperlink 23" xfId="14031" hidden="1"/>
    <cellStyle name="Hyperlink 23" xfId="14101" hidden="1"/>
    <cellStyle name="Hyperlink 23" xfId="14171" hidden="1"/>
    <cellStyle name="Hyperlink 23" xfId="14278" hidden="1"/>
    <cellStyle name="Hyperlink 23" xfId="14354" hidden="1"/>
    <cellStyle name="Hyperlink 23" xfId="14424" hidden="1"/>
    <cellStyle name="Hyperlink 23" xfId="14494" hidden="1"/>
    <cellStyle name="Hyperlink 23" xfId="14564" hidden="1"/>
    <cellStyle name="Hyperlink 23" xfId="14660" hidden="1"/>
    <cellStyle name="Hyperlink 23" xfId="14736" hidden="1"/>
    <cellStyle name="Hyperlink 23" xfId="14806" hidden="1"/>
    <cellStyle name="Hyperlink 23" xfId="14876" hidden="1"/>
    <cellStyle name="Hyperlink 23" xfId="14946" hidden="1"/>
    <cellStyle name="Hyperlink 23" xfId="15039" hidden="1"/>
    <cellStyle name="Hyperlink 23" xfId="15115" hidden="1"/>
    <cellStyle name="Hyperlink 23" xfId="15185" hidden="1"/>
    <cellStyle name="Hyperlink 23" xfId="15255" hidden="1"/>
    <cellStyle name="Hyperlink 23" xfId="15325" hidden="1"/>
    <cellStyle name="Hyperlink 23" xfId="15400" hidden="1"/>
    <cellStyle name="Hyperlink 23" xfId="15603" hidden="1"/>
    <cellStyle name="Hyperlink 23" xfId="15679" hidden="1"/>
    <cellStyle name="Hyperlink 23" xfId="15749" hidden="1"/>
    <cellStyle name="Hyperlink 23" xfId="15819" hidden="1"/>
    <cellStyle name="Hyperlink 23" xfId="15889" hidden="1"/>
    <cellStyle name="Hyperlink 23" xfId="16018" hidden="1"/>
    <cellStyle name="Hyperlink 23" xfId="16094" hidden="1"/>
    <cellStyle name="Hyperlink 23" xfId="16164" hidden="1"/>
    <cellStyle name="Hyperlink 23" xfId="16234" hidden="1"/>
    <cellStyle name="Hyperlink 23" xfId="16304" hidden="1"/>
    <cellStyle name="Hyperlink 23" xfId="16417" hidden="1"/>
    <cellStyle name="Hyperlink 23" xfId="16493" hidden="1"/>
    <cellStyle name="Hyperlink 23" xfId="16563" hidden="1"/>
    <cellStyle name="Hyperlink 23" xfId="16633" hidden="1"/>
    <cellStyle name="Hyperlink 23" xfId="16703" hidden="1"/>
    <cellStyle name="Hyperlink 23" xfId="16831" hidden="1"/>
    <cellStyle name="Hyperlink 23" xfId="16907" hidden="1"/>
    <cellStyle name="Hyperlink 23" xfId="16977" hidden="1"/>
    <cellStyle name="Hyperlink 23" xfId="17047" hidden="1"/>
    <cellStyle name="Hyperlink 23" xfId="17117" hidden="1"/>
    <cellStyle name="Hyperlink 23" xfId="17231" hidden="1"/>
    <cellStyle name="Hyperlink 23" xfId="17307" hidden="1"/>
    <cellStyle name="Hyperlink 23" xfId="17377" hidden="1"/>
    <cellStyle name="Hyperlink 23" xfId="17447" hidden="1"/>
    <cellStyle name="Hyperlink 23" xfId="17517" hidden="1"/>
    <cellStyle name="Hyperlink 23" xfId="17617" hidden="1"/>
    <cellStyle name="Hyperlink 23" xfId="17693" hidden="1"/>
    <cellStyle name="Hyperlink 23" xfId="17763" hidden="1"/>
    <cellStyle name="Hyperlink 23" xfId="17833" hidden="1"/>
    <cellStyle name="Hyperlink 23" xfId="17903" hidden="1"/>
    <cellStyle name="Hyperlink 23" xfId="18021" hidden="1"/>
    <cellStyle name="Hyperlink 23" xfId="18097" hidden="1"/>
    <cellStyle name="Hyperlink 23" xfId="18167" hidden="1"/>
    <cellStyle name="Hyperlink 23" xfId="18237" hidden="1"/>
    <cellStyle name="Hyperlink 23" xfId="18307" hidden="1"/>
    <cellStyle name="Hyperlink 23" xfId="18418" hidden="1"/>
    <cellStyle name="Hyperlink 23" xfId="18494" hidden="1"/>
    <cellStyle name="Hyperlink 23" xfId="18564" hidden="1"/>
    <cellStyle name="Hyperlink 23" xfId="18634" hidden="1"/>
    <cellStyle name="Hyperlink 23" xfId="18704" hidden="1"/>
    <cellStyle name="Hyperlink 23" xfId="18808" hidden="1"/>
    <cellStyle name="Hyperlink 23" xfId="18884" hidden="1"/>
    <cellStyle name="Hyperlink 23" xfId="18954" hidden="1"/>
    <cellStyle name="Hyperlink 23" xfId="19024" hidden="1"/>
    <cellStyle name="Hyperlink 23" xfId="19094" hidden="1"/>
    <cellStyle name="Hyperlink 23" xfId="19204" hidden="1"/>
    <cellStyle name="Hyperlink 23" xfId="19280" hidden="1"/>
    <cellStyle name="Hyperlink 23" xfId="19350" hidden="1"/>
    <cellStyle name="Hyperlink 23" xfId="19420" hidden="1"/>
    <cellStyle name="Hyperlink 23" xfId="19490" hidden="1"/>
    <cellStyle name="Hyperlink 23" xfId="19598" hidden="1"/>
    <cellStyle name="Hyperlink 23" xfId="19674" hidden="1"/>
    <cellStyle name="Hyperlink 23" xfId="19744" hidden="1"/>
    <cellStyle name="Hyperlink 23" xfId="19814" hidden="1"/>
    <cellStyle name="Hyperlink 23" xfId="19884" hidden="1"/>
    <cellStyle name="Hyperlink 23" xfId="19992" hidden="1"/>
    <cellStyle name="Hyperlink 23" xfId="20068" hidden="1"/>
    <cellStyle name="Hyperlink 23" xfId="20138" hidden="1"/>
    <cellStyle name="Hyperlink 23" xfId="20208" hidden="1"/>
    <cellStyle name="Hyperlink 23" xfId="20278" hidden="1"/>
    <cellStyle name="Hyperlink 23" xfId="20381" hidden="1"/>
    <cellStyle name="Hyperlink 23" xfId="20457" hidden="1"/>
    <cellStyle name="Hyperlink 23" xfId="20527" hidden="1"/>
    <cellStyle name="Hyperlink 23" xfId="20597" hidden="1"/>
    <cellStyle name="Hyperlink 23" xfId="20667" hidden="1"/>
    <cellStyle name="Hyperlink 23" xfId="20774" hidden="1"/>
    <cellStyle name="Hyperlink 23" xfId="20850" hidden="1"/>
    <cellStyle name="Hyperlink 23" xfId="20920" hidden="1"/>
    <cellStyle name="Hyperlink 23" xfId="20990" hidden="1"/>
    <cellStyle name="Hyperlink 23" xfId="21060" hidden="1"/>
    <cellStyle name="Hyperlink 23" xfId="21163" hidden="1"/>
    <cellStyle name="Hyperlink 23" xfId="21239" hidden="1"/>
    <cellStyle name="Hyperlink 23" xfId="21309" hidden="1"/>
    <cellStyle name="Hyperlink 23" xfId="21379" hidden="1"/>
    <cellStyle name="Hyperlink 23" xfId="21449" hidden="1"/>
    <cellStyle name="Hyperlink 23" xfId="21552" hidden="1"/>
    <cellStyle name="Hyperlink 23" xfId="21628" hidden="1"/>
    <cellStyle name="Hyperlink 23" xfId="21698" hidden="1"/>
    <cellStyle name="Hyperlink 23" xfId="21768" hidden="1"/>
    <cellStyle name="Hyperlink 23" xfId="21838" hidden="1"/>
    <cellStyle name="Hyperlink 23" xfId="21933" hidden="1"/>
    <cellStyle name="Hyperlink 23" xfId="22009" hidden="1"/>
    <cellStyle name="Hyperlink 23" xfId="22079" hidden="1"/>
    <cellStyle name="Hyperlink 23" xfId="22149" hidden="1"/>
    <cellStyle name="Hyperlink 23" xfId="22219" hidden="1"/>
    <cellStyle name="Hyperlink 23" xfId="22312" hidden="1"/>
    <cellStyle name="Hyperlink 23" xfId="22388" hidden="1"/>
    <cellStyle name="Hyperlink 23" xfId="22458" hidden="1"/>
    <cellStyle name="Hyperlink 23" xfId="22528" hidden="1"/>
    <cellStyle name="Hyperlink 23" xfId="22598" hidden="1"/>
    <cellStyle name="Hyperlink 23" xfId="15927" hidden="1"/>
    <cellStyle name="Hyperlink 23" xfId="15519" hidden="1"/>
    <cellStyle name="Hyperlink 23" xfId="7984" hidden="1"/>
    <cellStyle name="Hyperlink 23" xfId="22693" hidden="1"/>
    <cellStyle name="Hyperlink 23" xfId="22763" hidden="1"/>
    <cellStyle name="Hyperlink 23" xfId="22833" hidden="1"/>
    <cellStyle name="Hyperlink 23" xfId="22964" hidden="1"/>
    <cellStyle name="Hyperlink 23" xfId="23040" hidden="1"/>
    <cellStyle name="Hyperlink 23" xfId="23110" hidden="1"/>
    <cellStyle name="Hyperlink 23" xfId="23180" hidden="1"/>
    <cellStyle name="Hyperlink 23" xfId="23250" hidden="1"/>
    <cellStyle name="Hyperlink 23" xfId="23364" hidden="1"/>
    <cellStyle name="Hyperlink 23" xfId="23440" hidden="1"/>
    <cellStyle name="Hyperlink 23" xfId="23510" hidden="1"/>
    <cellStyle name="Hyperlink 23" xfId="23580" hidden="1"/>
    <cellStyle name="Hyperlink 23" xfId="23650" hidden="1"/>
    <cellStyle name="Hyperlink 23" xfId="23784" hidden="1"/>
    <cellStyle name="Hyperlink 23" xfId="23860" hidden="1"/>
    <cellStyle name="Hyperlink 23" xfId="23930" hidden="1"/>
    <cellStyle name="Hyperlink 23" xfId="24000" hidden="1"/>
    <cellStyle name="Hyperlink 23" xfId="24070" hidden="1"/>
    <cellStyle name="Hyperlink 23" xfId="24188" hidden="1"/>
    <cellStyle name="Hyperlink 23" xfId="24264" hidden="1"/>
    <cellStyle name="Hyperlink 23" xfId="24334" hidden="1"/>
    <cellStyle name="Hyperlink 23" xfId="24404" hidden="1"/>
    <cellStyle name="Hyperlink 23" xfId="24474" hidden="1"/>
    <cellStyle name="Hyperlink 23" xfId="24584" hidden="1"/>
    <cellStyle name="Hyperlink 23" xfId="24660" hidden="1"/>
    <cellStyle name="Hyperlink 23" xfId="24730" hidden="1"/>
    <cellStyle name="Hyperlink 23" xfId="24800" hidden="1"/>
    <cellStyle name="Hyperlink 23" xfId="24870" hidden="1"/>
    <cellStyle name="Hyperlink 23" xfId="24994" hidden="1"/>
    <cellStyle name="Hyperlink 23" xfId="25070" hidden="1"/>
    <cellStyle name="Hyperlink 23" xfId="25140" hidden="1"/>
    <cellStyle name="Hyperlink 23" xfId="25210" hidden="1"/>
    <cellStyle name="Hyperlink 23" xfId="25280" hidden="1"/>
    <cellStyle name="Hyperlink 23" xfId="25398" hidden="1"/>
    <cellStyle name="Hyperlink 23" xfId="25474" hidden="1"/>
    <cellStyle name="Hyperlink 23" xfId="25544" hidden="1"/>
    <cellStyle name="Hyperlink 23" xfId="25614" hidden="1"/>
    <cellStyle name="Hyperlink 23" xfId="25684" hidden="1"/>
    <cellStyle name="Hyperlink 23" xfId="25795" hidden="1"/>
    <cellStyle name="Hyperlink 23" xfId="25871" hidden="1"/>
    <cellStyle name="Hyperlink 23" xfId="25941" hidden="1"/>
    <cellStyle name="Hyperlink 23" xfId="26011" hidden="1"/>
    <cellStyle name="Hyperlink 23" xfId="26081" hidden="1"/>
    <cellStyle name="Hyperlink 23" xfId="26200" hidden="1"/>
    <cellStyle name="Hyperlink 23" xfId="26276" hidden="1"/>
    <cellStyle name="Hyperlink 23" xfId="26346" hidden="1"/>
    <cellStyle name="Hyperlink 23" xfId="26416" hidden="1"/>
    <cellStyle name="Hyperlink 23" xfId="26486" hidden="1"/>
    <cellStyle name="Hyperlink 23" xfId="26605" hidden="1"/>
    <cellStyle name="Hyperlink 23" xfId="26681" hidden="1"/>
    <cellStyle name="Hyperlink 23" xfId="26751" hidden="1"/>
    <cellStyle name="Hyperlink 23" xfId="26821" hidden="1"/>
    <cellStyle name="Hyperlink 23" xfId="26891" hidden="1"/>
    <cellStyle name="Hyperlink 23" xfId="27004" hidden="1"/>
    <cellStyle name="Hyperlink 23" xfId="27080" hidden="1"/>
    <cellStyle name="Hyperlink 23" xfId="27150" hidden="1"/>
    <cellStyle name="Hyperlink 23" xfId="27220" hidden="1"/>
    <cellStyle name="Hyperlink 23" xfId="27290" hidden="1"/>
    <cellStyle name="Hyperlink 23" xfId="27399" hidden="1"/>
    <cellStyle name="Hyperlink 23" xfId="27475" hidden="1"/>
    <cellStyle name="Hyperlink 23" xfId="27545" hidden="1"/>
    <cellStyle name="Hyperlink 23" xfId="27615" hidden="1"/>
    <cellStyle name="Hyperlink 23" xfId="27685" hidden="1"/>
    <cellStyle name="Hyperlink 23" xfId="27803" hidden="1"/>
    <cellStyle name="Hyperlink 23" xfId="27879" hidden="1"/>
    <cellStyle name="Hyperlink 23" xfId="27949" hidden="1"/>
    <cellStyle name="Hyperlink 23" xfId="28019" hidden="1"/>
    <cellStyle name="Hyperlink 23" xfId="28089" hidden="1"/>
    <cellStyle name="Hyperlink 23" xfId="28194" hidden="1"/>
    <cellStyle name="Hyperlink 23" xfId="28270" hidden="1"/>
    <cellStyle name="Hyperlink 23" xfId="28340" hidden="1"/>
    <cellStyle name="Hyperlink 23" xfId="28410" hidden="1"/>
    <cellStyle name="Hyperlink 23" xfId="28480" hidden="1"/>
    <cellStyle name="Hyperlink 23" xfId="28587" hidden="1"/>
    <cellStyle name="Hyperlink 23" xfId="28663" hidden="1"/>
    <cellStyle name="Hyperlink 23" xfId="28733" hidden="1"/>
    <cellStyle name="Hyperlink 23" xfId="28803" hidden="1"/>
    <cellStyle name="Hyperlink 23" xfId="28873" hidden="1"/>
    <cellStyle name="Hyperlink 23" xfId="28969" hidden="1"/>
    <cellStyle name="Hyperlink 23" xfId="29045" hidden="1"/>
    <cellStyle name="Hyperlink 23" xfId="29115" hidden="1"/>
    <cellStyle name="Hyperlink 23" xfId="29185" hidden="1"/>
    <cellStyle name="Hyperlink 23" xfId="29255" hidden="1"/>
    <cellStyle name="Hyperlink 23" xfId="29348" hidden="1"/>
    <cellStyle name="Hyperlink 23" xfId="29424" hidden="1"/>
    <cellStyle name="Hyperlink 23" xfId="29494" hidden="1"/>
    <cellStyle name="Hyperlink 23" xfId="29564" hidden="1"/>
    <cellStyle name="Hyperlink 23" xfId="29634" hidden="1"/>
    <cellStyle name="Hyperlink 23" xfId="29727" hidden="1"/>
    <cellStyle name="Hyperlink 23" xfId="29803" hidden="1"/>
    <cellStyle name="Hyperlink 23" xfId="29873" hidden="1"/>
    <cellStyle name="Hyperlink 23" xfId="29943" hidden="1"/>
    <cellStyle name="Hyperlink 23" xfId="30013" hidden="1"/>
    <cellStyle name="Hyperlink 23" xfId="30170" hidden="1"/>
    <cellStyle name="Hyperlink 23" xfId="30301" hidden="1"/>
    <cellStyle name="Hyperlink 23" xfId="30377" hidden="1"/>
    <cellStyle name="Hyperlink 23" xfId="30447" hidden="1"/>
    <cellStyle name="Hyperlink 23" xfId="30517" hidden="1"/>
    <cellStyle name="Hyperlink 23" xfId="30587" hidden="1"/>
    <cellStyle name="Hyperlink 23" xfId="30692" hidden="1"/>
    <cellStyle name="Hyperlink 23" xfId="30768" hidden="1"/>
    <cellStyle name="Hyperlink 23" xfId="30838" hidden="1"/>
    <cellStyle name="Hyperlink 23" xfId="30908" hidden="1"/>
    <cellStyle name="Hyperlink 23" xfId="30978" hidden="1"/>
    <cellStyle name="Hyperlink 23" xfId="31076" hidden="1"/>
    <cellStyle name="Hyperlink 23" xfId="31152" hidden="1"/>
    <cellStyle name="Hyperlink 23" xfId="31222" hidden="1"/>
    <cellStyle name="Hyperlink 23" xfId="31292" hidden="1"/>
    <cellStyle name="Hyperlink 23" xfId="31362" hidden="1"/>
    <cellStyle name="Hyperlink 23" xfId="31466" hidden="1"/>
    <cellStyle name="Hyperlink 23" xfId="31542" hidden="1"/>
    <cellStyle name="Hyperlink 23" xfId="31612" hidden="1"/>
    <cellStyle name="Hyperlink 23" xfId="31682" hidden="1"/>
    <cellStyle name="Hyperlink 23" xfId="31752" hidden="1"/>
    <cellStyle name="Hyperlink 23" xfId="31851" hidden="1"/>
    <cellStyle name="Hyperlink 23" xfId="31927" hidden="1"/>
    <cellStyle name="Hyperlink 23" xfId="31997" hidden="1"/>
    <cellStyle name="Hyperlink 23" xfId="32067" hidden="1"/>
    <cellStyle name="Hyperlink 23" xfId="32137" hidden="1"/>
    <cellStyle name="Hyperlink 23" xfId="32231" hidden="1"/>
    <cellStyle name="Hyperlink 23" xfId="32307" hidden="1"/>
    <cellStyle name="Hyperlink 23" xfId="32377" hidden="1"/>
    <cellStyle name="Hyperlink 23" xfId="32447" hidden="1"/>
    <cellStyle name="Hyperlink 23" xfId="32517" hidden="1"/>
    <cellStyle name="Hyperlink 23" xfId="32620" hidden="1"/>
    <cellStyle name="Hyperlink 23" xfId="32696" hidden="1"/>
    <cellStyle name="Hyperlink 23" xfId="32766" hidden="1"/>
    <cellStyle name="Hyperlink 23" xfId="32836" hidden="1"/>
    <cellStyle name="Hyperlink 23" xfId="32906" hidden="1"/>
    <cellStyle name="Hyperlink 23" xfId="33006" hidden="1"/>
    <cellStyle name="Hyperlink 23" xfId="33082" hidden="1"/>
    <cellStyle name="Hyperlink 23" xfId="33152" hidden="1"/>
    <cellStyle name="Hyperlink 23" xfId="33222" hidden="1"/>
    <cellStyle name="Hyperlink 23" xfId="33292" hidden="1"/>
    <cellStyle name="Hyperlink 23" xfId="33389" hidden="1"/>
    <cellStyle name="Hyperlink 23" xfId="33465" hidden="1"/>
    <cellStyle name="Hyperlink 23" xfId="33535" hidden="1"/>
    <cellStyle name="Hyperlink 23" xfId="33605" hidden="1"/>
    <cellStyle name="Hyperlink 23" xfId="33675" hidden="1"/>
    <cellStyle name="Hyperlink 23" xfId="33776" hidden="1"/>
    <cellStyle name="Hyperlink 23" xfId="33852" hidden="1"/>
    <cellStyle name="Hyperlink 23" xfId="33922" hidden="1"/>
    <cellStyle name="Hyperlink 23" xfId="33992" hidden="1"/>
    <cellStyle name="Hyperlink 23" xfId="34062" hidden="1"/>
    <cellStyle name="Hyperlink 23" xfId="34164" hidden="1"/>
    <cellStyle name="Hyperlink 23" xfId="34240" hidden="1"/>
    <cellStyle name="Hyperlink 23" xfId="34310" hidden="1"/>
    <cellStyle name="Hyperlink 23" xfId="34380" hidden="1"/>
    <cellStyle name="Hyperlink 23" xfId="34450" hidden="1"/>
    <cellStyle name="Hyperlink 23" xfId="34550" hidden="1"/>
    <cellStyle name="Hyperlink 23" xfId="34626" hidden="1"/>
    <cellStyle name="Hyperlink 23" xfId="34696" hidden="1"/>
    <cellStyle name="Hyperlink 23" xfId="34766" hidden="1"/>
    <cellStyle name="Hyperlink 23" xfId="34836" hidden="1"/>
    <cellStyle name="Hyperlink 23" xfId="34934" hidden="1"/>
    <cellStyle name="Hyperlink 23" xfId="35010" hidden="1"/>
    <cellStyle name="Hyperlink 23" xfId="35080" hidden="1"/>
    <cellStyle name="Hyperlink 23" xfId="35150" hidden="1"/>
    <cellStyle name="Hyperlink 23" xfId="35220" hidden="1"/>
    <cellStyle name="Hyperlink 23" xfId="35322" hidden="1"/>
    <cellStyle name="Hyperlink 23" xfId="35398" hidden="1"/>
    <cellStyle name="Hyperlink 23" xfId="35468" hidden="1"/>
    <cellStyle name="Hyperlink 23" xfId="35538" hidden="1"/>
    <cellStyle name="Hyperlink 23" xfId="35608" hidden="1"/>
    <cellStyle name="Hyperlink 23" xfId="35707" hidden="1"/>
    <cellStyle name="Hyperlink 23" xfId="35783" hidden="1"/>
    <cellStyle name="Hyperlink 23" xfId="35853" hidden="1"/>
    <cellStyle name="Hyperlink 23" xfId="35923" hidden="1"/>
    <cellStyle name="Hyperlink 23" xfId="35993" hidden="1"/>
    <cellStyle name="Hyperlink 23" xfId="36091" hidden="1"/>
    <cellStyle name="Hyperlink 23" xfId="36167" hidden="1"/>
    <cellStyle name="Hyperlink 23" xfId="36237" hidden="1"/>
    <cellStyle name="Hyperlink 23" xfId="36307" hidden="1"/>
    <cellStyle name="Hyperlink 23" xfId="36377" hidden="1"/>
    <cellStyle name="Hyperlink 23" xfId="36471" hidden="1"/>
    <cellStyle name="Hyperlink 23" xfId="36547" hidden="1"/>
    <cellStyle name="Hyperlink 23" xfId="36617" hidden="1"/>
    <cellStyle name="Hyperlink 23" xfId="36687" hidden="1"/>
    <cellStyle name="Hyperlink 23" xfId="36757" hidden="1"/>
    <cellStyle name="Hyperlink 23" xfId="36850" hidden="1"/>
    <cellStyle name="Hyperlink 23" xfId="36926" hidden="1"/>
    <cellStyle name="Hyperlink 23" xfId="36996" hidden="1"/>
    <cellStyle name="Hyperlink 23" xfId="37066" hidden="1"/>
    <cellStyle name="Hyperlink 23" xfId="37136" hidden="1"/>
    <cellStyle name="Hyperlink 23" xfId="37211" hidden="1"/>
    <cellStyle name="Hyperlink 23" xfId="37414" hidden="1"/>
    <cellStyle name="Hyperlink 23" xfId="37490" hidden="1"/>
    <cellStyle name="Hyperlink 23" xfId="37560" hidden="1"/>
    <cellStyle name="Hyperlink 23" xfId="37630" hidden="1"/>
    <cellStyle name="Hyperlink 23" xfId="37700" hidden="1"/>
    <cellStyle name="Hyperlink 23" xfId="37829" hidden="1"/>
    <cellStyle name="Hyperlink 23" xfId="37905" hidden="1"/>
    <cellStyle name="Hyperlink 23" xfId="37975" hidden="1"/>
    <cellStyle name="Hyperlink 23" xfId="38045" hidden="1"/>
    <cellStyle name="Hyperlink 23" xfId="38115" hidden="1"/>
    <cellStyle name="Hyperlink 23" xfId="38228" hidden="1"/>
    <cellStyle name="Hyperlink 23" xfId="38304" hidden="1"/>
    <cellStyle name="Hyperlink 23" xfId="38374" hidden="1"/>
    <cellStyle name="Hyperlink 23" xfId="38444" hidden="1"/>
    <cellStyle name="Hyperlink 23" xfId="38514" hidden="1"/>
    <cellStyle name="Hyperlink 23" xfId="38642" hidden="1"/>
    <cellStyle name="Hyperlink 23" xfId="38718" hidden="1"/>
    <cellStyle name="Hyperlink 23" xfId="38788" hidden="1"/>
    <cellStyle name="Hyperlink 23" xfId="38858" hidden="1"/>
    <cellStyle name="Hyperlink 23" xfId="38928" hidden="1"/>
    <cellStyle name="Hyperlink 23" xfId="39042" hidden="1"/>
    <cellStyle name="Hyperlink 23" xfId="39118" hidden="1"/>
    <cellStyle name="Hyperlink 23" xfId="39188" hidden="1"/>
    <cellStyle name="Hyperlink 23" xfId="39258" hidden="1"/>
    <cellStyle name="Hyperlink 23" xfId="39328" hidden="1"/>
    <cellStyle name="Hyperlink 23" xfId="39428" hidden="1"/>
    <cellStyle name="Hyperlink 23" xfId="39504" hidden="1"/>
    <cellStyle name="Hyperlink 23" xfId="39574" hidden="1"/>
    <cellStyle name="Hyperlink 23" xfId="39644" hidden="1"/>
    <cellStyle name="Hyperlink 23" xfId="39714" hidden="1"/>
    <cellStyle name="Hyperlink 23" xfId="39832" hidden="1"/>
    <cellStyle name="Hyperlink 23" xfId="39908" hidden="1"/>
    <cellStyle name="Hyperlink 23" xfId="39978" hidden="1"/>
    <cellStyle name="Hyperlink 23" xfId="40048" hidden="1"/>
    <cellStyle name="Hyperlink 23" xfId="40118" hidden="1"/>
    <cellStyle name="Hyperlink 23" xfId="40229" hidden="1"/>
    <cellStyle name="Hyperlink 23" xfId="40305" hidden="1"/>
    <cellStyle name="Hyperlink 23" xfId="40375" hidden="1"/>
    <cellStyle name="Hyperlink 23" xfId="40445" hidden="1"/>
    <cellStyle name="Hyperlink 23" xfId="40515" hidden="1"/>
    <cellStyle name="Hyperlink 23" xfId="40619" hidden="1"/>
    <cellStyle name="Hyperlink 23" xfId="40695" hidden="1"/>
    <cellStyle name="Hyperlink 23" xfId="40765" hidden="1"/>
    <cellStyle name="Hyperlink 23" xfId="40835" hidden="1"/>
    <cellStyle name="Hyperlink 23" xfId="40905" hidden="1"/>
    <cellStyle name="Hyperlink 23" xfId="41015" hidden="1"/>
    <cellStyle name="Hyperlink 23" xfId="41091" hidden="1"/>
    <cellStyle name="Hyperlink 23" xfId="41161" hidden="1"/>
    <cellStyle name="Hyperlink 23" xfId="41231" hidden="1"/>
    <cellStyle name="Hyperlink 23" xfId="41301" hidden="1"/>
    <cellStyle name="Hyperlink 23" xfId="41409" hidden="1"/>
    <cellStyle name="Hyperlink 23" xfId="41485" hidden="1"/>
    <cellStyle name="Hyperlink 23" xfId="41555" hidden="1"/>
    <cellStyle name="Hyperlink 23" xfId="41625" hidden="1"/>
    <cellStyle name="Hyperlink 23" xfId="41695" hidden="1"/>
    <cellStyle name="Hyperlink 23" xfId="41803" hidden="1"/>
    <cellStyle name="Hyperlink 23" xfId="41879" hidden="1"/>
    <cellStyle name="Hyperlink 23" xfId="41949" hidden="1"/>
    <cellStyle name="Hyperlink 23" xfId="42019" hidden="1"/>
    <cellStyle name="Hyperlink 23" xfId="42089" hidden="1"/>
    <cellStyle name="Hyperlink 23" xfId="42192" hidden="1"/>
    <cellStyle name="Hyperlink 23" xfId="42268" hidden="1"/>
    <cellStyle name="Hyperlink 23" xfId="42338" hidden="1"/>
    <cellStyle name="Hyperlink 23" xfId="42408" hidden="1"/>
    <cellStyle name="Hyperlink 23" xfId="42478" hidden="1"/>
    <cellStyle name="Hyperlink 23" xfId="42585" hidden="1"/>
    <cellStyle name="Hyperlink 23" xfId="42661" hidden="1"/>
    <cellStyle name="Hyperlink 23" xfId="42731" hidden="1"/>
    <cellStyle name="Hyperlink 23" xfId="42801" hidden="1"/>
    <cellStyle name="Hyperlink 23" xfId="42871" hidden="1"/>
    <cellStyle name="Hyperlink 23" xfId="42974" hidden="1"/>
    <cellStyle name="Hyperlink 23" xfId="43050" hidden="1"/>
    <cellStyle name="Hyperlink 23" xfId="43120" hidden="1"/>
    <cellStyle name="Hyperlink 23" xfId="43190" hidden="1"/>
    <cellStyle name="Hyperlink 23" xfId="43260" hidden="1"/>
    <cellStyle name="Hyperlink 23" xfId="43363" hidden="1"/>
    <cellStyle name="Hyperlink 23" xfId="43439" hidden="1"/>
    <cellStyle name="Hyperlink 23" xfId="43509" hidden="1"/>
    <cellStyle name="Hyperlink 23" xfId="43579" hidden="1"/>
    <cellStyle name="Hyperlink 23" xfId="43649" hidden="1"/>
    <cellStyle name="Hyperlink 23" xfId="43744" hidden="1"/>
    <cellStyle name="Hyperlink 23" xfId="43820" hidden="1"/>
    <cellStyle name="Hyperlink 23" xfId="43890" hidden="1"/>
    <cellStyle name="Hyperlink 23" xfId="43960" hidden="1"/>
    <cellStyle name="Hyperlink 23" xfId="44030" hidden="1"/>
    <cellStyle name="Hyperlink 23" xfId="44123" hidden="1"/>
    <cellStyle name="Hyperlink 23" xfId="44199" hidden="1"/>
    <cellStyle name="Hyperlink 23" xfId="44269" hidden="1"/>
    <cellStyle name="Hyperlink 23" xfId="44339" hidden="1"/>
    <cellStyle name="Hyperlink 23" xfId="44409" hidden="1"/>
    <cellStyle name="Hyperlink 23" xfId="37738" hidden="1"/>
    <cellStyle name="Hyperlink 23" xfId="37330" hidden="1"/>
    <cellStyle name="Hyperlink 23" xfId="30119" hidden="1"/>
    <cellStyle name="Hyperlink 23" xfId="44504" hidden="1"/>
    <cellStyle name="Hyperlink 23" xfId="44574" hidden="1"/>
    <cellStyle name="Hyperlink 23" xfId="44644" hidden="1"/>
    <cellStyle name="Hyperlink 23" xfId="44775" hidden="1"/>
    <cellStyle name="Hyperlink 23" xfId="44851" hidden="1"/>
    <cellStyle name="Hyperlink 23" xfId="44921" hidden="1"/>
    <cellStyle name="Hyperlink 23" xfId="44991" hidden="1"/>
    <cellStyle name="Hyperlink 23" xfId="45061" hidden="1"/>
    <cellStyle name="Hyperlink 23" xfId="45175" hidden="1"/>
    <cellStyle name="Hyperlink 23" xfId="45251" hidden="1"/>
    <cellStyle name="Hyperlink 23" xfId="45321" hidden="1"/>
    <cellStyle name="Hyperlink 23" xfId="45391" hidden="1"/>
    <cellStyle name="Hyperlink 23" xfId="45461" hidden="1"/>
    <cellStyle name="Hyperlink 23" xfId="45595" hidden="1"/>
    <cellStyle name="Hyperlink 23" xfId="45671" hidden="1"/>
    <cellStyle name="Hyperlink 23" xfId="45741" hidden="1"/>
    <cellStyle name="Hyperlink 23" xfId="45811" hidden="1"/>
    <cellStyle name="Hyperlink 23" xfId="45881" hidden="1"/>
    <cellStyle name="Hyperlink 23" xfId="45999" hidden="1"/>
    <cellStyle name="Hyperlink 23" xfId="46075" hidden="1"/>
    <cellStyle name="Hyperlink 23" xfId="46145" hidden="1"/>
    <cellStyle name="Hyperlink 23" xfId="46215" hidden="1"/>
    <cellStyle name="Hyperlink 23" xfId="46285" hidden="1"/>
    <cellStyle name="Hyperlink 23" xfId="46395" hidden="1"/>
    <cellStyle name="Hyperlink 23" xfId="46471" hidden="1"/>
    <cellStyle name="Hyperlink 23" xfId="46541" hidden="1"/>
    <cellStyle name="Hyperlink 23" xfId="46611" hidden="1"/>
    <cellStyle name="Hyperlink 23" xfId="46681" hidden="1"/>
    <cellStyle name="Hyperlink 23" xfId="46805" hidden="1"/>
    <cellStyle name="Hyperlink 23" xfId="46881" hidden="1"/>
    <cellStyle name="Hyperlink 23" xfId="46951" hidden="1"/>
    <cellStyle name="Hyperlink 23" xfId="47021" hidden="1"/>
    <cellStyle name="Hyperlink 23" xfId="47091" hidden="1"/>
    <cellStyle name="Hyperlink 23" xfId="47209" hidden="1"/>
    <cellStyle name="Hyperlink 23" xfId="47285" hidden="1"/>
    <cellStyle name="Hyperlink 23" xfId="47355" hidden="1"/>
    <cellStyle name="Hyperlink 23" xfId="47425" hidden="1"/>
    <cellStyle name="Hyperlink 23" xfId="47495" hidden="1"/>
    <cellStyle name="Hyperlink 23" xfId="47606" hidden="1"/>
    <cellStyle name="Hyperlink 23" xfId="47682" hidden="1"/>
    <cellStyle name="Hyperlink 23" xfId="47752" hidden="1"/>
    <cellStyle name="Hyperlink 23" xfId="47822" hidden="1"/>
    <cellStyle name="Hyperlink 23" xfId="47892" hidden="1"/>
    <cellStyle name="Hyperlink 23" xfId="48011" hidden="1"/>
    <cellStyle name="Hyperlink 23" xfId="48087" hidden="1"/>
    <cellStyle name="Hyperlink 23" xfId="48157" hidden="1"/>
    <cellStyle name="Hyperlink 23" xfId="48227" hidden="1"/>
    <cellStyle name="Hyperlink 23" xfId="48297" hidden="1"/>
    <cellStyle name="Hyperlink 23" xfId="48416" hidden="1"/>
    <cellStyle name="Hyperlink 23" xfId="48492" hidden="1"/>
    <cellStyle name="Hyperlink 23" xfId="48562" hidden="1"/>
    <cellStyle name="Hyperlink 23" xfId="48632" hidden="1"/>
    <cellStyle name="Hyperlink 23" xfId="48702" hidden="1"/>
    <cellStyle name="Hyperlink 23" xfId="48815" hidden="1"/>
    <cellStyle name="Hyperlink 23" xfId="48891" hidden="1"/>
    <cellStyle name="Hyperlink 23" xfId="48961" hidden="1"/>
    <cellStyle name="Hyperlink 23" xfId="49031" hidden="1"/>
    <cellStyle name="Hyperlink 23" xfId="49101" hidden="1"/>
    <cellStyle name="Hyperlink 23" xfId="49210" hidden="1"/>
    <cellStyle name="Hyperlink 23" xfId="49286" hidden="1"/>
    <cellStyle name="Hyperlink 23" xfId="49356" hidden="1"/>
    <cellStyle name="Hyperlink 23" xfId="49426" hidden="1"/>
    <cellStyle name="Hyperlink 23" xfId="49496" hidden="1"/>
    <cellStyle name="Hyperlink 23" xfId="49614" hidden="1"/>
    <cellStyle name="Hyperlink 23" xfId="49690" hidden="1"/>
    <cellStyle name="Hyperlink 23" xfId="49760" hidden="1"/>
    <cellStyle name="Hyperlink 23" xfId="49830" hidden="1"/>
    <cellStyle name="Hyperlink 23" xfId="49900" hidden="1"/>
    <cellStyle name="Hyperlink 23" xfId="50005" hidden="1"/>
    <cellStyle name="Hyperlink 23" xfId="50081" hidden="1"/>
    <cellStyle name="Hyperlink 23" xfId="50151" hidden="1"/>
    <cellStyle name="Hyperlink 23" xfId="50221" hidden="1"/>
    <cellStyle name="Hyperlink 23" xfId="50291" hidden="1"/>
    <cellStyle name="Hyperlink 23" xfId="50398" hidden="1"/>
    <cellStyle name="Hyperlink 23" xfId="50474" hidden="1"/>
    <cellStyle name="Hyperlink 23" xfId="50544" hidden="1"/>
    <cellStyle name="Hyperlink 23" xfId="50614" hidden="1"/>
    <cellStyle name="Hyperlink 23" xfId="50684" hidden="1"/>
    <cellStyle name="Hyperlink 23" xfId="50780" hidden="1"/>
    <cellStyle name="Hyperlink 23" xfId="50856" hidden="1"/>
    <cellStyle name="Hyperlink 23" xfId="50926" hidden="1"/>
    <cellStyle name="Hyperlink 23" xfId="50996" hidden="1"/>
    <cellStyle name="Hyperlink 23" xfId="51066" hidden="1"/>
    <cellStyle name="Hyperlink 23" xfId="51159" hidden="1"/>
    <cellStyle name="Hyperlink 23" xfId="51235" hidden="1"/>
    <cellStyle name="Hyperlink 23" xfId="51305" hidden="1"/>
    <cellStyle name="Hyperlink 23" xfId="51375" hidden="1"/>
    <cellStyle name="Hyperlink 23" xfId="51445"/>
    <cellStyle name="Hyperlink 24" xfId="156" hidden="1"/>
    <cellStyle name="Hyperlink 24" xfId="359" hidden="1"/>
    <cellStyle name="Hyperlink 24" xfId="435" hidden="1"/>
    <cellStyle name="Hyperlink 24" xfId="505" hidden="1"/>
    <cellStyle name="Hyperlink 24" xfId="575" hidden="1"/>
    <cellStyle name="Hyperlink 24" xfId="645" hidden="1"/>
    <cellStyle name="Hyperlink 24" xfId="776" hidden="1"/>
    <cellStyle name="Hyperlink 24" xfId="852" hidden="1"/>
    <cellStyle name="Hyperlink 24" xfId="922" hidden="1"/>
    <cellStyle name="Hyperlink 24" xfId="992" hidden="1"/>
    <cellStyle name="Hyperlink 24" xfId="1062" hidden="1"/>
    <cellStyle name="Hyperlink 24" xfId="1176" hidden="1"/>
    <cellStyle name="Hyperlink 24" xfId="1252" hidden="1"/>
    <cellStyle name="Hyperlink 24" xfId="1322" hidden="1"/>
    <cellStyle name="Hyperlink 24" xfId="1392" hidden="1"/>
    <cellStyle name="Hyperlink 24" xfId="1462" hidden="1"/>
    <cellStyle name="Hyperlink 24" xfId="1596" hidden="1"/>
    <cellStyle name="Hyperlink 24" xfId="1672" hidden="1"/>
    <cellStyle name="Hyperlink 24" xfId="1742" hidden="1"/>
    <cellStyle name="Hyperlink 24" xfId="1812" hidden="1"/>
    <cellStyle name="Hyperlink 24" xfId="1882" hidden="1"/>
    <cellStyle name="Hyperlink 24" xfId="2000" hidden="1"/>
    <cellStyle name="Hyperlink 24" xfId="2076" hidden="1"/>
    <cellStyle name="Hyperlink 24" xfId="2146" hidden="1"/>
    <cellStyle name="Hyperlink 24" xfId="2216" hidden="1"/>
    <cellStyle name="Hyperlink 24" xfId="2286" hidden="1"/>
    <cellStyle name="Hyperlink 24" xfId="2396" hidden="1"/>
    <cellStyle name="Hyperlink 24" xfId="2472" hidden="1"/>
    <cellStyle name="Hyperlink 24" xfId="2542" hidden="1"/>
    <cellStyle name="Hyperlink 24" xfId="2612" hidden="1"/>
    <cellStyle name="Hyperlink 24" xfId="2682" hidden="1"/>
    <cellStyle name="Hyperlink 24" xfId="2806" hidden="1"/>
    <cellStyle name="Hyperlink 24" xfId="2882" hidden="1"/>
    <cellStyle name="Hyperlink 24" xfId="2952" hidden="1"/>
    <cellStyle name="Hyperlink 24" xfId="3022" hidden="1"/>
    <cellStyle name="Hyperlink 24" xfId="3092" hidden="1"/>
    <cellStyle name="Hyperlink 24" xfId="3210" hidden="1"/>
    <cellStyle name="Hyperlink 24" xfId="3286" hidden="1"/>
    <cellStyle name="Hyperlink 24" xfId="3356" hidden="1"/>
    <cellStyle name="Hyperlink 24" xfId="3426" hidden="1"/>
    <cellStyle name="Hyperlink 24" xfId="3496" hidden="1"/>
    <cellStyle name="Hyperlink 24" xfId="3607" hidden="1"/>
    <cellStyle name="Hyperlink 24" xfId="3683" hidden="1"/>
    <cellStyle name="Hyperlink 24" xfId="3753" hidden="1"/>
    <cellStyle name="Hyperlink 24" xfId="3823" hidden="1"/>
    <cellStyle name="Hyperlink 24" xfId="3893" hidden="1"/>
    <cellStyle name="Hyperlink 24" xfId="4012" hidden="1"/>
    <cellStyle name="Hyperlink 24" xfId="4088" hidden="1"/>
    <cellStyle name="Hyperlink 24" xfId="4158" hidden="1"/>
    <cellStyle name="Hyperlink 24" xfId="4228" hidden="1"/>
    <cellStyle name="Hyperlink 24" xfId="4298" hidden="1"/>
    <cellStyle name="Hyperlink 24" xfId="4417" hidden="1"/>
    <cellStyle name="Hyperlink 24" xfId="4493" hidden="1"/>
    <cellStyle name="Hyperlink 24" xfId="4563" hidden="1"/>
    <cellStyle name="Hyperlink 24" xfId="4633" hidden="1"/>
    <cellStyle name="Hyperlink 24" xfId="4703" hidden="1"/>
    <cellStyle name="Hyperlink 24" xfId="4816" hidden="1"/>
    <cellStyle name="Hyperlink 24" xfId="4892" hidden="1"/>
    <cellStyle name="Hyperlink 24" xfId="4962" hidden="1"/>
    <cellStyle name="Hyperlink 24" xfId="5032" hidden="1"/>
    <cellStyle name="Hyperlink 24" xfId="5102" hidden="1"/>
    <cellStyle name="Hyperlink 24" xfId="5211" hidden="1"/>
    <cellStyle name="Hyperlink 24" xfId="5287" hidden="1"/>
    <cellStyle name="Hyperlink 24" xfId="5357" hidden="1"/>
    <cellStyle name="Hyperlink 24" xfId="5427" hidden="1"/>
    <cellStyle name="Hyperlink 24" xfId="5497" hidden="1"/>
    <cellStyle name="Hyperlink 24" xfId="5615" hidden="1"/>
    <cellStyle name="Hyperlink 24" xfId="5691" hidden="1"/>
    <cellStyle name="Hyperlink 24" xfId="5761" hidden="1"/>
    <cellStyle name="Hyperlink 24" xfId="5831" hidden="1"/>
    <cellStyle name="Hyperlink 24" xfId="5901" hidden="1"/>
    <cellStyle name="Hyperlink 24" xfId="6006" hidden="1"/>
    <cellStyle name="Hyperlink 24" xfId="6082" hidden="1"/>
    <cellStyle name="Hyperlink 24" xfId="6152" hidden="1"/>
    <cellStyle name="Hyperlink 24" xfId="6222" hidden="1"/>
    <cellStyle name="Hyperlink 24" xfId="6292" hidden="1"/>
    <cellStyle name="Hyperlink 24" xfId="6399" hidden="1"/>
    <cellStyle name="Hyperlink 24" xfId="6475" hidden="1"/>
    <cellStyle name="Hyperlink 24" xfId="6545" hidden="1"/>
    <cellStyle name="Hyperlink 24" xfId="6615" hidden="1"/>
    <cellStyle name="Hyperlink 24" xfId="6685" hidden="1"/>
    <cellStyle name="Hyperlink 24" xfId="6783" hidden="1"/>
    <cellStyle name="Hyperlink 24" xfId="6859" hidden="1"/>
    <cellStyle name="Hyperlink 24" xfId="6929" hidden="1"/>
    <cellStyle name="Hyperlink 24" xfId="6999" hidden="1"/>
    <cellStyle name="Hyperlink 24" xfId="7069" hidden="1"/>
    <cellStyle name="Hyperlink 24" xfId="7162" hidden="1"/>
    <cellStyle name="Hyperlink 24" xfId="7238" hidden="1"/>
    <cellStyle name="Hyperlink 24" xfId="7308" hidden="1"/>
    <cellStyle name="Hyperlink 24" xfId="7378" hidden="1"/>
    <cellStyle name="Hyperlink 24" xfId="7448" hidden="1"/>
    <cellStyle name="Hyperlink 24" xfId="7589" hidden="1"/>
    <cellStyle name="Hyperlink 24" xfId="7665" hidden="1"/>
    <cellStyle name="Hyperlink 24" xfId="7735" hidden="1"/>
    <cellStyle name="Hyperlink 24" xfId="7805" hidden="1"/>
    <cellStyle name="Hyperlink 24" xfId="7875" hidden="1"/>
    <cellStyle name="Hyperlink 24" xfId="8037" hidden="1"/>
    <cellStyle name="Hyperlink 24" xfId="8240" hidden="1"/>
    <cellStyle name="Hyperlink 24" xfId="8316" hidden="1"/>
    <cellStyle name="Hyperlink 24" xfId="8386" hidden="1"/>
    <cellStyle name="Hyperlink 24" xfId="8456" hidden="1"/>
    <cellStyle name="Hyperlink 24" xfId="8526" hidden="1"/>
    <cellStyle name="Hyperlink 24" xfId="8657" hidden="1"/>
    <cellStyle name="Hyperlink 24" xfId="8733" hidden="1"/>
    <cellStyle name="Hyperlink 24" xfId="8803" hidden="1"/>
    <cellStyle name="Hyperlink 24" xfId="8873" hidden="1"/>
    <cellStyle name="Hyperlink 24" xfId="8943" hidden="1"/>
    <cellStyle name="Hyperlink 24" xfId="9057" hidden="1"/>
    <cellStyle name="Hyperlink 24" xfId="9133" hidden="1"/>
    <cellStyle name="Hyperlink 24" xfId="9203" hidden="1"/>
    <cellStyle name="Hyperlink 24" xfId="9273" hidden="1"/>
    <cellStyle name="Hyperlink 24" xfId="9343" hidden="1"/>
    <cellStyle name="Hyperlink 24" xfId="9477" hidden="1"/>
    <cellStyle name="Hyperlink 24" xfId="9553" hidden="1"/>
    <cellStyle name="Hyperlink 24" xfId="9623" hidden="1"/>
    <cellStyle name="Hyperlink 24" xfId="9693" hidden="1"/>
    <cellStyle name="Hyperlink 24" xfId="9763" hidden="1"/>
    <cellStyle name="Hyperlink 24" xfId="9881" hidden="1"/>
    <cellStyle name="Hyperlink 24" xfId="9957" hidden="1"/>
    <cellStyle name="Hyperlink 24" xfId="10027" hidden="1"/>
    <cellStyle name="Hyperlink 24" xfId="10097" hidden="1"/>
    <cellStyle name="Hyperlink 24" xfId="10167" hidden="1"/>
    <cellStyle name="Hyperlink 24" xfId="10277" hidden="1"/>
    <cellStyle name="Hyperlink 24" xfId="10353" hidden="1"/>
    <cellStyle name="Hyperlink 24" xfId="10423" hidden="1"/>
    <cellStyle name="Hyperlink 24" xfId="10493" hidden="1"/>
    <cellStyle name="Hyperlink 24" xfId="10563" hidden="1"/>
    <cellStyle name="Hyperlink 24" xfId="10687" hidden="1"/>
    <cellStyle name="Hyperlink 24" xfId="10763" hidden="1"/>
    <cellStyle name="Hyperlink 24" xfId="10833" hidden="1"/>
    <cellStyle name="Hyperlink 24" xfId="10903" hidden="1"/>
    <cellStyle name="Hyperlink 24" xfId="10973" hidden="1"/>
    <cellStyle name="Hyperlink 24" xfId="11091" hidden="1"/>
    <cellStyle name="Hyperlink 24" xfId="11167" hidden="1"/>
    <cellStyle name="Hyperlink 24" xfId="11237" hidden="1"/>
    <cellStyle name="Hyperlink 24" xfId="11307" hidden="1"/>
    <cellStyle name="Hyperlink 24" xfId="11377" hidden="1"/>
    <cellStyle name="Hyperlink 24" xfId="11488" hidden="1"/>
    <cellStyle name="Hyperlink 24" xfId="11564" hidden="1"/>
    <cellStyle name="Hyperlink 24" xfId="11634" hidden="1"/>
    <cellStyle name="Hyperlink 24" xfId="11704" hidden="1"/>
    <cellStyle name="Hyperlink 24" xfId="11774" hidden="1"/>
    <cellStyle name="Hyperlink 24" xfId="11893" hidden="1"/>
    <cellStyle name="Hyperlink 24" xfId="11969" hidden="1"/>
    <cellStyle name="Hyperlink 24" xfId="12039" hidden="1"/>
    <cellStyle name="Hyperlink 24" xfId="12109" hidden="1"/>
    <cellStyle name="Hyperlink 24" xfId="12179" hidden="1"/>
    <cellStyle name="Hyperlink 24" xfId="12298" hidden="1"/>
    <cellStyle name="Hyperlink 24" xfId="12374" hidden="1"/>
    <cellStyle name="Hyperlink 24" xfId="12444" hidden="1"/>
    <cellStyle name="Hyperlink 24" xfId="12514" hidden="1"/>
    <cellStyle name="Hyperlink 24" xfId="12584" hidden="1"/>
    <cellStyle name="Hyperlink 24" xfId="12697" hidden="1"/>
    <cellStyle name="Hyperlink 24" xfId="12773" hidden="1"/>
    <cellStyle name="Hyperlink 24" xfId="12843" hidden="1"/>
    <cellStyle name="Hyperlink 24" xfId="12913" hidden="1"/>
    <cellStyle name="Hyperlink 24" xfId="12983" hidden="1"/>
    <cellStyle name="Hyperlink 24" xfId="13092" hidden="1"/>
    <cellStyle name="Hyperlink 24" xfId="13168" hidden="1"/>
    <cellStyle name="Hyperlink 24" xfId="13238" hidden="1"/>
    <cellStyle name="Hyperlink 24" xfId="13308" hidden="1"/>
    <cellStyle name="Hyperlink 24" xfId="13378" hidden="1"/>
    <cellStyle name="Hyperlink 24" xfId="13496" hidden="1"/>
    <cellStyle name="Hyperlink 24" xfId="13572" hidden="1"/>
    <cellStyle name="Hyperlink 24" xfId="13642" hidden="1"/>
    <cellStyle name="Hyperlink 24" xfId="13712" hidden="1"/>
    <cellStyle name="Hyperlink 24" xfId="13782" hidden="1"/>
    <cellStyle name="Hyperlink 24" xfId="13887" hidden="1"/>
    <cellStyle name="Hyperlink 24" xfId="13963" hidden="1"/>
    <cellStyle name="Hyperlink 24" xfId="14033" hidden="1"/>
    <cellStyle name="Hyperlink 24" xfId="14103" hidden="1"/>
    <cellStyle name="Hyperlink 24" xfId="14173" hidden="1"/>
    <cellStyle name="Hyperlink 24" xfId="14280" hidden="1"/>
    <cellStyle name="Hyperlink 24" xfId="14356" hidden="1"/>
    <cellStyle name="Hyperlink 24" xfId="14426" hidden="1"/>
    <cellStyle name="Hyperlink 24" xfId="14496" hidden="1"/>
    <cellStyle name="Hyperlink 24" xfId="14566" hidden="1"/>
    <cellStyle name="Hyperlink 24" xfId="14662" hidden="1"/>
    <cellStyle name="Hyperlink 24" xfId="14738" hidden="1"/>
    <cellStyle name="Hyperlink 24" xfId="14808" hidden="1"/>
    <cellStyle name="Hyperlink 24" xfId="14878" hidden="1"/>
    <cellStyle name="Hyperlink 24" xfId="14948" hidden="1"/>
    <cellStyle name="Hyperlink 24" xfId="15041" hidden="1"/>
    <cellStyle name="Hyperlink 24" xfId="15117" hidden="1"/>
    <cellStyle name="Hyperlink 24" xfId="15187" hidden="1"/>
    <cellStyle name="Hyperlink 24" xfId="15257" hidden="1"/>
    <cellStyle name="Hyperlink 24" xfId="15327" hidden="1"/>
    <cellStyle name="Hyperlink 24" xfId="15402" hidden="1"/>
    <cellStyle name="Hyperlink 24" xfId="15605" hidden="1"/>
    <cellStyle name="Hyperlink 24" xfId="15681" hidden="1"/>
    <cellStyle name="Hyperlink 24" xfId="15751" hidden="1"/>
    <cellStyle name="Hyperlink 24" xfId="15821" hidden="1"/>
    <cellStyle name="Hyperlink 24" xfId="15891" hidden="1"/>
    <cellStyle name="Hyperlink 24" xfId="16020" hidden="1"/>
    <cellStyle name="Hyperlink 24" xfId="16096" hidden="1"/>
    <cellStyle name="Hyperlink 24" xfId="16166" hidden="1"/>
    <cellStyle name="Hyperlink 24" xfId="16236" hidden="1"/>
    <cellStyle name="Hyperlink 24" xfId="16306" hidden="1"/>
    <cellStyle name="Hyperlink 24" xfId="16419" hidden="1"/>
    <cellStyle name="Hyperlink 24" xfId="16495" hidden="1"/>
    <cellStyle name="Hyperlink 24" xfId="16565" hidden="1"/>
    <cellStyle name="Hyperlink 24" xfId="16635" hidden="1"/>
    <cellStyle name="Hyperlink 24" xfId="16705" hidden="1"/>
    <cellStyle name="Hyperlink 24" xfId="16833" hidden="1"/>
    <cellStyle name="Hyperlink 24" xfId="16909" hidden="1"/>
    <cellStyle name="Hyperlink 24" xfId="16979" hidden="1"/>
    <cellStyle name="Hyperlink 24" xfId="17049" hidden="1"/>
    <cellStyle name="Hyperlink 24" xfId="17119" hidden="1"/>
    <cellStyle name="Hyperlink 24" xfId="17233" hidden="1"/>
    <cellStyle name="Hyperlink 24" xfId="17309" hidden="1"/>
    <cellStyle name="Hyperlink 24" xfId="17379" hidden="1"/>
    <cellStyle name="Hyperlink 24" xfId="17449" hidden="1"/>
    <cellStyle name="Hyperlink 24" xfId="17519" hidden="1"/>
    <cellStyle name="Hyperlink 24" xfId="17619" hidden="1"/>
    <cellStyle name="Hyperlink 24" xfId="17695" hidden="1"/>
    <cellStyle name="Hyperlink 24" xfId="17765" hidden="1"/>
    <cellStyle name="Hyperlink 24" xfId="17835" hidden="1"/>
    <cellStyle name="Hyperlink 24" xfId="17905" hidden="1"/>
    <cellStyle name="Hyperlink 24" xfId="18023" hidden="1"/>
    <cellStyle name="Hyperlink 24" xfId="18099" hidden="1"/>
    <cellStyle name="Hyperlink 24" xfId="18169" hidden="1"/>
    <cellStyle name="Hyperlink 24" xfId="18239" hidden="1"/>
    <cellStyle name="Hyperlink 24" xfId="18309" hidden="1"/>
    <cellStyle name="Hyperlink 24" xfId="18420" hidden="1"/>
    <cellStyle name="Hyperlink 24" xfId="18496" hidden="1"/>
    <cellStyle name="Hyperlink 24" xfId="18566" hidden="1"/>
    <cellStyle name="Hyperlink 24" xfId="18636" hidden="1"/>
    <cellStyle name="Hyperlink 24" xfId="18706" hidden="1"/>
    <cellStyle name="Hyperlink 24" xfId="18810" hidden="1"/>
    <cellStyle name="Hyperlink 24" xfId="18886" hidden="1"/>
    <cellStyle name="Hyperlink 24" xfId="18956" hidden="1"/>
    <cellStyle name="Hyperlink 24" xfId="19026" hidden="1"/>
    <cellStyle name="Hyperlink 24" xfId="19096" hidden="1"/>
    <cellStyle name="Hyperlink 24" xfId="19206" hidden="1"/>
    <cellStyle name="Hyperlink 24" xfId="19282" hidden="1"/>
    <cellStyle name="Hyperlink 24" xfId="19352" hidden="1"/>
    <cellStyle name="Hyperlink 24" xfId="19422" hidden="1"/>
    <cellStyle name="Hyperlink 24" xfId="19492" hidden="1"/>
    <cellStyle name="Hyperlink 24" xfId="19600" hidden="1"/>
    <cellStyle name="Hyperlink 24" xfId="19676" hidden="1"/>
    <cellStyle name="Hyperlink 24" xfId="19746" hidden="1"/>
    <cellStyle name="Hyperlink 24" xfId="19816" hidden="1"/>
    <cellStyle name="Hyperlink 24" xfId="19886" hidden="1"/>
    <cellStyle name="Hyperlink 24" xfId="19994" hidden="1"/>
    <cellStyle name="Hyperlink 24" xfId="20070" hidden="1"/>
    <cellStyle name="Hyperlink 24" xfId="20140" hidden="1"/>
    <cellStyle name="Hyperlink 24" xfId="20210" hidden="1"/>
    <cellStyle name="Hyperlink 24" xfId="20280" hidden="1"/>
    <cellStyle name="Hyperlink 24" xfId="20383" hidden="1"/>
    <cellStyle name="Hyperlink 24" xfId="20459" hidden="1"/>
    <cellStyle name="Hyperlink 24" xfId="20529" hidden="1"/>
    <cellStyle name="Hyperlink 24" xfId="20599" hidden="1"/>
    <cellStyle name="Hyperlink 24" xfId="20669" hidden="1"/>
    <cellStyle name="Hyperlink 24" xfId="20776" hidden="1"/>
    <cellStyle name="Hyperlink 24" xfId="20852" hidden="1"/>
    <cellStyle name="Hyperlink 24" xfId="20922" hidden="1"/>
    <cellStyle name="Hyperlink 24" xfId="20992" hidden="1"/>
    <cellStyle name="Hyperlink 24" xfId="21062" hidden="1"/>
    <cellStyle name="Hyperlink 24" xfId="21165" hidden="1"/>
    <cellStyle name="Hyperlink 24" xfId="21241" hidden="1"/>
    <cellStyle name="Hyperlink 24" xfId="21311" hidden="1"/>
    <cellStyle name="Hyperlink 24" xfId="21381" hidden="1"/>
    <cellStyle name="Hyperlink 24" xfId="21451" hidden="1"/>
    <cellStyle name="Hyperlink 24" xfId="21554" hidden="1"/>
    <cellStyle name="Hyperlink 24" xfId="21630" hidden="1"/>
    <cellStyle name="Hyperlink 24" xfId="21700" hidden="1"/>
    <cellStyle name="Hyperlink 24" xfId="21770" hidden="1"/>
    <cellStyle name="Hyperlink 24" xfId="21840" hidden="1"/>
    <cellStyle name="Hyperlink 24" xfId="21935" hidden="1"/>
    <cellStyle name="Hyperlink 24" xfId="22011" hidden="1"/>
    <cellStyle name="Hyperlink 24" xfId="22081" hidden="1"/>
    <cellStyle name="Hyperlink 24" xfId="22151" hidden="1"/>
    <cellStyle name="Hyperlink 24" xfId="22221" hidden="1"/>
    <cellStyle name="Hyperlink 24" xfId="22314" hidden="1"/>
    <cellStyle name="Hyperlink 24" xfId="22390" hidden="1"/>
    <cellStyle name="Hyperlink 24" xfId="22460" hidden="1"/>
    <cellStyle name="Hyperlink 24" xfId="22530" hidden="1"/>
    <cellStyle name="Hyperlink 24" xfId="22600" hidden="1"/>
    <cellStyle name="Hyperlink 24" xfId="15485" hidden="1"/>
    <cellStyle name="Hyperlink 24" xfId="15976" hidden="1"/>
    <cellStyle name="Hyperlink 24" xfId="7987" hidden="1"/>
    <cellStyle name="Hyperlink 24" xfId="22695" hidden="1"/>
    <cellStyle name="Hyperlink 24" xfId="22765" hidden="1"/>
    <cellStyle name="Hyperlink 24" xfId="22835" hidden="1"/>
    <cellStyle name="Hyperlink 24" xfId="22966" hidden="1"/>
    <cellStyle name="Hyperlink 24" xfId="23042" hidden="1"/>
    <cellStyle name="Hyperlink 24" xfId="23112" hidden="1"/>
    <cellStyle name="Hyperlink 24" xfId="23182" hidden="1"/>
    <cellStyle name="Hyperlink 24" xfId="23252" hidden="1"/>
    <cellStyle name="Hyperlink 24" xfId="23366" hidden="1"/>
    <cellStyle name="Hyperlink 24" xfId="23442" hidden="1"/>
    <cellStyle name="Hyperlink 24" xfId="23512" hidden="1"/>
    <cellStyle name="Hyperlink 24" xfId="23582" hidden="1"/>
    <cellStyle name="Hyperlink 24" xfId="23652" hidden="1"/>
    <cellStyle name="Hyperlink 24" xfId="23786" hidden="1"/>
    <cellStyle name="Hyperlink 24" xfId="23862" hidden="1"/>
    <cellStyle name="Hyperlink 24" xfId="23932" hidden="1"/>
    <cellStyle name="Hyperlink 24" xfId="24002" hidden="1"/>
    <cellStyle name="Hyperlink 24" xfId="24072" hidden="1"/>
    <cellStyle name="Hyperlink 24" xfId="24190" hidden="1"/>
    <cellStyle name="Hyperlink 24" xfId="24266" hidden="1"/>
    <cellStyle name="Hyperlink 24" xfId="24336" hidden="1"/>
    <cellStyle name="Hyperlink 24" xfId="24406" hidden="1"/>
    <cellStyle name="Hyperlink 24" xfId="24476" hidden="1"/>
    <cellStyle name="Hyperlink 24" xfId="24586" hidden="1"/>
    <cellStyle name="Hyperlink 24" xfId="24662" hidden="1"/>
    <cellStyle name="Hyperlink 24" xfId="24732" hidden="1"/>
    <cellStyle name="Hyperlink 24" xfId="24802" hidden="1"/>
    <cellStyle name="Hyperlink 24" xfId="24872" hidden="1"/>
    <cellStyle name="Hyperlink 24" xfId="24996" hidden="1"/>
    <cellStyle name="Hyperlink 24" xfId="25072" hidden="1"/>
    <cellStyle name="Hyperlink 24" xfId="25142" hidden="1"/>
    <cellStyle name="Hyperlink 24" xfId="25212" hidden="1"/>
    <cellStyle name="Hyperlink 24" xfId="25282" hidden="1"/>
    <cellStyle name="Hyperlink 24" xfId="25400" hidden="1"/>
    <cellStyle name="Hyperlink 24" xfId="25476" hidden="1"/>
    <cellStyle name="Hyperlink 24" xfId="25546" hidden="1"/>
    <cellStyle name="Hyperlink 24" xfId="25616" hidden="1"/>
    <cellStyle name="Hyperlink 24" xfId="25686" hidden="1"/>
    <cellStyle name="Hyperlink 24" xfId="25797" hidden="1"/>
    <cellStyle name="Hyperlink 24" xfId="25873" hidden="1"/>
    <cellStyle name="Hyperlink 24" xfId="25943" hidden="1"/>
    <cellStyle name="Hyperlink 24" xfId="26013" hidden="1"/>
    <cellStyle name="Hyperlink 24" xfId="26083" hidden="1"/>
    <cellStyle name="Hyperlink 24" xfId="26202" hidden="1"/>
    <cellStyle name="Hyperlink 24" xfId="26278" hidden="1"/>
    <cellStyle name="Hyperlink 24" xfId="26348" hidden="1"/>
    <cellStyle name="Hyperlink 24" xfId="26418" hidden="1"/>
    <cellStyle name="Hyperlink 24" xfId="26488" hidden="1"/>
    <cellStyle name="Hyperlink 24" xfId="26607" hidden="1"/>
    <cellStyle name="Hyperlink 24" xfId="26683" hidden="1"/>
    <cellStyle name="Hyperlink 24" xfId="26753" hidden="1"/>
    <cellStyle name="Hyperlink 24" xfId="26823" hidden="1"/>
    <cellStyle name="Hyperlink 24" xfId="26893" hidden="1"/>
    <cellStyle name="Hyperlink 24" xfId="27006" hidden="1"/>
    <cellStyle name="Hyperlink 24" xfId="27082" hidden="1"/>
    <cellStyle name="Hyperlink 24" xfId="27152" hidden="1"/>
    <cellStyle name="Hyperlink 24" xfId="27222" hidden="1"/>
    <cellStyle name="Hyperlink 24" xfId="27292" hidden="1"/>
    <cellStyle name="Hyperlink 24" xfId="27401" hidden="1"/>
    <cellStyle name="Hyperlink 24" xfId="27477" hidden="1"/>
    <cellStyle name="Hyperlink 24" xfId="27547" hidden="1"/>
    <cellStyle name="Hyperlink 24" xfId="27617" hidden="1"/>
    <cellStyle name="Hyperlink 24" xfId="27687" hidden="1"/>
    <cellStyle name="Hyperlink 24" xfId="27805" hidden="1"/>
    <cellStyle name="Hyperlink 24" xfId="27881" hidden="1"/>
    <cellStyle name="Hyperlink 24" xfId="27951" hidden="1"/>
    <cellStyle name="Hyperlink 24" xfId="28021" hidden="1"/>
    <cellStyle name="Hyperlink 24" xfId="28091" hidden="1"/>
    <cellStyle name="Hyperlink 24" xfId="28196" hidden="1"/>
    <cellStyle name="Hyperlink 24" xfId="28272" hidden="1"/>
    <cellStyle name="Hyperlink 24" xfId="28342" hidden="1"/>
    <cellStyle name="Hyperlink 24" xfId="28412" hidden="1"/>
    <cellStyle name="Hyperlink 24" xfId="28482" hidden="1"/>
    <cellStyle name="Hyperlink 24" xfId="28589" hidden="1"/>
    <cellStyle name="Hyperlink 24" xfId="28665" hidden="1"/>
    <cellStyle name="Hyperlink 24" xfId="28735" hidden="1"/>
    <cellStyle name="Hyperlink 24" xfId="28805" hidden="1"/>
    <cellStyle name="Hyperlink 24" xfId="28875" hidden="1"/>
    <cellStyle name="Hyperlink 24" xfId="28971" hidden="1"/>
    <cellStyle name="Hyperlink 24" xfId="29047" hidden="1"/>
    <cellStyle name="Hyperlink 24" xfId="29117" hidden="1"/>
    <cellStyle name="Hyperlink 24" xfId="29187" hidden="1"/>
    <cellStyle name="Hyperlink 24" xfId="29257" hidden="1"/>
    <cellStyle name="Hyperlink 24" xfId="29350" hidden="1"/>
    <cellStyle name="Hyperlink 24" xfId="29426" hidden="1"/>
    <cellStyle name="Hyperlink 24" xfId="29496" hidden="1"/>
    <cellStyle name="Hyperlink 24" xfId="29566" hidden="1"/>
    <cellStyle name="Hyperlink 24" xfId="29636" hidden="1"/>
    <cellStyle name="Hyperlink 24" xfId="29729" hidden="1"/>
    <cellStyle name="Hyperlink 24" xfId="29805" hidden="1"/>
    <cellStyle name="Hyperlink 24" xfId="29875" hidden="1"/>
    <cellStyle name="Hyperlink 24" xfId="29945" hidden="1"/>
    <cellStyle name="Hyperlink 24" xfId="30015" hidden="1"/>
    <cellStyle name="Hyperlink 24" xfId="30172" hidden="1"/>
    <cellStyle name="Hyperlink 24" xfId="30303" hidden="1"/>
    <cellStyle name="Hyperlink 24" xfId="30379" hidden="1"/>
    <cellStyle name="Hyperlink 24" xfId="30449" hidden="1"/>
    <cellStyle name="Hyperlink 24" xfId="30519" hidden="1"/>
    <cellStyle name="Hyperlink 24" xfId="30589" hidden="1"/>
    <cellStyle name="Hyperlink 24" xfId="30694" hidden="1"/>
    <cellStyle name="Hyperlink 24" xfId="30770" hidden="1"/>
    <cellStyle name="Hyperlink 24" xfId="30840" hidden="1"/>
    <cellStyle name="Hyperlink 24" xfId="30910" hidden="1"/>
    <cellStyle name="Hyperlink 24" xfId="30980" hidden="1"/>
    <cellStyle name="Hyperlink 24" xfId="31078" hidden="1"/>
    <cellStyle name="Hyperlink 24" xfId="31154" hidden="1"/>
    <cellStyle name="Hyperlink 24" xfId="31224" hidden="1"/>
    <cellStyle name="Hyperlink 24" xfId="31294" hidden="1"/>
    <cellStyle name="Hyperlink 24" xfId="31364" hidden="1"/>
    <cellStyle name="Hyperlink 24" xfId="31468" hidden="1"/>
    <cellStyle name="Hyperlink 24" xfId="31544" hidden="1"/>
    <cellStyle name="Hyperlink 24" xfId="31614" hidden="1"/>
    <cellStyle name="Hyperlink 24" xfId="31684" hidden="1"/>
    <cellStyle name="Hyperlink 24" xfId="31754" hidden="1"/>
    <cellStyle name="Hyperlink 24" xfId="31853" hidden="1"/>
    <cellStyle name="Hyperlink 24" xfId="31929" hidden="1"/>
    <cellStyle name="Hyperlink 24" xfId="31999" hidden="1"/>
    <cellStyle name="Hyperlink 24" xfId="32069" hidden="1"/>
    <cellStyle name="Hyperlink 24" xfId="32139" hidden="1"/>
    <cellStyle name="Hyperlink 24" xfId="32233" hidden="1"/>
    <cellStyle name="Hyperlink 24" xfId="32309" hidden="1"/>
    <cellStyle name="Hyperlink 24" xfId="32379" hidden="1"/>
    <cellStyle name="Hyperlink 24" xfId="32449" hidden="1"/>
    <cellStyle name="Hyperlink 24" xfId="32519" hidden="1"/>
    <cellStyle name="Hyperlink 24" xfId="32622" hidden="1"/>
    <cellStyle name="Hyperlink 24" xfId="32698" hidden="1"/>
    <cellStyle name="Hyperlink 24" xfId="32768" hidden="1"/>
    <cellStyle name="Hyperlink 24" xfId="32838" hidden="1"/>
    <cellStyle name="Hyperlink 24" xfId="32908" hidden="1"/>
    <cellStyle name="Hyperlink 24" xfId="33008" hidden="1"/>
    <cellStyle name="Hyperlink 24" xfId="33084" hidden="1"/>
    <cellStyle name="Hyperlink 24" xfId="33154" hidden="1"/>
    <cellStyle name="Hyperlink 24" xfId="33224" hidden="1"/>
    <cellStyle name="Hyperlink 24" xfId="33294" hidden="1"/>
    <cellStyle name="Hyperlink 24" xfId="33391" hidden="1"/>
    <cellStyle name="Hyperlink 24" xfId="33467" hidden="1"/>
    <cellStyle name="Hyperlink 24" xfId="33537" hidden="1"/>
    <cellStyle name="Hyperlink 24" xfId="33607" hidden="1"/>
    <cellStyle name="Hyperlink 24" xfId="33677" hidden="1"/>
    <cellStyle name="Hyperlink 24" xfId="33778" hidden="1"/>
    <cellStyle name="Hyperlink 24" xfId="33854" hidden="1"/>
    <cellStyle name="Hyperlink 24" xfId="33924" hidden="1"/>
    <cellStyle name="Hyperlink 24" xfId="33994" hidden="1"/>
    <cellStyle name="Hyperlink 24" xfId="34064" hidden="1"/>
    <cellStyle name="Hyperlink 24" xfId="34166" hidden="1"/>
    <cellStyle name="Hyperlink 24" xfId="34242" hidden="1"/>
    <cellStyle name="Hyperlink 24" xfId="34312" hidden="1"/>
    <cellStyle name="Hyperlink 24" xfId="34382" hidden="1"/>
    <cellStyle name="Hyperlink 24" xfId="34452" hidden="1"/>
    <cellStyle name="Hyperlink 24" xfId="34552" hidden="1"/>
    <cellStyle name="Hyperlink 24" xfId="34628" hidden="1"/>
    <cellStyle name="Hyperlink 24" xfId="34698" hidden="1"/>
    <cellStyle name="Hyperlink 24" xfId="34768" hidden="1"/>
    <cellStyle name="Hyperlink 24" xfId="34838" hidden="1"/>
    <cellStyle name="Hyperlink 24" xfId="34936" hidden="1"/>
    <cellStyle name="Hyperlink 24" xfId="35012" hidden="1"/>
    <cellStyle name="Hyperlink 24" xfId="35082" hidden="1"/>
    <cellStyle name="Hyperlink 24" xfId="35152" hidden="1"/>
    <cellStyle name="Hyperlink 24" xfId="35222" hidden="1"/>
    <cellStyle name="Hyperlink 24" xfId="35324" hidden="1"/>
    <cellStyle name="Hyperlink 24" xfId="35400" hidden="1"/>
    <cellStyle name="Hyperlink 24" xfId="35470" hidden="1"/>
    <cellStyle name="Hyperlink 24" xfId="35540" hidden="1"/>
    <cellStyle name="Hyperlink 24" xfId="35610" hidden="1"/>
    <cellStyle name="Hyperlink 24" xfId="35709" hidden="1"/>
    <cellStyle name="Hyperlink 24" xfId="35785" hidden="1"/>
    <cellStyle name="Hyperlink 24" xfId="35855" hidden="1"/>
    <cellStyle name="Hyperlink 24" xfId="35925" hidden="1"/>
    <cellStyle name="Hyperlink 24" xfId="35995" hidden="1"/>
    <cellStyle name="Hyperlink 24" xfId="36093" hidden="1"/>
    <cellStyle name="Hyperlink 24" xfId="36169" hidden="1"/>
    <cellStyle name="Hyperlink 24" xfId="36239" hidden="1"/>
    <cellStyle name="Hyperlink 24" xfId="36309" hidden="1"/>
    <cellStyle name="Hyperlink 24" xfId="36379" hidden="1"/>
    <cellStyle name="Hyperlink 24" xfId="36473" hidden="1"/>
    <cellStyle name="Hyperlink 24" xfId="36549" hidden="1"/>
    <cellStyle name="Hyperlink 24" xfId="36619" hidden="1"/>
    <cellStyle name="Hyperlink 24" xfId="36689" hidden="1"/>
    <cellStyle name="Hyperlink 24" xfId="36759" hidden="1"/>
    <cellStyle name="Hyperlink 24" xfId="36852" hidden="1"/>
    <cellStyle name="Hyperlink 24" xfId="36928" hidden="1"/>
    <cellStyle name="Hyperlink 24" xfId="36998" hidden="1"/>
    <cellStyle name="Hyperlink 24" xfId="37068" hidden="1"/>
    <cellStyle name="Hyperlink 24" xfId="37138" hidden="1"/>
    <cellStyle name="Hyperlink 24" xfId="37213" hidden="1"/>
    <cellStyle name="Hyperlink 24" xfId="37416" hidden="1"/>
    <cellStyle name="Hyperlink 24" xfId="37492" hidden="1"/>
    <cellStyle name="Hyperlink 24" xfId="37562" hidden="1"/>
    <cellStyle name="Hyperlink 24" xfId="37632" hidden="1"/>
    <cellStyle name="Hyperlink 24" xfId="37702" hidden="1"/>
    <cellStyle name="Hyperlink 24" xfId="37831" hidden="1"/>
    <cellStyle name="Hyperlink 24" xfId="37907" hidden="1"/>
    <cellStyle name="Hyperlink 24" xfId="37977" hidden="1"/>
    <cellStyle name="Hyperlink 24" xfId="38047" hidden="1"/>
    <cellStyle name="Hyperlink 24" xfId="38117" hidden="1"/>
    <cellStyle name="Hyperlink 24" xfId="38230" hidden="1"/>
    <cellStyle name="Hyperlink 24" xfId="38306" hidden="1"/>
    <cellStyle name="Hyperlink 24" xfId="38376" hidden="1"/>
    <cellStyle name="Hyperlink 24" xfId="38446" hidden="1"/>
    <cellStyle name="Hyperlink 24" xfId="38516" hidden="1"/>
    <cellStyle name="Hyperlink 24" xfId="38644" hidden="1"/>
    <cellStyle name="Hyperlink 24" xfId="38720" hidden="1"/>
    <cellStyle name="Hyperlink 24" xfId="38790" hidden="1"/>
    <cellStyle name="Hyperlink 24" xfId="38860" hidden="1"/>
    <cellStyle name="Hyperlink 24" xfId="38930" hidden="1"/>
    <cellStyle name="Hyperlink 24" xfId="39044" hidden="1"/>
    <cellStyle name="Hyperlink 24" xfId="39120" hidden="1"/>
    <cellStyle name="Hyperlink 24" xfId="39190" hidden="1"/>
    <cellStyle name="Hyperlink 24" xfId="39260" hidden="1"/>
    <cellStyle name="Hyperlink 24" xfId="39330" hidden="1"/>
    <cellStyle name="Hyperlink 24" xfId="39430" hidden="1"/>
    <cellStyle name="Hyperlink 24" xfId="39506" hidden="1"/>
    <cellStyle name="Hyperlink 24" xfId="39576" hidden="1"/>
    <cellStyle name="Hyperlink 24" xfId="39646" hidden="1"/>
    <cellStyle name="Hyperlink 24" xfId="39716" hidden="1"/>
    <cellStyle name="Hyperlink 24" xfId="39834" hidden="1"/>
    <cellStyle name="Hyperlink 24" xfId="39910" hidden="1"/>
    <cellStyle name="Hyperlink 24" xfId="39980" hidden="1"/>
    <cellStyle name="Hyperlink 24" xfId="40050" hidden="1"/>
    <cellStyle name="Hyperlink 24" xfId="40120" hidden="1"/>
    <cellStyle name="Hyperlink 24" xfId="40231" hidden="1"/>
    <cellStyle name="Hyperlink 24" xfId="40307" hidden="1"/>
    <cellStyle name="Hyperlink 24" xfId="40377" hidden="1"/>
    <cellStyle name="Hyperlink 24" xfId="40447" hidden="1"/>
    <cellStyle name="Hyperlink 24" xfId="40517" hidden="1"/>
    <cellStyle name="Hyperlink 24" xfId="40621" hidden="1"/>
    <cellStyle name="Hyperlink 24" xfId="40697" hidden="1"/>
    <cellStyle name="Hyperlink 24" xfId="40767" hidden="1"/>
    <cellStyle name="Hyperlink 24" xfId="40837" hidden="1"/>
    <cellStyle name="Hyperlink 24" xfId="40907" hidden="1"/>
    <cellStyle name="Hyperlink 24" xfId="41017" hidden="1"/>
    <cellStyle name="Hyperlink 24" xfId="41093" hidden="1"/>
    <cellStyle name="Hyperlink 24" xfId="41163" hidden="1"/>
    <cellStyle name="Hyperlink 24" xfId="41233" hidden="1"/>
    <cellStyle name="Hyperlink 24" xfId="41303" hidden="1"/>
    <cellStyle name="Hyperlink 24" xfId="41411" hidden="1"/>
    <cellStyle name="Hyperlink 24" xfId="41487" hidden="1"/>
    <cellStyle name="Hyperlink 24" xfId="41557" hidden="1"/>
    <cellStyle name="Hyperlink 24" xfId="41627" hidden="1"/>
    <cellStyle name="Hyperlink 24" xfId="41697" hidden="1"/>
    <cellStyle name="Hyperlink 24" xfId="41805" hidden="1"/>
    <cellStyle name="Hyperlink 24" xfId="41881" hidden="1"/>
    <cellStyle name="Hyperlink 24" xfId="41951" hidden="1"/>
    <cellStyle name="Hyperlink 24" xfId="42021" hidden="1"/>
    <cellStyle name="Hyperlink 24" xfId="42091" hidden="1"/>
    <cellStyle name="Hyperlink 24" xfId="42194" hidden="1"/>
    <cellStyle name="Hyperlink 24" xfId="42270" hidden="1"/>
    <cellStyle name="Hyperlink 24" xfId="42340" hidden="1"/>
    <cellStyle name="Hyperlink 24" xfId="42410" hidden="1"/>
    <cellStyle name="Hyperlink 24" xfId="42480" hidden="1"/>
    <cellStyle name="Hyperlink 24" xfId="42587" hidden="1"/>
    <cellStyle name="Hyperlink 24" xfId="42663" hidden="1"/>
    <cellStyle name="Hyperlink 24" xfId="42733" hidden="1"/>
    <cellStyle name="Hyperlink 24" xfId="42803" hidden="1"/>
    <cellStyle name="Hyperlink 24" xfId="42873" hidden="1"/>
    <cellStyle name="Hyperlink 24" xfId="42976" hidden="1"/>
    <cellStyle name="Hyperlink 24" xfId="43052" hidden="1"/>
    <cellStyle name="Hyperlink 24" xfId="43122" hidden="1"/>
    <cellStyle name="Hyperlink 24" xfId="43192" hidden="1"/>
    <cellStyle name="Hyperlink 24" xfId="43262" hidden="1"/>
    <cellStyle name="Hyperlink 24" xfId="43365" hidden="1"/>
    <cellStyle name="Hyperlink 24" xfId="43441" hidden="1"/>
    <cellStyle name="Hyperlink 24" xfId="43511" hidden="1"/>
    <cellStyle name="Hyperlink 24" xfId="43581" hidden="1"/>
    <cellStyle name="Hyperlink 24" xfId="43651" hidden="1"/>
    <cellStyle name="Hyperlink 24" xfId="43746" hidden="1"/>
    <cellStyle name="Hyperlink 24" xfId="43822" hidden="1"/>
    <cellStyle name="Hyperlink 24" xfId="43892" hidden="1"/>
    <cellStyle name="Hyperlink 24" xfId="43962" hidden="1"/>
    <cellStyle name="Hyperlink 24" xfId="44032" hidden="1"/>
    <cellStyle name="Hyperlink 24" xfId="44125" hidden="1"/>
    <cellStyle name="Hyperlink 24" xfId="44201" hidden="1"/>
    <cellStyle name="Hyperlink 24" xfId="44271" hidden="1"/>
    <cellStyle name="Hyperlink 24" xfId="44341" hidden="1"/>
    <cellStyle name="Hyperlink 24" xfId="44411" hidden="1"/>
    <cellStyle name="Hyperlink 24" xfId="37296" hidden="1"/>
    <cellStyle name="Hyperlink 24" xfId="37787" hidden="1"/>
    <cellStyle name="Hyperlink 24" xfId="30122" hidden="1"/>
    <cellStyle name="Hyperlink 24" xfId="44506" hidden="1"/>
    <cellStyle name="Hyperlink 24" xfId="44576" hidden="1"/>
    <cellStyle name="Hyperlink 24" xfId="44646" hidden="1"/>
    <cellStyle name="Hyperlink 24" xfId="44777" hidden="1"/>
    <cellStyle name="Hyperlink 24" xfId="44853" hidden="1"/>
    <cellStyle name="Hyperlink 24" xfId="44923" hidden="1"/>
    <cellStyle name="Hyperlink 24" xfId="44993" hidden="1"/>
    <cellStyle name="Hyperlink 24" xfId="45063" hidden="1"/>
    <cellStyle name="Hyperlink 24" xfId="45177" hidden="1"/>
    <cellStyle name="Hyperlink 24" xfId="45253" hidden="1"/>
    <cellStyle name="Hyperlink 24" xfId="45323" hidden="1"/>
    <cellStyle name="Hyperlink 24" xfId="45393" hidden="1"/>
    <cellStyle name="Hyperlink 24" xfId="45463" hidden="1"/>
    <cellStyle name="Hyperlink 24" xfId="45597" hidden="1"/>
    <cellStyle name="Hyperlink 24" xfId="45673" hidden="1"/>
    <cellStyle name="Hyperlink 24" xfId="45743" hidden="1"/>
    <cellStyle name="Hyperlink 24" xfId="45813" hidden="1"/>
    <cellStyle name="Hyperlink 24" xfId="45883" hidden="1"/>
    <cellStyle name="Hyperlink 24" xfId="46001" hidden="1"/>
    <cellStyle name="Hyperlink 24" xfId="46077" hidden="1"/>
    <cellStyle name="Hyperlink 24" xfId="46147" hidden="1"/>
    <cellStyle name="Hyperlink 24" xfId="46217" hidden="1"/>
    <cellStyle name="Hyperlink 24" xfId="46287" hidden="1"/>
    <cellStyle name="Hyperlink 24" xfId="46397" hidden="1"/>
    <cellStyle name="Hyperlink 24" xfId="46473" hidden="1"/>
    <cellStyle name="Hyperlink 24" xfId="46543" hidden="1"/>
    <cellStyle name="Hyperlink 24" xfId="46613" hidden="1"/>
    <cellStyle name="Hyperlink 24" xfId="46683" hidden="1"/>
    <cellStyle name="Hyperlink 24" xfId="46807" hidden="1"/>
    <cellStyle name="Hyperlink 24" xfId="46883" hidden="1"/>
    <cellStyle name="Hyperlink 24" xfId="46953" hidden="1"/>
    <cellStyle name="Hyperlink 24" xfId="47023" hidden="1"/>
    <cellStyle name="Hyperlink 24" xfId="47093" hidden="1"/>
    <cellStyle name="Hyperlink 24" xfId="47211" hidden="1"/>
    <cellStyle name="Hyperlink 24" xfId="47287" hidden="1"/>
    <cellStyle name="Hyperlink 24" xfId="47357" hidden="1"/>
    <cellStyle name="Hyperlink 24" xfId="47427" hidden="1"/>
    <cellStyle name="Hyperlink 24" xfId="47497" hidden="1"/>
    <cellStyle name="Hyperlink 24" xfId="47608" hidden="1"/>
    <cellStyle name="Hyperlink 24" xfId="47684" hidden="1"/>
    <cellStyle name="Hyperlink 24" xfId="47754" hidden="1"/>
    <cellStyle name="Hyperlink 24" xfId="47824" hidden="1"/>
    <cellStyle name="Hyperlink 24" xfId="47894" hidden="1"/>
    <cellStyle name="Hyperlink 24" xfId="48013" hidden="1"/>
    <cellStyle name="Hyperlink 24" xfId="48089" hidden="1"/>
    <cellStyle name="Hyperlink 24" xfId="48159" hidden="1"/>
    <cellStyle name="Hyperlink 24" xfId="48229" hidden="1"/>
    <cellStyle name="Hyperlink 24" xfId="48299" hidden="1"/>
    <cellStyle name="Hyperlink 24" xfId="48418" hidden="1"/>
    <cellStyle name="Hyperlink 24" xfId="48494" hidden="1"/>
    <cellStyle name="Hyperlink 24" xfId="48564" hidden="1"/>
    <cellStyle name="Hyperlink 24" xfId="48634" hidden="1"/>
    <cellStyle name="Hyperlink 24" xfId="48704" hidden="1"/>
    <cellStyle name="Hyperlink 24" xfId="48817" hidden="1"/>
    <cellStyle name="Hyperlink 24" xfId="48893" hidden="1"/>
    <cellStyle name="Hyperlink 24" xfId="48963" hidden="1"/>
    <cellStyle name="Hyperlink 24" xfId="49033" hidden="1"/>
    <cellStyle name="Hyperlink 24" xfId="49103" hidden="1"/>
    <cellStyle name="Hyperlink 24" xfId="49212" hidden="1"/>
    <cellStyle name="Hyperlink 24" xfId="49288" hidden="1"/>
    <cellStyle name="Hyperlink 24" xfId="49358" hidden="1"/>
    <cellStyle name="Hyperlink 24" xfId="49428" hidden="1"/>
    <cellStyle name="Hyperlink 24" xfId="49498" hidden="1"/>
    <cellStyle name="Hyperlink 24" xfId="49616" hidden="1"/>
    <cellStyle name="Hyperlink 24" xfId="49692" hidden="1"/>
    <cellStyle name="Hyperlink 24" xfId="49762" hidden="1"/>
    <cellStyle name="Hyperlink 24" xfId="49832" hidden="1"/>
    <cellStyle name="Hyperlink 24" xfId="49902" hidden="1"/>
    <cellStyle name="Hyperlink 24" xfId="50007" hidden="1"/>
    <cellStyle name="Hyperlink 24" xfId="50083" hidden="1"/>
    <cellStyle name="Hyperlink 24" xfId="50153" hidden="1"/>
    <cellStyle name="Hyperlink 24" xfId="50223" hidden="1"/>
    <cellStyle name="Hyperlink 24" xfId="50293" hidden="1"/>
    <cellStyle name="Hyperlink 24" xfId="50400" hidden="1"/>
    <cellStyle name="Hyperlink 24" xfId="50476" hidden="1"/>
    <cellStyle name="Hyperlink 24" xfId="50546" hidden="1"/>
    <cellStyle name="Hyperlink 24" xfId="50616" hidden="1"/>
    <cellStyle name="Hyperlink 24" xfId="50686" hidden="1"/>
    <cellStyle name="Hyperlink 24" xfId="50782" hidden="1"/>
    <cellStyle name="Hyperlink 24" xfId="50858" hidden="1"/>
    <cellStyle name="Hyperlink 24" xfId="50928" hidden="1"/>
    <cellStyle name="Hyperlink 24" xfId="50998" hidden="1"/>
    <cellStyle name="Hyperlink 24" xfId="51068" hidden="1"/>
    <cellStyle name="Hyperlink 24" xfId="51161" hidden="1"/>
    <cellStyle name="Hyperlink 24" xfId="51237" hidden="1"/>
    <cellStyle name="Hyperlink 24" xfId="51307" hidden="1"/>
    <cellStyle name="Hyperlink 24" xfId="51377" hidden="1"/>
    <cellStyle name="Hyperlink 24" xfId="51447"/>
    <cellStyle name="Hyperlink 25" xfId="155" hidden="1"/>
    <cellStyle name="Hyperlink 25" xfId="358" hidden="1"/>
    <cellStyle name="Hyperlink 25" xfId="434" hidden="1"/>
    <cellStyle name="Hyperlink 25" xfId="504" hidden="1"/>
    <cellStyle name="Hyperlink 25" xfId="574" hidden="1"/>
    <cellStyle name="Hyperlink 25" xfId="644" hidden="1"/>
    <cellStyle name="Hyperlink 25" xfId="775" hidden="1"/>
    <cellStyle name="Hyperlink 25" xfId="851" hidden="1"/>
    <cellStyle name="Hyperlink 25" xfId="921" hidden="1"/>
    <cellStyle name="Hyperlink 25" xfId="991" hidden="1"/>
    <cellStyle name="Hyperlink 25" xfId="1061" hidden="1"/>
    <cellStyle name="Hyperlink 25" xfId="1175" hidden="1"/>
    <cellStyle name="Hyperlink 25" xfId="1251" hidden="1"/>
    <cellStyle name="Hyperlink 25" xfId="1321" hidden="1"/>
    <cellStyle name="Hyperlink 25" xfId="1391" hidden="1"/>
    <cellStyle name="Hyperlink 25" xfId="1461" hidden="1"/>
    <cellStyle name="Hyperlink 25" xfId="1595" hidden="1"/>
    <cellStyle name="Hyperlink 25" xfId="1671" hidden="1"/>
    <cellStyle name="Hyperlink 25" xfId="1741" hidden="1"/>
    <cellStyle name="Hyperlink 25" xfId="1811" hidden="1"/>
    <cellStyle name="Hyperlink 25" xfId="1881" hidden="1"/>
    <cellStyle name="Hyperlink 25" xfId="1999" hidden="1"/>
    <cellStyle name="Hyperlink 25" xfId="2075" hidden="1"/>
    <cellStyle name="Hyperlink 25" xfId="2145" hidden="1"/>
    <cellStyle name="Hyperlink 25" xfId="2215" hidden="1"/>
    <cellStyle name="Hyperlink 25" xfId="2285" hidden="1"/>
    <cellStyle name="Hyperlink 25" xfId="2395" hidden="1"/>
    <cellStyle name="Hyperlink 25" xfId="2471" hidden="1"/>
    <cellStyle name="Hyperlink 25" xfId="2541" hidden="1"/>
    <cellStyle name="Hyperlink 25" xfId="2611" hidden="1"/>
    <cellStyle name="Hyperlink 25" xfId="2681" hidden="1"/>
    <cellStyle name="Hyperlink 25" xfId="2805" hidden="1"/>
    <cellStyle name="Hyperlink 25" xfId="2881" hidden="1"/>
    <cellStyle name="Hyperlink 25" xfId="2951" hidden="1"/>
    <cellStyle name="Hyperlink 25" xfId="3021" hidden="1"/>
    <cellStyle name="Hyperlink 25" xfId="3091" hidden="1"/>
    <cellStyle name="Hyperlink 25" xfId="3209" hidden="1"/>
    <cellStyle name="Hyperlink 25" xfId="3285" hidden="1"/>
    <cellStyle name="Hyperlink 25" xfId="3355" hidden="1"/>
    <cellStyle name="Hyperlink 25" xfId="3425" hidden="1"/>
    <cellStyle name="Hyperlink 25" xfId="3495" hidden="1"/>
    <cellStyle name="Hyperlink 25" xfId="3606" hidden="1"/>
    <cellStyle name="Hyperlink 25" xfId="3682" hidden="1"/>
    <cellStyle name="Hyperlink 25" xfId="3752" hidden="1"/>
    <cellStyle name="Hyperlink 25" xfId="3822" hidden="1"/>
    <cellStyle name="Hyperlink 25" xfId="3892" hidden="1"/>
    <cellStyle name="Hyperlink 25" xfId="4011" hidden="1"/>
    <cellStyle name="Hyperlink 25" xfId="4087" hidden="1"/>
    <cellStyle name="Hyperlink 25" xfId="4157" hidden="1"/>
    <cellStyle name="Hyperlink 25" xfId="4227" hidden="1"/>
    <cellStyle name="Hyperlink 25" xfId="4297" hidden="1"/>
    <cellStyle name="Hyperlink 25" xfId="4416" hidden="1"/>
    <cellStyle name="Hyperlink 25" xfId="4492" hidden="1"/>
    <cellStyle name="Hyperlink 25" xfId="4562" hidden="1"/>
    <cellStyle name="Hyperlink 25" xfId="4632" hidden="1"/>
    <cellStyle name="Hyperlink 25" xfId="4702" hidden="1"/>
    <cellStyle name="Hyperlink 25" xfId="4815" hidden="1"/>
    <cellStyle name="Hyperlink 25" xfId="4891" hidden="1"/>
    <cellStyle name="Hyperlink 25" xfId="4961" hidden="1"/>
    <cellStyle name="Hyperlink 25" xfId="5031" hidden="1"/>
    <cellStyle name="Hyperlink 25" xfId="5101" hidden="1"/>
    <cellStyle name="Hyperlink 25" xfId="5210" hidden="1"/>
    <cellStyle name="Hyperlink 25" xfId="5286" hidden="1"/>
    <cellStyle name="Hyperlink 25" xfId="5356" hidden="1"/>
    <cellStyle name="Hyperlink 25" xfId="5426" hidden="1"/>
    <cellStyle name="Hyperlink 25" xfId="5496" hidden="1"/>
    <cellStyle name="Hyperlink 25" xfId="5614" hidden="1"/>
    <cellStyle name="Hyperlink 25" xfId="5690" hidden="1"/>
    <cellStyle name="Hyperlink 25" xfId="5760" hidden="1"/>
    <cellStyle name="Hyperlink 25" xfId="5830" hidden="1"/>
    <cellStyle name="Hyperlink 25" xfId="5900" hidden="1"/>
    <cellStyle name="Hyperlink 25" xfId="6005" hidden="1"/>
    <cellStyle name="Hyperlink 25" xfId="6081" hidden="1"/>
    <cellStyle name="Hyperlink 25" xfId="6151" hidden="1"/>
    <cellStyle name="Hyperlink 25" xfId="6221" hidden="1"/>
    <cellStyle name="Hyperlink 25" xfId="6291" hidden="1"/>
    <cellStyle name="Hyperlink 25" xfId="6398" hidden="1"/>
    <cellStyle name="Hyperlink 25" xfId="6474" hidden="1"/>
    <cellStyle name="Hyperlink 25" xfId="6544" hidden="1"/>
    <cellStyle name="Hyperlink 25" xfId="6614" hidden="1"/>
    <cellStyle name="Hyperlink 25" xfId="6684" hidden="1"/>
    <cellStyle name="Hyperlink 25" xfId="6782" hidden="1"/>
    <cellStyle name="Hyperlink 25" xfId="6858" hidden="1"/>
    <cellStyle name="Hyperlink 25" xfId="6928" hidden="1"/>
    <cellStyle name="Hyperlink 25" xfId="6998" hidden="1"/>
    <cellStyle name="Hyperlink 25" xfId="7068" hidden="1"/>
    <cellStyle name="Hyperlink 25" xfId="7161" hidden="1"/>
    <cellStyle name="Hyperlink 25" xfId="7237" hidden="1"/>
    <cellStyle name="Hyperlink 25" xfId="7307" hidden="1"/>
    <cellStyle name="Hyperlink 25" xfId="7377" hidden="1"/>
    <cellStyle name="Hyperlink 25" xfId="7447" hidden="1"/>
    <cellStyle name="Hyperlink 25" xfId="7588" hidden="1"/>
    <cellStyle name="Hyperlink 25" xfId="7664" hidden="1"/>
    <cellStyle name="Hyperlink 25" xfId="7734" hidden="1"/>
    <cellStyle name="Hyperlink 25" xfId="7804" hidden="1"/>
    <cellStyle name="Hyperlink 25" xfId="7874" hidden="1"/>
    <cellStyle name="Hyperlink 25" xfId="8036" hidden="1"/>
    <cellStyle name="Hyperlink 25" xfId="8239" hidden="1"/>
    <cellStyle name="Hyperlink 25" xfId="8315" hidden="1"/>
    <cellStyle name="Hyperlink 25" xfId="8385" hidden="1"/>
    <cellStyle name="Hyperlink 25" xfId="8455" hidden="1"/>
    <cellStyle name="Hyperlink 25" xfId="8525" hidden="1"/>
    <cellStyle name="Hyperlink 25" xfId="8656" hidden="1"/>
    <cellStyle name="Hyperlink 25" xfId="8732" hidden="1"/>
    <cellStyle name="Hyperlink 25" xfId="8802" hidden="1"/>
    <cellStyle name="Hyperlink 25" xfId="8872" hidden="1"/>
    <cellStyle name="Hyperlink 25" xfId="8942" hidden="1"/>
    <cellStyle name="Hyperlink 25" xfId="9056" hidden="1"/>
    <cellStyle name="Hyperlink 25" xfId="9132" hidden="1"/>
    <cellStyle name="Hyperlink 25" xfId="9202" hidden="1"/>
    <cellStyle name="Hyperlink 25" xfId="9272" hidden="1"/>
    <cellStyle name="Hyperlink 25" xfId="9342" hidden="1"/>
    <cellStyle name="Hyperlink 25" xfId="9476" hidden="1"/>
    <cellStyle name="Hyperlink 25" xfId="9552" hidden="1"/>
    <cellStyle name="Hyperlink 25" xfId="9622" hidden="1"/>
    <cellStyle name="Hyperlink 25" xfId="9692" hidden="1"/>
    <cellStyle name="Hyperlink 25" xfId="9762" hidden="1"/>
    <cellStyle name="Hyperlink 25" xfId="9880" hidden="1"/>
    <cellStyle name="Hyperlink 25" xfId="9956" hidden="1"/>
    <cellStyle name="Hyperlink 25" xfId="10026" hidden="1"/>
    <cellStyle name="Hyperlink 25" xfId="10096" hidden="1"/>
    <cellStyle name="Hyperlink 25" xfId="10166" hidden="1"/>
    <cellStyle name="Hyperlink 25" xfId="10276" hidden="1"/>
    <cellStyle name="Hyperlink 25" xfId="10352" hidden="1"/>
    <cellStyle name="Hyperlink 25" xfId="10422" hidden="1"/>
    <cellStyle name="Hyperlink 25" xfId="10492" hidden="1"/>
    <cellStyle name="Hyperlink 25" xfId="10562" hidden="1"/>
    <cellStyle name="Hyperlink 25" xfId="10686" hidden="1"/>
    <cellStyle name="Hyperlink 25" xfId="10762" hidden="1"/>
    <cellStyle name="Hyperlink 25" xfId="10832" hidden="1"/>
    <cellStyle name="Hyperlink 25" xfId="10902" hidden="1"/>
    <cellStyle name="Hyperlink 25" xfId="10972" hidden="1"/>
    <cellStyle name="Hyperlink 25" xfId="11090" hidden="1"/>
    <cellStyle name="Hyperlink 25" xfId="11166" hidden="1"/>
    <cellStyle name="Hyperlink 25" xfId="11236" hidden="1"/>
    <cellStyle name="Hyperlink 25" xfId="11306" hidden="1"/>
    <cellStyle name="Hyperlink 25" xfId="11376" hidden="1"/>
    <cellStyle name="Hyperlink 25" xfId="11487" hidden="1"/>
    <cellStyle name="Hyperlink 25" xfId="11563" hidden="1"/>
    <cellStyle name="Hyperlink 25" xfId="11633" hidden="1"/>
    <cellStyle name="Hyperlink 25" xfId="11703" hidden="1"/>
    <cellStyle name="Hyperlink 25" xfId="11773" hidden="1"/>
    <cellStyle name="Hyperlink 25" xfId="11892" hidden="1"/>
    <cellStyle name="Hyperlink 25" xfId="11968" hidden="1"/>
    <cellStyle name="Hyperlink 25" xfId="12038" hidden="1"/>
    <cellStyle name="Hyperlink 25" xfId="12108" hidden="1"/>
    <cellStyle name="Hyperlink 25" xfId="12178" hidden="1"/>
    <cellStyle name="Hyperlink 25" xfId="12297" hidden="1"/>
    <cellStyle name="Hyperlink 25" xfId="12373" hidden="1"/>
    <cellStyle name="Hyperlink 25" xfId="12443" hidden="1"/>
    <cellStyle name="Hyperlink 25" xfId="12513" hidden="1"/>
    <cellStyle name="Hyperlink 25" xfId="12583" hidden="1"/>
    <cellStyle name="Hyperlink 25" xfId="12696" hidden="1"/>
    <cellStyle name="Hyperlink 25" xfId="12772" hidden="1"/>
    <cellStyle name="Hyperlink 25" xfId="12842" hidden="1"/>
    <cellStyle name="Hyperlink 25" xfId="12912" hidden="1"/>
    <cellStyle name="Hyperlink 25" xfId="12982" hidden="1"/>
    <cellStyle name="Hyperlink 25" xfId="13091" hidden="1"/>
    <cellStyle name="Hyperlink 25" xfId="13167" hidden="1"/>
    <cellStyle name="Hyperlink 25" xfId="13237" hidden="1"/>
    <cellStyle name="Hyperlink 25" xfId="13307" hidden="1"/>
    <cellStyle name="Hyperlink 25" xfId="13377" hidden="1"/>
    <cellStyle name="Hyperlink 25" xfId="13495" hidden="1"/>
    <cellStyle name="Hyperlink 25" xfId="13571" hidden="1"/>
    <cellStyle name="Hyperlink 25" xfId="13641" hidden="1"/>
    <cellStyle name="Hyperlink 25" xfId="13711" hidden="1"/>
    <cellStyle name="Hyperlink 25" xfId="13781" hidden="1"/>
    <cellStyle name="Hyperlink 25" xfId="13886" hidden="1"/>
    <cellStyle name="Hyperlink 25" xfId="13962" hidden="1"/>
    <cellStyle name="Hyperlink 25" xfId="14032" hidden="1"/>
    <cellStyle name="Hyperlink 25" xfId="14102" hidden="1"/>
    <cellStyle name="Hyperlink 25" xfId="14172" hidden="1"/>
    <cellStyle name="Hyperlink 25" xfId="14279" hidden="1"/>
    <cellStyle name="Hyperlink 25" xfId="14355" hidden="1"/>
    <cellStyle name="Hyperlink 25" xfId="14425" hidden="1"/>
    <cellStyle name="Hyperlink 25" xfId="14495" hidden="1"/>
    <cellStyle name="Hyperlink 25" xfId="14565" hidden="1"/>
    <cellStyle name="Hyperlink 25" xfId="14661" hidden="1"/>
    <cellStyle name="Hyperlink 25" xfId="14737" hidden="1"/>
    <cellStyle name="Hyperlink 25" xfId="14807" hidden="1"/>
    <cellStyle name="Hyperlink 25" xfId="14877" hidden="1"/>
    <cellStyle name="Hyperlink 25" xfId="14947" hidden="1"/>
    <cellStyle name="Hyperlink 25" xfId="15040" hidden="1"/>
    <cellStyle name="Hyperlink 25" xfId="15116" hidden="1"/>
    <cellStyle name="Hyperlink 25" xfId="15186" hidden="1"/>
    <cellStyle name="Hyperlink 25" xfId="15256" hidden="1"/>
    <cellStyle name="Hyperlink 25" xfId="15326" hidden="1"/>
    <cellStyle name="Hyperlink 25" xfId="15401" hidden="1"/>
    <cellStyle name="Hyperlink 25" xfId="15604" hidden="1"/>
    <cellStyle name="Hyperlink 25" xfId="15680" hidden="1"/>
    <cellStyle name="Hyperlink 25" xfId="15750" hidden="1"/>
    <cellStyle name="Hyperlink 25" xfId="15820" hidden="1"/>
    <cellStyle name="Hyperlink 25" xfId="15890" hidden="1"/>
    <cellStyle name="Hyperlink 25" xfId="16019" hidden="1"/>
    <cellStyle name="Hyperlink 25" xfId="16095" hidden="1"/>
    <cellStyle name="Hyperlink 25" xfId="16165" hidden="1"/>
    <cellStyle name="Hyperlink 25" xfId="16235" hidden="1"/>
    <cellStyle name="Hyperlink 25" xfId="16305" hidden="1"/>
    <cellStyle name="Hyperlink 25" xfId="16418" hidden="1"/>
    <cellStyle name="Hyperlink 25" xfId="16494" hidden="1"/>
    <cellStyle name="Hyperlink 25" xfId="16564" hidden="1"/>
    <cellStyle name="Hyperlink 25" xfId="16634" hidden="1"/>
    <cellStyle name="Hyperlink 25" xfId="16704" hidden="1"/>
    <cellStyle name="Hyperlink 25" xfId="16832" hidden="1"/>
    <cellStyle name="Hyperlink 25" xfId="16908" hidden="1"/>
    <cellStyle name="Hyperlink 25" xfId="16978" hidden="1"/>
    <cellStyle name="Hyperlink 25" xfId="17048" hidden="1"/>
    <cellStyle name="Hyperlink 25" xfId="17118" hidden="1"/>
    <cellStyle name="Hyperlink 25" xfId="17232" hidden="1"/>
    <cellStyle name="Hyperlink 25" xfId="17308" hidden="1"/>
    <cellStyle name="Hyperlink 25" xfId="17378" hidden="1"/>
    <cellStyle name="Hyperlink 25" xfId="17448" hidden="1"/>
    <cellStyle name="Hyperlink 25" xfId="17518" hidden="1"/>
    <cellStyle name="Hyperlink 25" xfId="17618" hidden="1"/>
    <cellStyle name="Hyperlink 25" xfId="17694" hidden="1"/>
    <cellStyle name="Hyperlink 25" xfId="17764" hidden="1"/>
    <cellStyle name="Hyperlink 25" xfId="17834" hidden="1"/>
    <cellStyle name="Hyperlink 25" xfId="17904" hidden="1"/>
    <cellStyle name="Hyperlink 25" xfId="18022" hidden="1"/>
    <cellStyle name="Hyperlink 25" xfId="18098" hidden="1"/>
    <cellStyle name="Hyperlink 25" xfId="18168" hidden="1"/>
    <cellStyle name="Hyperlink 25" xfId="18238" hidden="1"/>
    <cellStyle name="Hyperlink 25" xfId="18308" hidden="1"/>
    <cellStyle name="Hyperlink 25" xfId="18419" hidden="1"/>
    <cellStyle name="Hyperlink 25" xfId="18495" hidden="1"/>
    <cellStyle name="Hyperlink 25" xfId="18565" hidden="1"/>
    <cellStyle name="Hyperlink 25" xfId="18635" hidden="1"/>
    <cellStyle name="Hyperlink 25" xfId="18705" hidden="1"/>
    <cellStyle name="Hyperlink 25" xfId="18809" hidden="1"/>
    <cellStyle name="Hyperlink 25" xfId="18885" hidden="1"/>
    <cellStyle name="Hyperlink 25" xfId="18955" hidden="1"/>
    <cellStyle name="Hyperlink 25" xfId="19025" hidden="1"/>
    <cellStyle name="Hyperlink 25" xfId="19095" hidden="1"/>
    <cellStyle name="Hyperlink 25" xfId="19205" hidden="1"/>
    <cellStyle name="Hyperlink 25" xfId="19281" hidden="1"/>
    <cellStyle name="Hyperlink 25" xfId="19351" hidden="1"/>
    <cellStyle name="Hyperlink 25" xfId="19421" hidden="1"/>
    <cellStyle name="Hyperlink 25" xfId="19491" hidden="1"/>
    <cellStyle name="Hyperlink 25" xfId="19599" hidden="1"/>
    <cellStyle name="Hyperlink 25" xfId="19675" hidden="1"/>
    <cellStyle name="Hyperlink 25" xfId="19745" hidden="1"/>
    <cellStyle name="Hyperlink 25" xfId="19815" hidden="1"/>
    <cellStyle name="Hyperlink 25" xfId="19885" hidden="1"/>
    <cellStyle name="Hyperlink 25" xfId="19993" hidden="1"/>
    <cellStyle name="Hyperlink 25" xfId="20069" hidden="1"/>
    <cellStyle name="Hyperlink 25" xfId="20139" hidden="1"/>
    <cellStyle name="Hyperlink 25" xfId="20209" hidden="1"/>
    <cellStyle name="Hyperlink 25" xfId="20279" hidden="1"/>
    <cellStyle name="Hyperlink 25" xfId="20382" hidden="1"/>
    <cellStyle name="Hyperlink 25" xfId="20458" hidden="1"/>
    <cellStyle name="Hyperlink 25" xfId="20528" hidden="1"/>
    <cellStyle name="Hyperlink 25" xfId="20598" hidden="1"/>
    <cellStyle name="Hyperlink 25" xfId="20668" hidden="1"/>
    <cellStyle name="Hyperlink 25" xfId="20775" hidden="1"/>
    <cellStyle name="Hyperlink 25" xfId="20851" hidden="1"/>
    <cellStyle name="Hyperlink 25" xfId="20921" hidden="1"/>
    <cellStyle name="Hyperlink 25" xfId="20991" hidden="1"/>
    <cellStyle name="Hyperlink 25" xfId="21061" hidden="1"/>
    <cellStyle name="Hyperlink 25" xfId="21164" hidden="1"/>
    <cellStyle name="Hyperlink 25" xfId="21240" hidden="1"/>
    <cellStyle name="Hyperlink 25" xfId="21310" hidden="1"/>
    <cellStyle name="Hyperlink 25" xfId="21380" hidden="1"/>
    <cellStyle name="Hyperlink 25" xfId="21450" hidden="1"/>
    <cellStyle name="Hyperlink 25" xfId="21553" hidden="1"/>
    <cellStyle name="Hyperlink 25" xfId="21629" hidden="1"/>
    <cellStyle name="Hyperlink 25" xfId="21699" hidden="1"/>
    <cellStyle name="Hyperlink 25" xfId="21769" hidden="1"/>
    <cellStyle name="Hyperlink 25" xfId="21839" hidden="1"/>
    <cellStyle name="Hyperlink 25" xfId="21934" hidden="1"/>
    <cellStyle name="Hyperlink 25" xfId="22010" hidden="1"/>
    <cellStyle name="Hyperlink 25" xfId="22080" hidden="1"/>
    <cellStyle name="Hyperlink 25" xfId="22150" hidden="1"/>
    <cellStyle name="Hyperlink 25" xfId="22220" hidden="1"/>
    <cellStyle name="Hyperlink 25" xfId="22313" hidden="1"/>
    <cellStyle name="Hyperlink 25" xfId="22389" hidden="1"/>
    <cellStyle name="Hyperlink 25" xfId="22459" hidden="1"/>
    <cellStyle name="Hyperlink 25" xfId="22529" hidden="1"/>
    <cellStyle name="Hyperlink 25" xfId="22599" hidden="1"/>
    <cellStyle name="Hyperlink 25" xfId="16338" hidden="1"/>
    <cellStyle name="Hyperlink 25" xfId="15472" hidden="1"/>
    <cellStyle name="Hyperlink 25" xfId="7909" hidden="1"/>
    <cellStyle name="Hyperlink 25" xfId="22694" hidden="1"/>
    <cellStyle name="Hyperlink 25" xfId="22764" hidden="1"/>
    <cellStyle name="Hyperlink 25" xfId="22834" hidden="1"/>
    <cellStyle name="Hyperlink 25" xfId="22965" hidden="1"/>
    <cellStyle name="Hyperlink 25" xfId="23041" hidden="1"/>
    <cellStyle name="Hyperlink 25" xfId="23111" hidden="1"/>
    <cellStyle name="Hyperlink 25" xfId="23181" hidden="1"/>
    <cellStyle name="Hyperlink 25" xfId="23251" hidden="1"/>
    <cellStyle name="Hyperlink 25" xfId="23365" hidden="1"/>
    <cellStyle name="Hyperlink 25" xfId="23441" hidden="1"/>
    <cellStyle name="Hyperlink 25" xfId="23511" hidden="1"/>
    <cellStyle name="Hyperlink 25" xfId="23581" hidden="1"/>
    <cellStyle name="Hyperlink 25" xfId="23651" hidden="1"/>
    <cellStyle name="Hyperlink 25" xfId="23785" hidden="1"/>
    <cellStyle name="Hyperlink 25" xfId="23861" hidden="1"/>
    <cellStyle name="Hyperlink 25" xfId="23931" hidden="1"/>
    <cellStyle name="Hyperlink 25" xfId="24001" hidden="1"/>
    <cellStyle name="Hyperlink 25" xfId="24071" hidden="1"/>
    <cellStyle name="Hyperlink 25" xfId="24189" hidden="1"/>
    <cellStyle name="Hyperlink 25" xfId="24265" hidden="1"/>
    <cellStyle name="Hyperlink 25" xfId="24335" hidden="1"/>
    <cellStyle name="Hyperlink 25" xfId="24405" hidden="1"/>
    <cellStyle name="Hyperlink 25" xfId="24475" hidden="1"/>
    <cellStyle name="Hyperlink 25" xfId="24585" hidden="1"/>
    <cellStyle name="Hyperlink 25" xfId="24661" hidden="1"/>
    <cellStyle name="Hyperlink 25" xfId="24731" hidden="1"/>
    <cellStyle name="Hyperlink 25" xfId="24801" hidden="1"/>
    <cellStyle name="Hyperlink 25" xfId="24871" hidden="1"/>
    <cellStyle name="Hyperlink 25" xfId="24995" hidden="1"/>
    <cellStyle name="Hyperlink 25" xfId="25071" hidden="1"/>
    <cellStyle name="Hyperlink 25" xfId="25141" hidden="1"/>
    <cellStyle name="Hyperlink 25" xfId="25211" hidden="1"/>
    <cellStyle name="Hyperlink 25" xfId="25281" hidden="1"/>
    <cellStyle name="Hyperlink 25" xfId="25399" hidden="1"/>
    <cellStyle name="Hyperlink 25" xfId="25475" hidden="1"/>
    <cellStyle name="Hyperlink 25" xfId="25545" hidden="1"/>
    <cellStyle name="Hyperlink 25" xfId="25615" hidden="1"/>
    <cellStyle name="Hyperlink 25" xfId="25685" hidden="1"/>
    <cellStyle name="Hyperlink 25" xfId="25796" hidden="1"/>
    <cellStyle name="Hyperlink 25" xfId="25872" hidden="1"/>
    <cellStyle name="Hyperlink 25" xfId="25942" hidden="1"/>
    <cellStyle name="Hyperlink 25" xfId="26012" hidden="1"/>
    <cellStyle name="Hyperlink 25" xfId="26082" hidden="1"/>
    <cellStyle name="Hyperlink 25" xfId="26201" hidden="1"/>
    <cellStyle name="Hyperlink 25" xfId="26277" hidden="1"/>
    <cellStyle name="Hyperlink 25" xfId="26347" hidden="1"/>
    <cellStyle name="Hyperlink 25" xfId="26417" hidden="1"/>
    <cellStyle name="Hyperlink 25" xfId="26487" hidden="1"/>
    <cellStyle name="Hyperlink 25" xfId="26606" hidden="1"/>
    <cellStyle name="Hyperlink 25" xfId="26682" hidden="1"/>
    <cellStyle name="Hyperlink 25" xfId="26752" hidden="1"/>
    <cellStyle name="Hyperlink 25" xfId="26822" hidden="1"/>
    <cellStyle name="Hyperlink 25" xfId="26892" hidden="1"/>
    <cellStyle name="Hyperlink 25" xfId="27005" hidden="1"/>
    <cellStyle name="Hyperlink 25" xfId="27081" hidden="1"/>
    <cellStyle name="Hyperlink 25" xfId="27151" hidden="1"/>
    <cellStyle name="Hyperlink 25" xfId="27221" hidden="1"/>
    <cellStyle name="Hyperlink 25" xfId="27291" hidden="1"/>
    <cellStyle name="Hyperlink 25" xfId="27400" hidden="1"/>
    <cellStyle name="Hyperlink 25" xfId="27476" hidden="1"/>
    <cellStyle name="Hyperlink 25" xfId="27546" hidden="1"/>
    <cellStyle name="Hyperlink 25" xfId="27616" hidden="1"/>
    <cellStyle name="Hyperlink 25" xfId="27686" hidden="1"/>
    <cellStyle name="Hyperlink 25" xfId="27804" hidden="1"/>
    <cellStyle name="Hyperlink 25" xfId="27880" hidden="1"/>
    <cellStyle name="Hyperlink 25" xfId="27950" hidden="1"/>
    <cellStyle name="Hyperlink 25" xfId="28020" hidden="1"/>
    <cellStyle name="Hyperlink 25" xfId="28090" hidden="1"/>
    <cellStyle name="Hyperlink 25" xfId="28195" hidden="1"/>
    <cellStyle name="Hyperlink 25" xfId="28271" hidden="1"/>
    <cellStyle name="Hyperlink 25" xfId="28341" hidden="1"/>
    <cellStyle name="Hyperlink 25" xfId="28411" hidden="1"/>
    <cellStyle name="Hyperlink 25" xfId="28481" hidden="1"/>
    <cellStyle name="Hyperlink 25" xfId="28588" hidden="1"/>
    <cellStyle name="Hyperlink 25" xfId="28664" hidden="1"/>
    <cellStyle name="Hyperlink 25" xfId="28734" hidden="1"/>
    <cellStyle name="Hyperlink 25" xfId="28804" hidden="1"/>
    <cellStyle name="Hyperlink 25" xfId="28874" hidden="1"/>
    <cellStyle name="Hyperlink 25" xfId="28970" hidden="1"/>
    <cellStyle name="Hyperlink 25" xfId="29046" hidden="1"/>
    <cellStyle name="Hyperlink 25" xfId="29116" hidden="1"/>
    <cellStyle name="Hyperlink 25" xfId="29186" hidden="1"/>
    <cellStyle name="Hyperlink 25" xfId="29256" hidden="1"/>
    <cellStyle name="Hyperlink 25" xfId="29349" hidden="1"/>
    <cellStyle name="Hyperlink 25" xfId="29425" hidden="1"/>
    <cellStyle name="Hyperlink 25" xfId="29495" hidden="1"/>
    <cellStyle name="Hyperlink 25" xfId="29565" hidden="1"/>
    <cellStyle name="Hyperlink 25" xfId="29635" hidden="1"/>
    <cellStyle name="Hyperlink 25" xfId="29728" hidden="1"/>
    <cellStyle name="Hyperlink 25" xfId="29804" hidden="1"/>
    <cellStyle name="Hyperlink 25" xfId="29874" hidden="1"/>
    <cellStyle name="Hyperlink 25" xfId="29944" hidden="1"/>
    <cellStyle name="Hyperlink 25" xfId="30014" hidden="1"/>
    <cellStyle name="Hyperlink 25" xfId="30171" hidden="1"/>
    <cellStyle name="Hyperlink 25" xfId="30302" hidden="1"/>
    <cellStyle name="Hyperlink 25" xfId="30378" hidden="1"/>
    <cellStyle name="Hyperlink 25" xfId="30448" hidden="1"/>
    <cellStyle name="Hyperlink 25" xfId="30518" hidden="1"/>
    <cellStyle name="Hyperlink 25" xfId="30588" hidden="1"/>
    <cellStyle name="Hyperlink 25" xfId="30693" hidden="1"/>
    <cellStyle name="Hyperlink 25" xfId="30769" hidden="1"/>
    <cellStyle name="Hyperlink 25" xfId="30839" hidden="1"/>
    <cellStyle name="Hyperlink 25" xfId="30909" hidden="1"/>
    <cellStyle name="Hyperlink 25" xfId="30979" hidden="1"/>
    <cellStyle name="Hyperlink 25" xfId="31077" hidden="1"/>
    <cellStyle name="Hyperlink 25" xfId="31153" hidden="1"/>
    <cellStyle name="Hyperlink 25" xfId="31223" hidden="1"/>
    <cellStyle name="Hyperlink 25" xfId="31293" hidden="1"/>
    <cellStyle name="Hyperlink 25" xfId="31363" hidden="1"/>
    <cellStyle name="Hyperlink 25" xfId="31467" hidden="1"/>
    <cellStyle name="Hyperlink 25" xfId="31543" hidden="1"/>
    <cellStyle name="Hyperlink 25" xfId="31613" hidden="1"/>
    <cellStyle name="Hyperlink 25" xfId="31683" hidden="1"/>
    <cellStyle name="Hyperlink 25" xfId="31753" hidden="1"/>
    <cellStyle name="Hyperlink 25" xfId="31852" hidden="1"/>
    <cellStyle name="Hyperlink 25" xfId="31928" hidden="1"/>
    <cellStyle name="Hyperlink 25" xfId="31998" hidden="1"/>
    <cellStyle name="Hyperlink 25" xfId="32068" hidden="1"/>
    <cellStyle name="Hyperlink 25" xfId="32138" hidden="1"/>
    <cellStyle name="Hyperlink 25" xfId="32232" hidden="1"/>
    <cellStyle name="Hyperlink 25" xfId="32308" hidden="1"/>
    <cellStyle name="Hyperlink 25" xfId="32378" hidden="1"/>
    <cellStyle name="Hyperlink 25" xfId="32448" hidden="1"/>
    <cellStyle name="Hyperlink 25" xfId="32518" hidden="1"/>
    <cellStyle name="Hyperlink 25" xfId="32621" hidden="1"/>
    <cellStyle name="Hyperlink 25" xfId="32697" hidden="1"/>
    <cellStyle name="Hyperlink 25" xfId="32767" hidden="1"/>
    <cellStyle name="Hyperlink 25" xfId="32837" hidden="1"/>
    <cellStyle name="Hyperlink 25" xfId="32907" hidden="1"/>
    <cellStyle name="Hyperlink 25" xfId="33007" hidden="1"/>
    <cellStyle name="Hyperlink 25" xfId="33083" hidden="1"/>
    <cellStyle name="Hyperlink 25" xfId="33153" hidden="1"/>
    <cellStyle name="Hyperlink 25" xfId="33223" hidden="1"/>
    <cellStyle name="Hyperlink 25" xfId="33293" hidden="1"/>
    <cellStyle name="Hyperlink 25" xfId="33390" hidden="1"/>
    <cellStyle name="Hyperlink 25" xfId="33466" hidden="1"/>
    <cellStyle name="Hyperlink 25" xfId="33536" hidden="1"/>
    <cellStyle name="Hyperlink 25" xfId="33606" hidden="1"/>
    <cellStyle name="Hyperlink 25" xfId="33676" hidden="1"/>
    <cellStyle name="Hyperlink 25" xfId="33777" hidden="1"/>
    <cellStyle name="Hyperlink 25" xfId="33853" hidden="1"/>
    <cellStyle name="Hyperlink 25" xfId="33923" hidden="1"/>
    <cellStyle name="Hyperlink 25" xfId="33993" hidden="1"/>
    <cellStyle name="Hyperlink 25" xfId="34063" hidden="1"/>
    <cellStyle name="Hyperlink 25" xfId="34165" hidden="1"/>
    <cellStyle name="Hyperlink 25" xfId="34241" hidden="1"/>
    <cellStyle name="Hyperlink 25" xfId="34311" hidden="1"/>
    <cellStyle name="Hyperlink 25" xfId="34381" hidden="1"/>
    <cellStyle name="Hyperlink 25" xfId="34451" hidden="1"/>
    <cellStyle name="Hyperlink 25" xfId="34551" hidden="1"/>
    <cellStyle name="Hyperlink 25" xfId="34627" hidden="1"/>
    <cellStyle name="Hyperlink 25" xfId="34697" hidden="1"/>
    <cellStyle name="Hyperlink 25" xfId="34767" hidden="1"/>
    <cellStyle name="Hyperlink 25" xfId="34837" hidden="1"/>
    <cellStyle name="Hyperlink 25" xfId="34935" hidden="1"/>
    <cellStyle name="Hyperlink 25" xfId="35011" hidden="1"/>
    <cellStyle name="Hyperlink 25" xfId="35081" hidden="1"/>
    <cellStyle name="Hyperlink 25" xfId="35151" hidden="1"/>
    <cellStyle name="Hyperlink 25" xfId="35221" hidden="1"/>
    <cellStyle name="Hyperlink 25" xfId="35323" hidden="1"/>
    <cellStyle name="Hyperlink 25" xfId="35399" hidden="1"/>
    <cellStyle name="Hyperlink 25" xfId="35469" hidden="1"/>
    <cellStyle name="Hyperlink 25" xfId="35539" hidden="1"/>
    <cellStyle name="Hyperlink 25" xfId="35609" hidden="1"/>
    <cellStyle name="Hyperlink 25" xfId="35708" hidden="1"/>
    <cellStyle name="Hyperlink 25" xfId="35784" hidden="1"/>
    <cellStyle name="Hyperlink 25" xfId="35854" hidden="1"/>
    <cellStyle name="Hyperlink 25" xfId="35924" hidden="1"/>
    <cellStyle name="Hyperlink 25" xfId="35994" hidden="1"/>
    <cellStyle name="Hyperlink 25" xfId="36092" hidden="1"/>
    <cellStyle name="Hyperlink 25" xfId="36168" hidden="1"/>
    <cellStyle name="Hyperlink 25" xfId="36238" hidden="1"/>
    <cellStyle name="Hyperlink 25" xfId="36308" hidden="1"/>
    <cellStyle name="Hyperlink 25" xfId="36378" hidden="1"/>
    <cellStyle name="Hyperlink 25" xfId="36472" hidden="1"/>
    <cellStyle name="Hyperlink 25" xfId="36548" hidden="1"/>
    <cellStyle name="Hyperlink 25" xfId="36618" hidden="1"/>
    <cellStyle name="Hyperlink 25" xfId="36688" hidden="1"/>
    <cellStyle name="Hyperlink 25" xfId="36758" hidden="1"/>
    <cellStyle name="Hyperlink 25" xfId="36851" hidden="1"/>
    <cellStyle name="Hyperlink 25" xfId="36927" hidden="1"/>
    <cellStyle name="Hyperlink 25" xfId="36997" hidden="1"/>
    <cellStyle name="Hyperlink 25" xfId="37067" hidden="1"/>
    <cellStyle name="Hyperlink 25" xfId="37137" hidden="1"/>
    <cellStyle name="Hyperlink 25" xfId="37212" hidden="1"/>
    <cellStyle name="Hyperlink 25" xfId="37415" hidden="1"/>
    <cellStyle name="Hyperlink 25" xfId="37491" hidden="1"/>
    <cellStyle name="Hyperlink 25" xfId="37561" hidden="1"/>
    <cellStyle name="Hyperlink 25" xfId="37631" hidden="1"/>
    <cellStyle name="Hyperlink 25" xfId="37701" hidden="1"/>
    <cellStyle name="Hyperlink 25" xfId="37830" hidden="1"/>
    <cellStyle name="Hyperlink 25" xfId="37906" hidden="1"/>
    <cellStyle name="Hyperlink 25" xfId="37976" hidden="1"/>
    <cellStyle name="Hyperlink 25" xfId="38046" hidden="1"/>
    <cellStyle name="Hyperlink 25" xfId="38116" hidden="1"/>
    <cellStyle name="Hyperlink 25" xfId="38229" hidden="1"/>
    <cellStyle name="Hyperlink 25" xfId="38305" hidden="1"/>
    <cellStyle name="Hyperlink 25" xfId="38375" hidden="1"/>
    <cellStyle name="Hyperlink 25" xfId="38445" hidden="1"/>
    <cellStyle name="Hyperlink 25" xfId="38515" hidden="1"/>
    <cellStyle name="Hyperlink 25" xfId="38643" hidden="1"/>
    <cellStyle name="Hyperlink 25" xfId="38719" hidden="1"/>
    <cellStyle name="Hyperlink 25" xfId="38789" hidden="1"/>
    <cellStyle name="Hyperlink 25" xfId="38859" hidden="1"/>
    <cellStyle name="Hyperlink 25" xfId="38929" hidden="1"/>
    <cellStyle name="Hyperlink 25" xfId="39043" hidden="1"/>
    <cellStyle name="Hyperlink 25" xfId="39119" hidden="1"/>
    <cellStyle name="Hyperlink 25" xfId="39189" hidden="1"/>
    <cellStyle name="Hyperlink 25" xfId="39259" hidden="1"/>
    <cellStyle name="Hyperlink 25" xfId="39329" hidden="1"/>
    <cellStyle name="Hyperlink 25" xfId="39429" hidden="1"/>
    <cellStyle name="Hyperlink 25" xfId="39505" hidden="1"/>
    <cellStyle name="Hyperlink 25" xfId="39575" hidden="1"/>
    <cellStyle name="Hyperlink 25" xfId="39645" hidden="1"/>
    <cellStyle name="Hyperlink 25" xfId="39715" hidden="1"/>
    <cellStyle name="Hyperlink 25" xfId="39833" hidden="1"/>
    <cellStyle name="Hyperlink 25" xfId="39909" hidden="1"/>
    <cellStyle name="Hyperlink 25" xfId="39979" hidden="1"/>
    <cellStyle name="Hyperlink 25" xfId="40049" hidden="1"/>
    <cellStyle name="Hyperlink 25" xfId="40119" hidden="1"/>
    <cellStyle name="Hyperlink 25" xfId="40230" hidden="1"/>
    <cellStyle name="Hyperlink 25" xfId="40306" hidden="1"/>
    <cellStyle name="Hyperlink 25" xfId="40376" hidden="1"/>
    <cellStyle name="Hyperlink 25" xfId="40446" hidden="1"/>
    <cellStyle name="Hyperlink 25" xfId="40516" hidden="1"/>
    <cellStyle name="Hyperlink 25" xfId="40620" hidden="1"/>
    <cellStyle name="Hyperlink 25" xfId="40696" hidden="1"/>
    <cellStyle name="Hyperlink 25" xfId="40766" hidden="1"/>
    <cellStyle name="Hyperlink 25" xfId="40836" hidden="1"/>
    <cellStyle name="Hyperlink 25" xfId="40906" hidden="1"/>
    <cellStyle name="Hyperlink 25" xfId="41016" hidden="1"/>
    <cellStyle name="Hyperlink 25" xfId="41092" hidden="1"/>
    <cellStyle name="Hyperlink 25" xfId="41162" hidden="1"/>
    <cellStyle name="Hyperlink 25" xfId="41232" hidden="1"/>
    <cellStyle name="Hyperlink 25" xfId="41302" hidden="1"/>
    <cellStyle name="Hyperlink 25" xfId="41410" hidden="1"/>
    <cellStyle name="Hyperlink 25" xfId="41486" hidden="1"/>
    <cellStyle name="Hyperlink 25" xfId="41556" hidden="1"/>
    <cellStyle name="Hyperlink 25" xfId="41626" hidden="1"/>
    <cellStyle name="Hyperlink 25" xfId="41696" hidden="1"/>
    <cellStyle name="Hyperlink 25" xfId="41804" hidden="1"/>
    <cellStyle name="Hyperlink 25" xfId="41880" hidden="1"/>
    <cellStyle name="Hyperlink 25" xfId="41950" hidden="1"/>
    <cellStyle name="Hyperlink 25" xfId="42020" hidden="1"/>
    <cellStyle name="Hyperlink 25" xfId="42090" hidden="1"/>
    <cellStyle name="Hyperlink 25" xfId="42193" hidden="1"/>
    <cellStyle name="Hyperlink 25" xfId="42269" hidden="1"/>
    <cellStyle name="Hyperlink 25" xfId="42339" hidden="1"/>
    <cellStyle name="Hyperlink 25" xfId="42409" hidden="1"/>
    <cellStyle name="Hyperlink 25" xfId="42479" hidden="1"/>
    <cellStyle name="Hyperlink 25" xfId="42586" hidden="1"/>
    <cellStyle name="Hyperlink 25" xfId="42662" hidden="1"/>
    <cellStyle name="Hyperlink 25" xfId="42732" hidden="1"/>
    <cellStyle name="Hyperlink 25" xfId="42802" hidden="1"/>
    <cellStyle name="Hyperlink 25" xfId="42872" hidden="1"/>
    <cellStyle name="Hyperlink 25" xfId="42975" hidden="1"/>
    <cellStyle name="Hyperlink 25" xfId="43051" hidden="1"/>
    <cellStyle name="Hyperlink 25" xfId="43121" hidden="1"/>
    <cellStyle name="Hyperlink 25" xfId="43191" hidden="1"/>
    <cellStyle name="Hyperlink 25" xfId="43261" hidden="1"/>
    <cellStyle name="Hyperlink 25" xfId="43364" hidden="1"/>
    <cellStyle name="Hyperlink 25" xfId="43440" hidden="1"/>
    <cellStyle name="Hyperlink 25" xfId="43510" hidden="1"/>
    <cellStyle name="Hyperlink 25" xfId="43580" hidden="1"/>
    <cellStyle name="Hyperlink 25" xfId="43650" hidden="1"/>
    <cellStyle name="Hyperlink 25" xfId="43745" hidden="1"/>
    <cellStyle name="Hyperlink 25" xfId="43821" hidden="1"/>
    <cellStyle name="Hyperlink 25" xfId="43891" hidden="1"/>
    <cellStyle name="Hyperlink 25" xfId="43961" hidden="1"/>
    <cellStyle name="Hyperlink 25" xfId="44031" hidden="1"/>
    <cellStyle name="Hyperlink 25" xfId="44124" hidden="1"/>
    <cellStyle name="Hyperlink 25" xfId="44200" hidden="1"/>
    <cellStyle name="Hyperlink 25" xfId="44270" hidden="1"/>
    <cellStyle name="Hyperlink 25" xfId="44340" hidden="1"/>
    <cellStyle name="Hyperlink 25" xfId="44410" hidden="1"/>
    <cellStyle name="Hyperlink 25" xfId="38149" hidden="1"/>
    <cellStyle name="Hyperlink 25" xfId="37283" hidden="1"/>
    <cellStyle name="Hyperlink 25" xfId="30046" hidden="1"/>
    <cellStyle name="Hyperlink 25" xfId="44505" hidden="1"/>
    <cellStyle name="Hyperlink 25" xfId="44575" hidden="1"/>
    <cellStyle name="Hyperlink 25" xfId="44645" hidden="1"/>
    <cellStyle name="Hyperlink 25" xfId="44776" hidden="1"/>
    <cellStyle name="Hyperlink 25" xfId="44852" hidden="1"/>
    <cellStyle name="Hyperlink 25" xfId="44922" hidden="1"/>
    <cellStyle name="Hyperlink 25" xfId="44992" hidden="1"/>
    <cellStyle name="Hyperlink 25" xfId="45062" hidden="1"/>
    <cellStyle name="Hyperlink 25" xfId="45176" hidden="1"/>
    <cellStyle name="Hyperlink 25" xfId="45252" hidden="1"/>
    <cellStyle name="Hyperlink 25" xfId="45322" hidden="1"/>
    <cellStyle name="Hyperlink 25" xfId="45392" hidden="1"/>
    <cellStyle name="Hyperlink 25" xfId="45462" hidden="1"/>
    <cellStyle name="Hyperlink 25" xfId="45596" hidden="1"/>
    <cellStyle name="Hyperlink 25" xfId="45672" hidden="1"/>
    <cellStyle name="Hyperlink 25" xfId="45742" hidden="1"/>
    <cellStyle name="Hyperlink 25" xfId="45812" hidden="1"/>
    <cellStyle name="Hyperlink 25" xfId="45882" hidden="1"/>
    <cellStyle name="Hyperlink 25" xfId="46000" hidden="1"/>
    <cellStyle name="Hyperlink 25" xfId="46076" hidden="1"/>
    <cellStyle name="Hyperlink 25" xfId="46146" hidden="1"/>
    <cellStyle name="Hyperlink 25" xfId="46216" hidden="1"/>
    <cellStyle name="Hyperlink 25" xfId="46286" hidden="1"/>
    <cellStyle name="Hyperlink 25" xfId="46396" hidden="1"/>
    <cellStyle name="Hyperlink 25" xfId="46472" hidden="1"/>
    <cellStyle name="Hyperlink 25" xfId="46542" hidden="1"/>
    <cellStyle name="Hyperlink 25" xfId="46612" hidden="1"/>
    <cellStyle name="Hyperlink 25" xfId="46682" hidden="1"/>
    <cellStyle name="Hyperlink 25" xfId="46806" hidden="1"/>
    <cellStyle name="Hyperlink 25" xfId="46882" hidden="1"/>
    <cellStyle name="Hyperlink 25" xfId="46952" hidden="1"/>
    <cellStyle name="Hyperlink 25" xfId="47022" hidden="1"/>
    <cellStyle name="Hyperlink 25" xfId="47092" hidden="1"/>
    <cellStyle name="Hyperlink 25" xfId="47210" hidden="1"/>
    <cellStyle name="Hyperlink 25" xfId="47286" hidden="1"/>
    <cellStyle name="Hyperlink 25" xfId="47356" hidden="1"/>
    <cellStyle name="Hyperlink 25" xfId="47426" hidden="1"/>
    <cellStyle name="Hyperlink 25" xfId="47496" hidden="1"/>
    <cellStyle name="Hyperlink 25" xfId="47607" hidden="1"/>
    <cellStyle name="Hyperlink 25" xfId="47683" hidden="1"/>
    <cellStyle name="Hyperlink 25" xfId="47753" hidden="1"/>
    <cellStyle name="Hyperlink 25" xfId="47823" hidden="1"/>
    <cellStyle name="Hyperlink 25" xfId="47893" hidden="1"/>
    <cellStyle name="Hyperlink 25" xfId="48012" hidden="1"/>
    <cellStyle name="Hyperlink 25" xfId="48088" hidden="1"/>
    <cellStyle name="Hyperlink 25" xfId="48158" hidden="1"/>
    <cellStyle name="Hyperlink 25" xfId="48228" hidden="1"/>
    <cellStyle name="Hyperlink 25" xfId="48298" hidden="1"/>
    <cellStyle name="Hyperlink 25" xfId="48417" hidden="1"/>
    <cellStyle name="Hyperlink 25" xfId="48493" hidden="1"/>
    <cellStyle name="Hyperlink 25" xfId="48563" hidden="1"/>
    <cellStyle name="Hyperlink 25" xfId="48633" hidden="1"/>
    <cellStyle name="Hyperlink 25" xfId="48703" hidden="1"/>
    <cellStyle name="Hyperlink 25" xfId="48816" hidden="1"/>
    <cellStyle name="Hyperlink 25" xfId="48892" hidden="1"/>
    <cellStyle name="Hyperlink 25" xfId="48962" hidden="1"/>
    <cellStyle name="Hyperlink 25" xfId="49032" hidden="1"/>
    <cellStyle name="Hyperlink 25" xfId="49102" hidden="1"/>
    <cellStyle name="Hyperlink 25" xfId="49211" hidden="1"/>
    <cellStyle name="Hyperlink 25" xfId="49287" hidden="1"/>
    <cellStyle name="Hyperlink 25" xfId="49357" hidden="1"/>
    <cellStyle name="Hyperlink 25" xfId="49427" hidden="1"/>
    <cellStyle name="Hyperlink 25" xfId="49497" hidden="1"/>
    <cellStyle name="Hyperlink 25" xfId="49615" hidden="1"/>
    <cellStyle name="Hyperlink 25" xfId="49691" hidden="1"/>
    <cellStyle name="Hyperlink 25" xfId="49761" hidden="1"/>
    <cellStyle name="Hyperlink 25" xfId="49831" hidden="1"/>
    <cellStyle name="Hyperlink 25" xfId="49901" hidden="1"/>
    <cellStyle name="Hyperlink 25" xfId="50006" hidden="1"/>
    <cellStyle name="Hyperlink 25" xfId="50082" hidden="1"/>
    <cellStyle name="Hyperlink 25" xfId="50152" hidden="1"/>
    <cellStyle name="Hyperlink 25" xfId="50222" hidden="1"/>
    <cellStyle name="Hyperlink 25" xfId="50292" hidden="1"/>
    <cellStyle name="Hyperlink 25" xfId="50399" hidden="1"/>
    <cellStyle name="Hyperlink 25" xfId="50475" hidden="1"/>
    <cellStyle name="Hyperlink 25" xfId="50545" hidden="1"/>
    <cellStyle name="Hyperlink 25" xfId="50615" hidden="1"/>
    <cellStyle name="Hyperlink 25" xfId="50685" hidden="1"/>
    <cellStyle name="Hyperlink 25" xfId="50781" hidden="1"/>
    <cellStyle name="Hyperlink 25" xfId="50857" hidden="1"/>
    <cellStyle name="Hyperlink 25" xfId="50927" hidden="1"/>
    <cellStyle name="Hyperlink 25" xfId="50997" hidden="1"/>
    <cellStyle name="Hyperlink 25" xfId="51067" hidden="1"/>
    <cellStyle name="Hyperlink 25" xfId="51160" hidden="1"/>
    <cellStyle name="Hyperlink 25" xfId="51236" hidden="1"/>
    <cellStyle name="Hyperlink 25" xfId="51306" hidden="1"/>
    <cellStyle name="Hyperlink 25" xfId="51376" hidden="1"/>
    <cellStyle name="Hyperlink 25" xfId="51446"/>
    <cellStyle name="Hyperlink 26" xfId="161" hidden="1"/>
    <cellStyle name="Hyperlink 26" xfId="364" hidden="1"/>
    <cellStyle name="Hyperlink 26" xfId="440" hidden="1"/>
    <cellStyle name="Hyperlink 26" xfId="510" hidden="1"/>
    <cellStyle name="Hyperlink 26" xfId="580" hidden="1"/>
    <cellStyle name="Hyperlink 26" xfId="650" hidden="1"/>
    <cellStyle name="Hyperlink 26" xfId="781" hidden="1"/>
    <cellStyle name="Hyperlink 26" xfId="857" hidden="1"/>
    <cellStyle name="Hyperlink 26" xfId="927" hidden="1"/>
    <cellStyle name="Hyperlink 26" xfId="997" hidden="1"/>
    <cellStyle name="Hyperlink 26" xfId="1067" hidden="1"/>
    <cellStyle name="Hyperlink 26" xfId="1181" hidden="1"/>
    <cellStyle name="Hyperlink 26" xfId="1257" hidden="1"/>
    <cellStyle name="Hyperlink 26" xfId="1327" hidden="1"/>
    <cellStyle name="Hyperlink 26" xfId="1397" hidden="1"/>
    <cellStyle name="Hyperlink 26" xfId="1467" hidden="1"/>
    <cellStyle name="Hyperlink 26" xfId="1601" hidden="1"/>
    <cellStyle name="Hyperlink 26" xfId="1677" hidden="1"/>
    <cellStyle name="Hyperlink 26" xfId="1747" hidden="1"/>
    <cellStyle name="Hyperlink 26" xfId="1817" hidden="1"/>
    <cellStyle name="Hyperlink 26" xfId="1887" hidden="1"/>
    <cellStyle name="Hyperlink 26" xfId="2005" hidden="1"/>
    <cellStyle name="Hyperlink 26" xfId="2081" hidden="1"/>
    <cellStyle name="Hyperlink 26" xfId="2151" hidden="1"/>
    <cellStyle name="Hyperlink 26" xfId="2221" hidden="1"/>
    <cellStyle name="Hyperlink 26" xfId="2291" hidden="1"/>
    <cellStyle name="Hyperlink 26" xfId="2401" hidden="1"/>
    <cellStyle name="Hyperlink 26" xfId="2477" hidden="1"/>
    <cellStyle name="Hyperlink 26" xfId="2547" hidden="1"/>
    <cellStyle name="Hyperlink 26" xfId="2617" hidden="1"/>
    <cellStyle name="Hyperlink 26" xfId="2687" hidden="1"/>
    <cellStyle name="Hyperlink 26" xfId="2811" hidden="1"/>
    <cellStyle name="Hyperlink 26" xfId="2887" hidden="1"/>
    <cellStyle name="Hyperlink 26" xfId="2957" hidden="1"/>
    <cellStyle name="Hyperlink 26" xfId="3027" hidden="1"/>
    <cellStyle name="Hyperlink 26" xfId="3097" hidden="1"/>
    <cellStyle name="Hyperlink 26" xfId="3215" hidden="1"/>
    <cellStyle name="Hyperlink 26" xfId="3291" hidden="1"/>
    <cellStyle name="Hyperlink 26" xfId="3361" hidden="1"/>
    <cellStyle name="Hyperlink 26" xfId="3431" hidden="1"/>
    <cellStyle name="Hyperlink 26" xfId="3501" hidden="1"/>
    <cellStyle name="Hyperlink 26" xfId="3612" hidden="1"/>
    <cellStyle name="Hyperlink 26" xfId="3688" hidden="1"/>
    <cellStyle name="Hyperlink 26" xfId="3758" hidden="1"/>
    <cellStyle name="Hyperlink 26" xfId="3828" hidden="1"/>
    <cellStyle name="Hyperlink 26" xfId="3898" hidden="1"/>
    <cellStyle name="Hyperlink 26" xfId="4017" hidden="1"/>
    <cellStyle name="Hyperlink 26" xfId="4093" hidden="1"/>
    <cellStyle name="Hyperlink 26" xfId="4163" hidden="1"/>
    <cellStyle name="Hyperlink 26" xfId="4233" hidden="1"/>
    <cellStyle name="Hyperlink 26" xfId="4303" hidden="1"/>
    <cellStyle name="Hyperlink 26" xfId="4422" hidden="1"/>
    <cellStyle name="Hyperlink 26" xfId="4498" hidden="1"/>
    <cellStyle name="Hyperlink 26" xfId="4568" hidden="1"/>
    <cellStyle name="Hyperlink 26" xfId="4638" hidden="1"/>
    <cellStyle name="Hyperlink 26" xfId="4708" hidden="1"/>
    <cellStyle name="Hyperlink 26" xfId="4821" hidden="1"/>
    <cellStyle name="Hyperlink 26" xfId="4897" hidden="1"/>
    <cellStyle name="Hyperlink 26" xfId="4967" hidden="1"/>
    <cellStyle name="Hyperlink 26" xfId="5037" hidden="1"/>
    <cellStyle name="Hyperlink 26" xfId="5107" hidden="1"/>
    <cellStyle name="Hyperlink 26" xfId="5216" hidden="1"/>
    <cellStyle name="Hyperlink 26" xfId="5292" hidden="1"/>
    <cellStyle name="Hyperlink 26" xfId="5362" hidden="1"/>
    <cellStyle name="Hyperlink 26" xfId="5432" hidden="1"/>
    <cellStyle name="Hyperlink 26" xfId="5502" hidden="1"/>
    <cellStyle name="Hyperlink 26" xfId="5620" hidden="1"/>
    <cellStyle name="Hyperlink 26" xfId="5696" hidden="1"/>
    <cellStyle name="Hyperlink 26" xfId="5766" hidden="1"/>
    <cellStyle name="Hyperlink 26" xfId="5836" hidden="1"/>
    <cellStyle name="Hyperlink 26" xfId="5906" hidden="1"/>
    <cellStyle name="Hyperlink 26" xfId="6011" hidden="1"/>
    <cellStyle name="Hyperlink 26" xfId="6087" hidden="1"/>
    <cellStyle name="Hyperlink 26" xfId="6157" hidden="1"/>
    <cellStyle name="Hyperlink 26" xfId="6227" hidden="1"/>
    <cellStyle name="Hyperlink 26" xfId="6297" hidden="1"/>
    <cellStyle name="Hyperlink 26" xfId="6404" hidden="1"/>
    <cellStyle name="Hyperlink 26" xfId="6480" hidden="1"/>
    <cellStyle name="Hyperlink 26" xfId="6550" hidden="1"/>
    <cellStyle name="Hyperlink 26" xfId="6620" hidden="1"/>
    <cellStyle name="Hyperlink 26" xfId="6690" hidden="1"/>
    <cellStyle name="Hyperlink 26" xfId="6788" hidden="1"/>
    <cellStyle name="Hyperlink 26" xfId="6864" hidden="1"/>
    <cellStyle name="Hyperlink 26" xfId="6934" hidden="1"/>
    <cellStyle name="Hyperlink 26" xfId="7004" hidden="1"/>
    <cellStyle name="Hyperlink 26" xfId="7074" hidden="1"/>
    <cellStyle name="Hyperlink 26" xfId="7167" hidden="1"/>
    <cellStyle name="Hyperlink 26" xfId="7243" hidden="1"/>
    <cellStyle name="Hyperlink 26" xfId="7313" hidden="1"/>
    <cellStyle name="Hyperlink 26" xfId="7383" hidden="1"/>
    <cellStyle name="Hyperlink 26" xfId="7453" hidden="1"/>
    <cellStyle name="Hyperlink 26" xfId="7594" hidden="1"/>
    <cellStyle name="Hyperlink 26" xfId="7670" hidden="1"/>
    <cellStyle name="Hyperlink 26" xfId="7740" hidden="1"/>
    <cellStyle name="Hyperlink 26" xfId="7810" hidden="1"/>
    <cellStyle name="Hyperlink 26" xfId="7880" hidden="1"/>
    <cellStyle name="Hyperlink 26" xfId="8042" hidden="1"/>
    <cellStyle name="Hyperlink 26" xfId="8245" hidden="1"/>
    <cellStyle name="Hyperlink 26" xfId="8321" hidden="1"/>
    <cellStyle name="Hyperlink 26" xfId="8391" hidden="1"/>
    <cellStyle name="Hyperlink 26" xfId="8461" hidden="1"/>
    <cellStyle name="Hyperlink 26" xfId="8531" hidden="1"/>
    <cellStyle name="Hyperlink 26" xfId="8662" hidden="1"/>
    <cellStyle name="Hyperlink 26" xfId="8738" hidden="1"/>
    <cellStyle name="Hyperlink 26" xfId="8808" hidden="1"/>
    <cellStyle name="Hyperlink 26" xfId="8878" hidden="1"/>
    <cellStyle name="Hyperlink 26" xfId="8948" hidden="1"/>
    <cellStyle name="Hyperlink 26" xfId="9062" hidden="1"/>
    <cellStyle name="Hyperlink 26" xfId="9138" hidden="1"/>
    <cellStyle name="Hyperlink 26" xfId="9208" hidden="1"/>
    <cellStyle name="Hyperlink 26" xfId="9278" hidden="1"/>
    <cellStyle name="Hyperlink 26" xfId="9348" hidden="1"/>
    <cellStyle name="Hyperlink 26" xfId="9482" hidden="1"/>
    <cellStyle name="Hyperlink 26" xfId="9558" hidden="1"/>
    <cellStyle name="Hyperlink 26" xfId="9628" hidden="1"/>
    <cellStyle name="Hyperlink 26" xfId="9698" hidden="1"/>
    <cellStyle name="Hyperlink 26" xfId="9768" hidden="1"/>
    <cellStyle name="Hyperlink 26" xfId="9886" hidden="1"/>
    <cellStyle name="Hyperlink 26" xfId="9962" hidden="1"/>
    <cellStyle name="Hyperlink 26" xfId="10032" hidden="1"/>
    <cellStyle name="Hyperlink 26" xfId="10102" hidden="1"/>
    <cellStyle name="Hyperlink 26" xfId="10172" hidden="1"/>
    <cellStyle name="Hyperlink 26" xfId="10282" hidden="1"/>
    <cellStyle name="Hyperlink 26" xfId="10358" hidden="1"/>
    <cellStyle name="Hyperlink 26" xfId="10428" hidden="1"/>
    <cellStyle name="Hyperlink 26" xfId="10498" hidden="1"/>
    <cellStyle name="Hyperlink 26" xfId="10568" hidden="1"/>
    <cellStyle name="Hyperlink 26" xfId="10692" hidden="1"/>
    <cellStyle name="Hyperlink 26" xfId="10768" hidden="1"/>
    <cellStyle name="Hyperlink 26" xfId="10838" hidden="1"/>
    <cellStyle name="Hyperlink 26" xfId="10908" hidden="1"/>
    <cellStyle name="Hyperlink 26" xfId="10978" hidden="1"/>
    <cellStyle name="Hyperlink 26" xfId="11096" hidden="1"/>
    <cellStyle name="Hyperlink 26" xfId="11172" hidden="1"/>
    <cellStyle name="Hyperlink 26" xfId="11242" hidden="1"/>
    <cellStyle name="Hyperlink 26" xfId="11312" hidden="1"/>
    <cellStyle name="Hyperlink 26" xfId="11382" hidden="1"/>
    <cellStyle name="Hyperlink 26" xfId="11493" hidden="1"/>
    <cellStyle name="Hyperlink 26" xfId="11569" hidden="1"/>
    <cellStyle name="Hyperlink 26" xfId="11639" hidden="1"/>
    <cellStyle name="Hyperlink 26" xfId="11709" hidden="1"/>
    <cellStyle name="Hyperlink 26" xfId="11779" hidden="1"/>
    <cellStyle name="Hyperlink 26" xfId="11898" hidden="1"/>
    <cellStyle name="Hyperlink 26" xfId="11974" hidden="1"/>
    <cellStyle name="Hyperlink 26" xfId="12044" hidden="1"/>
    <cellStyle name="Hyperlink 26" xfId="12114" hidden="1"/>
    <cellStyle name="Hyperlink 26" xfId="12184" hidden="1"/>
    <cellStyle name="Hyperlink 26" xfId="12303" hidden="1"/>
    <cellStyle name="Hyperlink 26" xfId="12379" hidden="1"/>
    <cellStyle name="Hyperlink 26" xfId="12449" hidden="1"/>
    <cellStyle name="Hyperlink 26" xfId="12519" hidden="1"/>
    <cellStyle name="Hyperlink 26" xfId="12589" hidden="1"/>
    <cellStyle name="Hyperlink 26" xfId="12702" hidden="1"/>
    <cellStyle name="Hyperlink 26" xfId="12778" hidden="1"/>
    <cellStyle name="Hyperlink 26" xfId="12848" hidden="1"/>
    <cellStyle name="Hyperlink 26" xfId="12918" hidden="1"/>
    <cellStyle name="Hyperlink 26" xfId="12988" hidden="1"/>
    <cellStyle name="Hyperlink 26" xfId="13097" hidden="1"/>
    <cellStyle name="Hyperlink 26" xfId="13173" hidden="1"/>
    <cellStyle name="Hyperlink 26" xfId="13243" hidden="1"/>
    <cellStyle name="Hyperlink 26" xfId="13313" hidden="1"/>
    <cellStyle name="Hyperlink 26" xfId="13383" hidden="1"/>
    <cellStyle name="Hyperlink 26" xfId="13501" hidden="1"/>
    <cellStyle name="Hyperlink 26" xfId="13577" hidden="1"/>
    <cellStyle name="Hyperlink 26" xfId="13647" hidden="1"/>
    <cellStyle name="Hyperlink 26" xfId="13717" hidden="1"/>
    <cellStyle name="Hyperlink 26" xfId="13787" hidden="1"/>
    <cellStyle name="Hyperlink 26" xfId="13892" hidden="1"/>
    <cellStyle name="Hyperlink 26" xfId="13968" hidden="1"/>
    <cellStyle name="Hyperlink 26" xfId="14038" hidden="1"/>
    <cellStyle name="Hyperlink 26" xfId="14108" hidden="1"/>
    <cellStyle name="Hyperlink 26" xfId="14178" hidden="1"/>
    <cellStyle name="Hyperlink 26" xfId="14285" hidden="1"/>
    <cellStyle name="Hyperlink 26" xfId="14361" hidden="1"/>
    <cellStyle name="Hyperlink 26" xfId="14431" hidden="1"/>
    <cellStyle name="Hyperlink 26" xfId="14501" hidden="1"/>
    <cellStyle name="Hyperlink 26" xfId="14571" hidden="1"/>
    <cellStyle name="Hyperlink 26" xfId="14667" hidden="1"/>
    <cellStyle name="Hyperlink 26" xfId="14743" hidden="1"/>
    <cellStyle name="Hyperlink 26" xfId="14813" hidden="1"/>
    <cellStyle name="Hyperlink 26" xfId="14883" hidden="1"/>
    <cellStyle name="Hyperlink 26" xfId="14953" hidden="1"/>
    <cellStyle name="Hyperlink 26" xfId="15046" hidden="1"/>
    <cellStyle name="Hyperlink 26" xfId="15122" hidden="1"/>
    <cellStyle name="Hyperlink 26" xfId="15192" hidden="1"/>
    <cellStyle name="Hyperlink 26" xfId="15262" hidden="1"/>
    <cellStyle name="Hyperlink 26" xfId="15332" hidden="1"/>
    <cellStyle name="Hyperlink 26" xfId="15407" hidden="1"/>
    <cellStyle name="Hyperlink 26" xfId="15610" hidden="1"/>
    <cellStyle name="Hyperlink 26" xfId="15686" hidden="1"/>
    <cellStyle name="Hyperlink 26" xfId="15756" hidden="1"/>
    <cellStyle name="Hyperlink 26" xfId="15826" hidden="1"/>
    <cellStyle name="Hyperlink 26" xfId="15896" hidden="1"/>
    <cellStyle name="Hyperlink 26" xfId="16025" hidden="1"/>
    <cellStyle name="Hyperlink 26" xfId="16101" hidden="1"/>
    <cellStyle name="Hyperlink 26" xfId="16171" hidden="1"/>
    <cellStyle name="Hyperlink 26" xfId="16241" hidden="1"/>
    <cellStyle name="Hyperlink 26" xfId="16311" hidden="1"/>
    <cellStyle name="Hyperlink 26" xfId="16424" hidden="1"/>
    <cellStyle name="Hyperlink 26" xfId="16500" hidden="1"/>
    <cellStyle name="Hyperlink 26" xfId="16570" hidden="1"/>
    <cellStyle name="Hyperlink 26" xfId="16640" hidden="1"/>
    <cellStyle name="Hyperlink 26" xfId="16710" hidden="1"/>
    <cellStyle name="Hyperlink 26" xfId="16838" hidden="1"/>
    <cellStyle name="Hyperlink 26" xfId="16914" hidden="1"/>
    <cellStyle name="Hyperlink 26" xfId="16984" hidden="1"/>
    <cellStyle name="Hyperlink 26" xfId="17054" hidden="1"/>
    <cellStyle name="Hyperlink 26" xfId="17124" hidden="1"/>
    <cellStyle name="Hyperlink 26" xfId="17238" hidden="1"/>
    <cellStyle name="Hyperlink 26" xfId="17314" hidden="1"/>
    <cellStyle name="Hyperlink 26" xfId="17384" hidden="1"/>
    <cellStyle name="Hyperlink 26" xfId="17454" hidden="1"/>
    <cellStyle name="Hyperlink 26" xfId="17524" hidden="1"/>
    <cellStyle name="Hyperlink 26" xfId="17624" hidden="1"/>
    <cellStyle name="Hyperlink 26" xfId="17700" hidden="1"/>
    <cellStyle name="Hyperlink 26" xfId="17770" hidden="1"/>
    <cellStyle name="Hyperlink 26" xfId="17840" hidden="1"/>
    <cellStyle name="Hyperlink 26" xfId="17910" hidden="1"/>
    <cellStyle name="Hyperlink 26" xfId="18028" hidden="1"/>
    <cellStyle name="Hyperlink 26" xfId="18104" hidden="1"/>
    <cellStyle name="Hyperlink 26" xfId="18174" hidden="1"/>
    <cellStyle name="Hyperlink 26" xfId="18244" hidden="1"/>
    <cellStyle name="Hyperlink 26" xfId="18314" hidden="1"/>
    <cellStyle name="Hyperlink 26" xfId="18425" hidden="1"/>
    <cellStyle name="Hyperlink 26" xfId="18501" hidden="1"/>
    <cellStyle name="Hyperlink 26" xfId="18571" hidden="1"/>
    <cellStyle name="Hyperlink 26" xfId="18641" hidden="1"/>
    <cellStyle name="Hyperlink 26" xfId="18711" hidden="1"/>
    <cellStyle name="Hyperlink 26" xfId="18815" hidden="1"/>
    <cellStyle name="Hyperlink 26" xfId="18891" hidden="1"/>
    <cellStyle name="Hyperlink 26" xfId="18961" hidden="1"/>
    <cellStyle name="Hyperlink 26" xfId="19031" hidden="1"/>
    <cellStyle name="Hyperlink 26" xfId="19101" hidden="1"/>
    <cellStyle name="Hyperlink 26" xfId="19211" hidden="1"/>
    <cellStyle name="Hyperlink 26" xfId="19287" hidden="1"/>
    <cellStyle name="Hyperlink 26" xfId="19357" hidden="1"/>
    <cellStyle name="Hyperlink 26" xfId="19427" hidden="1"/>
    <cellStyle name="Hyperlink 26" xfId="19497" hidden="1"/>
    <cellStyle name="Hyperlink 26" xfId="19605" hidden="1"/>
    <cellStyle name="Hyperlink 26" xfId="19681" hidden="1"/>
    <cellStyle name="Hyperlink 26" xfId="19751" hidden="1"/>
    <cellStyle name="Hyperlink 26" xfId="19821" hidden="1"/>
    <cellStyle name="Hyperlink 26" xfId="19891" hidden="1"/>
    <cellStyle name="Hyperlink 26" xfId="19999" hidden="1"/>
    <cellStyle name="Hyperlink 26" xfId="20075" hidden="1"/>
    <cellStyle name="Hyperlink 26" xfId="20145" hidden="1"/>
    <cellStyle name="Hyperlink 26" xfId="20215" hidden="1"/>
    <cellStyle name="Hyperlink 26" xfId="20285" hidden="1"/>
    <cellStyle name="Hyperlink 26" xfId="20388" hidden="1"/>
    <cellStyle name="Hyperlink 26" xfId="20464" hidden="1"/>
    <cellStyle name="Hyperlink 26" xfId="20534" hidden="1"/>
    <cellStyle name="Hyperlink 26" xfId="20604" hidden="1"/>
    <cellStyle name="Hyperlink 26" xfId="20674" hidden="1"/>
    <cellStyle name="Hyperlink 26" xfId="20781" hidden="1"/>
    <cellStyle name="Hyperlink 26" xfId="20857" hidden="1"/>
    <cellStyle name="Hyperlink 26" xfId="20927" hidden="1"/>
    <cellStyle name="Hyperlink 26" xfId="20997" hidden="1"/>
    <cellStyle name="Hyperlink 26" xfId="21067" hidden="1"/>
    <cellStyle name="Hyperlink 26" xfId="21170" hidden="1"/>
    <cellStyle name="Hyperlink 26" xfId="21246" hidden="1"/>
    <cellStyle name="Hyperlink 26" xfId="21316" hidden="1"/>
    <cellStyle name="Hyperlink 26" xfId="21386" hidden="1"/>
    <cellStyle name="Hyperlink 26" xfId="21456" hidden="1"/>
    <cellStyle name="Hyperlink 26" xfId="21559" hidden="1"/>
    <cellStyle name="Hyperlink 26" xfId="21635" hidden="1"/>
    <cellStyle name="Hyperlink 26" xfId="21705" hidden="1"/>
    <cellStyle name="Hyperlink 26" xfId="21775" hidden="1"/>
    <cellStyle name="Hyperlink 26" xfId="21845" hidden="1"/>
    <cellStyle name="Hyperlink 26" xfId="21940" hidden="1"/>
    <cellStyle name="Hyperlink 26" xfId="22016" hidden="1"/>
    <cellStyle name="Hyperlink 26" xfId="22086" hidden="1"/>
    <cellStyle name="Hyperlink 26" xfId="22156" hidden="1"/>
    <cellStyle name="Hyperlink 26" xfId="22226" hidden="1"/>
    <cellStyle name="Hyperlink 26" xfId="22319" hidden="1"/>
    <cellStyle name="Hyperlink 26" xfId="22395" hidden="1"/>
    <cellStyle name="Hyperlink 26" xfId="22465" hidden="1"/>
    <cellStyle name="Hyperlink 26" xfId="22535" hidden="1"/>
    <cellStyle name="Hyperlink 26" xfId="22605" hidden="1"/>
    <cellStyle name="Hyperlink 26" xfId="15930" hidden="1"/>
    <cellStyle name="Hyperlink 26" xfId="15479" hidden="1"/>
    <cellStyle name="Hyperlink 26" xfId="22630" hidden="1"/>
    <cellStyle name="Hyperlink 26" xfId="22700" hidden="1"/>
    <cellStyle name="Hyperlink 26" xfId="22770" hidden="1"/>
    <cellStyle name="Hyperlink 26" xfId="22840" hidden="1"/>
    <cellStyle name="Hyperlink 26" xfId="22971" hidden="1"/>
    <cellStyle name="Hyperlink 26" xfId="23047" hidden="1"/>
    <cellStyle name="Hyperlink 26" xfId="23117" hidden="1"/>
    <cellStyle name="Hyperlink 26" xfId="23187" hidden="1"/>
    <cellStyle name="Hyperlink 26" xfId="23257" hidden="1"/>
    <cellStyle name="Hyperlink 26" xfId="23371" hidden="1"/>
    <cellStyle name="Hyperlink 26" xfId="23447" hidden="1"/>
    <cellStyle name="Hyperlink 26" xfId="23517" hidden="1"/>
    <cellStyle name="Hyperlink 26" xfId="23587" hidden="1"/>
    <cellStyle name="Hyperlink 26" xfId="23657" hidden="1"/>
    <cellStyle name="Hyperlink 26" xfId="23791" hidden="1"/>
    <cellStyle name="Hyperlink 26" xfId="23867" hidden="1"/>
    <cellStyle name="Hyperlink 26" xfId="23937" hidden="1"/>
    <cellStyle name="Hyperlink 26" xfId="24007" hidden="1"/>
    <cellStyle name="Hyperlink 26" xfId="24077" hidden="1"/>
    <cellStyle name="Hyperlink 26" xfId="24195" hidden="1"/>
    <cellStyle name="Hyperlink 26" xfId="24271" hidden="1"/>
    <cellStyle name="Hyperlink 26" xfId="24341" hidden="1"/>
    <cellStyle name="Hyperlink 26" xfId="24411" hidden="1"/>
    <cellStyle name="Hyperlink 26" xfId="24481" hidden="1"/>
    <cellStyle name="Hyperlink 26" xfId="24591" hidden="1"/>
    <cellStyle name="Hyperlink 26" xfId="24667" hidden="1"/>
    <cellStyle name="Hyperlink 26" xfId="24737" hidden="1"/>
    <cellStyle name="Hyperlink 26" xfId="24807" hidden="1"/>
    <cellStyle name="Hyperlink 26" xfId="24877" hidden="1"/>
    <cellStyle name="Hyperlink 26" xfId="25001" hidden="1"/>
    <cellStyle name="Hyperlink 26" xfId="25077" hidden="1"/>
    <cellStyle name="Hyperlink 26" xfId="25147" hidden="1"/>
    <cellStyle name="Hyperlink 26" xfId="25217" hidden="1"/>
    <cellStyle name="Hyperlink 26" xfId="25287" hidden="1"/>
    <cellStyle name="Hyperlink 26" xfId="25405" hidden="1"/>
    <cellStyle name="Hyperlink 26" xfId="25481" hidden="1"/>
    <cellStyle name="Hyperlink 26" xfId="25551" hidden="1"/>
    <cellStyle name="Hyperlink 26" xfId="25621" hidden="1"/>
    <cellStyle name="Hyperlink 26" xfId="25691" hidden="1"/>
    <cellStyle name="Hyperlink 26" xfId="25802" hidden="1"/>
    <cellStyle name="Hyperlink 26" xfId="25878" hidden="1"/>
    <cellStyle name="Hyperlink 26" xfId="25948" hidden="1"/>
    <cellStyle name="Hyperlink 26" xfId="26018" hidden="1"/>
    <cellStyle name="Hyperlink 26" xfId="26088" hidden="1"/>
    <cellStyle name="Hyperlink 26" xfId="26207" hidden="1"/>
    <cellStyle name="Hyperlink 26" xfId="26283" hidden="1"/>
    <cellStyle name="Hyperlink 26" xfId="26353" hidden="1"/>
    <cellStyle name="Hyperlink 26" xfId="26423" hidden="1"/>
    <cellStyle name="Hyperlink 26" xfId="26493" hidden="1"/>
    <cellStyle name="Hyperlink 26" xfId="26612" hidden="1"/>
    <cellStyle name="Hyperlink 26" xfId="26688" hidden="1"/>
    <cellStyle name="Hyperlink 26" xfId="26758" hidden="1"/>
    <cellStyle name="Hyperlink 26" xfId="26828" hidden="1"/>
    <cellStyle name="Hyperlink 26" xfId="26898" hidden="1"/>
    <cellStyle name="Hyperlink 26" xfId="27011" hidden="1"/>
    <cellStyle name="Hyperlink 26" xfId="27087" hidden="1"/>
    <cellStyle name="Hyperlink 26" xfId="27157" hidden="1"/>
    <cellStyle name="Hyperlink 26" xfId="27227" hidden="1"/>
    <cellStyle name="Hyperlink 26" xfId="27297" hidden="1"/>
    <cellStyle name="Hyperlink 26" xfId="27406" hidden="1"/>
    <cellStyle name="Hyperlink 26" xfId="27482" hidden="1"/>
    <cellStyle name="Hyperlink 26" xfId="27552" hidden="1"/>
    <cellStyle name="Hyperlink 26" xfId="27622" hidden="1"/>
    <cellStyle name="Hyperlink 26" xfId="27692" hidden="1"/>
    <cellStyle name="Hyperlink 26" xfId="27810" hidden="1"/>
    <cellStyle name="Hyperlink 26" xfId="27886" hidden="1"/>
    <cellStyle name="Hyperlink 26" xfId="27956" hidden="1"/>
    <cellStyle name="Hyperlink 26" xfId="28026" hidden="1"/>
    <cellStyle name="Hyperlink 26" xfId="28096" hidden="1"/>
    <cellStyle name="Hyperlink 26" xfId="28201" hidden="1"/>
    <cellStyle name="Hyperlink 26" xfId="28277" hidden="1"/>
    <cellStyle name="Hyperlink 26" xfId="28347" hidden="1"/>
    <cellStyle name="Hyperlink 26" xfId="28417" hidden="1"/>
    <cellStyle name="Hyperlink 26" xfId="28487" hidden="1"/>
    <cellStyle name="Hyperlink 26" xfId="28594" hidden="1"/>
    <cellStyle name="Hyperlink 26" xfId="28670" hidden="1"/>
    <cellStyle name="Hyperlink 26" xfId="28740" hidden="1"/>
    <cellStyle name="Hyperlink 26" xfId="28810" hidden="1"/>
    <cellStyle name="Hyperlink 26" xfId="28880" hidden="1"/>
    <cellStyle name="Hyperlink 26" xfId="28976" hidden="1"/>
    <cellStyle name="Hyperlink 26" xfId="29052" hidden="1"/>
    <cellStyle name="Hyperlink 26" xfId="29122" hidden="1"/>
    <cellStyle name="Hyperlink 26" xfId="29192" hidden="1"/>
    <cellStyle name="Hyperlink 26" xfId="29262" hidden="1"/>
    <cellStyle name="Hyperlink 26" xfId="29355" hidden="1"/>
    <cellStyle name="Hyperlink 26" xfId="29431" hidden="1"/>
    <cellStyle name="Hyperlink 26" xfId="29501" hidden="1"/>
    <cellStyle name="Hyperlink 26" xfId="29571" hidden="1"/>
    <cellStyle name="Hyperlink 26" xfId="29641" hidden="1"/>
    <cellStyle name="Hyperlink 26" xfId="29734" hidden="1"/>
    <cellStyle name="Hyperlink 26" xfId="29810" hidden="1"/>
    <cellStyle name="Hyperlink 26" xfId="29880" hidden="1"/>
    <cellStyle name="Hyperlink 26" xfId="29950" hidden="1"/>
    <cellStyle name="Hyperlink 26" xfId="30020" hidden="1"/>
    <cellStyle name="Hyperlink 26" xfId="30177" hidden="1"/>
    <cellStyle name="Hyperlink 26" xfId="30308" hidden="1"/>
    <cellStyle name="Hyperlink 26" xfId="30384" hidden="1"/>
    <cellStyle name="Hyperlink 26" xfId="30454" hidden="1"/>
    <cellStyle name="Hyperlink 26" xfId="30524" hidden="1"/>
    <cellStyle name="Hyperlink 26" xfId="30594" hidden="1"/>
    <cellStyle name="Hyperlink 26" xfId="30699" hidden="1"/>
    <cellStyle name="Hyperlink 26" xfId="30775" hidden="1"/>
    <cellStyle name="Hyperlink 26" xfId="30845" hidden="1"/>
    <cellStyle name="Hyperlink 26" xfId="30915" hidden="1"/>
    <cellStyle name="Hyperlink 26" xfId="30985" hidden="1"/>
    <cellStyle name="Hyperlink 26" xfId="31083" hidden="1"/>
    <cellStyle name="Hyperlink 26" xfId="31159" hidden="1"/>
    <cellStyle name="Hyperlink 26" xfId="31229" hidden="1"/>
    <cellStyle name="Hyperlink 26" xfId="31299" hidden="1"/>
    <cellStyle name="Hyperlink 26" xfId="31369" hidden="1"/>
    <cellStyle name="Hyperlink 26" xfId="31473" hidden="1"/>
    <cellStyle name="Hyperlink 26" xfId="31549" hidden="1"/>
    <cellStyle name="Hyperlink 26" xfId="31619" hidden="1"/>
    <cellStyle name="Hyperlink 26" xfId="31689" hidden="1"/>
    <cellStyle name="Hyperlink 26" xfId="31759" hidden="1"/>
    <cellStyle name="Hyperlink 26" xfId="31858" hidden="1"/>
    <cellStyle name="Hyperlink 26" xfId="31934" hidden="1"/>
    <cellStyle name="Hyperlink 26" xfId="32004" hidden="1"/>
    <cellStyle name="Hyperlink 26" xfId="32074" hidden="1"/>
    <cellStyle name="Hyperlink 26" xfId="32144" hidden="1"/>
    <cellStyle name="Hyperlink 26" xfId="32238" hidden="1"/>
    <cellStyle name="Hyperlink 26" xfId="32314" hidden="1"/>
    <cellStyle name="Hyperlink 26" xfId="32384" hidden="1"/>
    <cellStyle name="Hyperlink 26" xfId="32454" hidden="1"/>
    <cellStyle name="Hyperlink 26" xfId="32524" hidden="1"/>
    <cellStyle name="Hyperlink 26" xfId="32627" hidden="1"/>
    <cellStyle name="Hyperlink 26" xfId="32703" hidden="1"/>
    <cellStyle name="Hyperlink 26" xfId="32773" hidden="1"/>
    <cellStyle name="Hyperlink 26" xfId="32843" hidden="1"/>
    <cellStyle name="Hyperlink 26" xfId="32913" hidden="1"/>
    <cellStyle name="Hyperlink 26" xfId="33013" hidden="1"/>
    <cellStyle name="Hyperlink 26" xfId="33089" hidden="1"/>
    <cellStyle name="Hyperlink 26" xfId="33159" hidden="1"/>
    <cellStyle name="Hyperlink 26" xfId="33229" hidden="1"/>
    <cellStyle name="Hyperlink 26" xfId="33299" hidden="1"/>
    <cellStyle name="Hyperlink 26" xfId="33396" hidden="1"/>
    <cellStyle name="Hyperlink 26" xfId="33472" hidden="1"/>
    <cellStyle name="Hyperlink 26" xfId="33542" hidden="1"/>
    <cellStyle name="Hyperlink 26" xfId="33612" hidden="1"/>
    <cellStyle name="Hyperlink 26" xfId="33682" hidden="1"/>
    <cellStyle name="Hyperlink 26" xfId="33783" hidden="1"/>
    <cellStyle name="Hyperlink 26" xfId="33859" hidden="1"/>
    <cellStyle name="Hyperlink 26" xfId="33929" hidden="1"/>
    <cellStyle name="Hyperlink 26" xfId="33999" hidden="1"/>
    <cellStyle name="Hyperlink 26" xfId="34069" hidden="1"/>
    <cellStyle name="Hyperlink 26" xfId="34171" hidden="1"/>
    <cellStyle name="Hyperlink 26" xfId="34247" hidden="1"/>
    <cellStyle name="Hyperlink 26" xfId="34317" hidden="1"/>
    <cellStyle name="Hyperlink 26" xfId="34387" hidden="1"/>
    <cellStyle name="Hyperlink 26" xfId="34457" hidden="1"/>
    <cellStyle name="Hyperlink 26" xfId="34557" hidden="1"/>
    <cellStyle name="Hyperlink 26" xfId="34633" hidden="1"/>
    <cellStyle name="Hyperlink 26" xfId="34703" hidden="1"/>
    <cellStyle name="Hyperlink 26" xfId="34773" hidden="1"/>
    <cellStyle name="Hyperlink 26" xfId="34843" hidden="1"/>
    <cellStyle name="Hyperlink 26" xfId="34941" hidden="1"/>
    <cellStyle name="Hyperlink 26" xfId="35017" hidden="1"/>
    <cellStyle name="Hyperlink 26" xfId="35087" hidden="1"/>
    <cellStyle name="Hyperlink 26" xfId="35157" hidden="1"/>
    <cellStyle name="Hyperlink 26" xfId="35227" hidden="1"/>
    <cellStyle name="Hyperlink 26" xfId="35329" hidden="1"/>
    <cellStyle name="Hyperlink 26" xfId="35405" hidden="1"/>
    <cellStyle name="Hyperlink 26" xfId="35475" hidden="1"/>
    <cellStyle name="Hyperlink 26" xfId="35545" hidden="1"/>
    <cellStyle name="Hyperlink 26" xfId="35615" hidden="1"/>
    <cellStyle name="Hyperlink 26" xfId="35714" hidden="1"/>
    <cellStyle name="Hyperlink 26" xfId="35790" hidden="1"/>
    <cellStyle name="Hyperlink 26" xfId="35860" hidden="1"/>
    <cellStyle name="Hyperlink 26" xfId="35930" hidden="1"/>
    <cellStyle name="Hyperlink 26" xfId="36000" hidden="1"/>
    <cellStyle name="Hyperlink 26" xfId="36098" hidden="1"/>
    <cellStyle name="Hyperlink 26" xfId="36174" hidden="1"/>
    <cellStyle name="Hyperlink 26" xfId="36244" hidden="1"/>
    <cellStyle name="Hyperlink 26" xfId="36314" hidden="1"/>
    <cellStyle name="Hyperlink 26" xfId="36384" hidden="1"/>
    <cellStyle name="Hyperlink 26" xfId="36478" hidden="1"/>
    <cellStyle name="Hyperlink 26" xfId="36554" hidden="1"/>
    <cellStyle name="Hyperlink 26" xfId="36624" hidden="1"/>
    <cellStyle name="Hyperlink 26" xfId="36694" hidden="1"/>
    <cellStyle name="Hyperlink 26" xfId="36764" hidden="1"/>
    <cellStyle name="Hyperlink 26" xfId="36857" hidden="1"/>
    <cellStyle name="Hyperlink 26" xfId="36933" hidden="1"/>
    <cellStyle name="Hyperlink 26" xfId="37003" hidden="1"/>
    <cellStyle name="Hyperlink 26" xfId="37073" hidden="1"/>
    <cellStyle name="Hyperlink 26" xfId="37143" hidden="1"/>
    <cellStyle name="Hyperlink 26" xfId="37218" hidden="1"/>
    <cellStyle name="Hyperlink 26" xfId="37421" hidden="1"/>
    <cellStyle name="Hyperlink 26" xfId="37497" hidden="1"/>
    <cellStyle name="Hyperlink 26" xfId="37567" hidden="1"/>
    <cellStyle name="Hyperlink 26" xfId="37637" hidden="1"/>
    <cellStyle name="Hyperlink 26" xfId="37707" hidden="1"/>
    <cellStyle name="Hyperlink 26" xfId="37836" hidden="1"/>
    <cellStyle name="Hyperlink 26" xfId="37912" hidden="1"/>
    <cellStyle name="Hyperlink 26" xfId="37982" hidden="1"/>
    <cellStyle name="Hyperlink 26" xfId="38052" hidden="1"/>
    <cellStyle name="Hyperlink 26" xfId="38122" hidden="1"/>
    <cellStyle name="Hyperlink 26" xfId="38235" hidden="1"/>
    <cellStyle name="Hyperlink 26" xfId="38311" hidden="1"/>
    <cellStyle name="Hyperlink 26" xfId="38381" hidden="1"/>
    <cellStyle name="Hyperlink 26" xfId="38451" hidden="1"/>
    <cellStyle name="Hyperlink 26" xfId="38521" hidden="1"/>
    <cellStyle name="Hyperlink 26" xfId="38649" hidden="1"/>
    <cellStyle name="Hyperlink 26" xfId="38725" hidden="1"/>
    <cellStyle name="Hyperlink 26" xfId="38795" hidden="1"/>
    <cellStyle name="Hyperlink 26" xfId="38865" hidden="1"/>
    <cellStyle name="Hyperlink 26" xfId="38935" hidden="1"/>
    <cellStyle name="Hyperlink 26" xfId="39049" hidden="1"/>
    <cellStyle name="Hyperlink 26" xfId="39125" hidden="1"/>
    <cellStyle name="Hyperlink 26" xfId="39195" hidden="1"/>
    <cellStyle name="Hyperlink 26" xfId="39265" hidden="1"/>
    <cellStyle name="Hyperlink 26" xfId="39335" hidden="1"/>
    <cellStyle name="Hyperlink 26" xfId="39435" hidden="1"/>
    <cellStyle name="Hyperlink 26" xfId="39511" hidden="1"/>
    <cellStyle name="Hyperlink 26" xfId="39581" hidden="1"/>
    <cellStyle name="Hyperlink 26" xfId="39651" hidden="1"/>
    <cellStyle name="Hyperlink 26" xfId="39721" hidden="1"/>
    <cellStyle name="Hyperlink 26" xfId="39839" hidden="1"/>
    <cellStyle name="Hyperlink 26" xfId="39915" hidden="1"/>
    <cellStyle name="Hyperlink 26" xfId="39985" hidden="1"/>
    <cellStyle name="Hyperlink 26" xfId="40055" hidden="1"/>
    <cellStyle name="Hyperlink 26" xfId="40125" hidden="1"/>
    <cellStyle name="Hyperlink 26" xfId="40236" hidden="1"/>
    <cellStyle name="Hyperlink 26" xfId="40312" hidden="1"/>
    <cellStyle name="Hyperlink 26" xfId="40382" hidden="1"/>
    <cellStyle name="Hyperlink 26" xfId="40452" hidden="1"/>
    <cellStyle name="Hyperlink 26" xfId="40522" hidden="1"/>
    <cellStyle name="Hyperlink 26" xfId="40626" hidden="1"/>
    <cellStyle name="Hyperlink 26" xfId="40702" hidden="1"/>
    <cellStyle name="Hyperlink 26" xfId="40772" hidden="1"/>
    <cellStyle name="Hyperlink 26" xfId="40842" hidden="1"/>
    <cellStyle name="Hyperlink 26" xfId="40912" hidden="1"/>
    <cellStyle name="Hyperlink 26" xfId="41022" hidden="1"/>
    <cellStyle name="Hyperlink 26" xfId="41098" hidden="1"/>
    <cellStyle name="Hyperlink 26" xfId="41168" hidden="1"/>
    <cellStyle name="Hyperlink 26" xfId="41238" hidden="1"/>
    <cellStyle name="Hyperlink 26" xfId="41308" hidden="1"/>
    <cellStyle name="Hyperlink 26" xfId="41416" hidden="1"/>
    <cellStyle name="Hyperlink 26" xfId="41492" hidden="1"/>
    <cellStyle name="Hyperlink 26" xfId="41562" hidden="1"/>
    <cellStyle name="Hyperlink 26" xfId="41632" hidden="1"/>
    <cellStyle name="Hyperlink 26" xfId="41702" hidden="1"/>
    <cellStyle name="Hyperlink 26" xfId="41810" hidden="1"/>
    <cellStyle name="Hyperlink 26" xfId="41886" hidden="1"/>
    <cellStyle name="Hyperlink 26" xfId="41956" hidden="1"/>
    <cellStyle name="Hyperlink 26" xfId="42026" hidden="1"/>
    <cellStyle name="Hyperlink 26" xfId="42096" hidden="1"/>
    <cellStyle name="Hyperlink 26" xfId="42199" hidden="1"/>
    <cellStyle name="Hyperlink 26" xfId="42275" hidden="1"/>
    <cellStyle name="Hyperlink 26" xfId="42345" hidden="1"/>
    <cellStyle name="Hyperlink 26" xfId="42415" hidden="1"/>
    <cellStyle name="Hyperlink 26" xfId="42485" hidden="1"/>
    <cellStyle name="Hyperlink 26" xfId="42592" hidden="1"/>
    <cellStyle name="Hyperlink 26" xfId="42668" hidden="1"/>
    <cellStyle name="Hyperlink 26" xfId="42738" hidden="1"/>
    <cellStyle name="Hyperlink 26" xfId="42808" hidden="1"/>
    <cellStyle name="Hyperlink 26" xfId="42878" hidden="1"/>
    <cellStyle name="Hyperlink 26" xfId="42981" hidden="1"/>
    <cellStyle name="Hyperlink 26" xfId="43057" hidden="1"/>
    <cellStyle name="Hyperlink 26" xfId="43127" hidden="1"/>
    <cellStyle name="Hyperlink 26" xfId="43197" hidden="1"/>
    <cellStyle name="Hyperlink 26" xfId="43267" hidden="1"/>
    <cellStyle name="Hyperlink 26" xfId="43370" hidden="1"/>
    <cellStyle name="Hyperlink 26" xfId="43446" hidden="1"/>
    <cellStyle name="Hyperlink 26" xfId="43516" hidden="1"/>
    <cellStyle name="Hyperlink 26" xfId="43586" hidden="1"/>
    <cellStyle name="Hyperlink 26" xfId="43656" hidden="1"/>
    <cellStyle name="Hyperlink 26" xfId="43751" hidden="1"/>
    <cellStyle name="Hyperlink 26" xfId="43827" hidden="1"/>
    <cellStyle name="Hyperlink 26" xfId="43897" hidden="1"/>
    <cellStyle name="Hyperlink 26" xfId="43967" hidden="1"/>
    <cellStyle name="Hyperlink 26" xfId="44037" hidden="1"/>
    <cellStyle name="Hyperlink 26" xfId="44130" hidden="1"/>
    <cellStyle name="Hyperlink 26" xfId="44206" hidden="1"/>
    <cellStyle name="Hyperlink 26" xfId="44276" hidden="1"/>
    <cellStyle name="Hyperlink 26" xfId="44346" hidden="1"/>
    <cellStyle name="Hyperlink 26" xfId="44416" hidden="1"/>
    <cellStyle name="Hyperlink 26" xfId="37741" hidden="1"/>
    <cellStyle name="Hyperlink 26" xfId="37290" hidden="1"/>
    <cellStyle name="Hyperlink 26" xfId="44441" hidden="1"/>
    <cellStyle name="Hyperlink 26" xfId="44511" hidden="1"/>
    <cellStyle name="Hyperlink 26" xfId="44581" hidden="1"/>
    <cellStyle name="Hyperlink 26" xfId="44651" hidden="1"/>
    <cellStyle name="Hyperlink 26" xfId="44782" hidden="1"/>
    <cellStyle name="Hyperlink 26" xfId="44858" hidden="1"/>
    <cellStyle name="Hyperlink 26" xfId="44928" hidden="1"/>
    <cellStyle name="Hyperlink 26" xfId="44998" hidden="1"/>
    <cellStyle name="Hyperlink 26" xfId="45068" hidden="1"/>
    <cellStyle name="Hyperlink 26" xfId="45182" hidden="1"/>
    <cellStyle name="Hyperlink 26" xfId="45258" hidden="1"/>
    <cellStyle name="Hyperlink 26" xfId="45328" hidden="1"/>
    <cellStyle name="Hyperlink 26" xfId="45398" hidden="1"/>
    <cellStyle name="Hyperlink 26" xfId="45468" hidden="1"/>
    <cellStyle name="Hyperlink 26" xfId="45602" hidden="1"/>
    <cellStyle name="Hyperlink 26" xfId="45678" hidden="1"/>
    <cellStyle name="Hyperlink 26" xfId="45748" hidden="1"/>
    <cellStyle name="Hyperlink 26" xfId="45818" hidden="1"/>
    <cellStyle name="Hyperlink 26" xfId="45888" hidden="1"/>
    <cellStyle name="Hyperlink 26" xfId="46006" hidden="1"/>
    <cellStyle name="Hyperlink 26" xfId="46082" hidden="1"/>
    <cellStyle name="Hyperlink 26" xfId="46152" hidden="1"/>
    <cellStyle name="Hyperlink 26" xfId="46222" hidden="1"/>
    <cellStyle name="Hyperlink 26" xfId="46292" hidden="1"/>
    <cellStyle name="Hyperlink 26" xfId="46402" hidden="1"/>
    <cellStyle name="Hyperlink 26" xfId="46478" hidden="1"/>
    <cellStyle name="Hyperlink 26" xfId="46548" hidden="1"/>
    <cellStyle name="Hyperlink 26" xfId="46618" hidden="1"/>
    <cellStyle name="Hyperlink 26" xfId="46688" hidden="1"/>
    <cellStyle name="Hyperlink 26" xfId="46812" hidden="1"/>
    <cellStyle name="Hyperlink 26" xfId="46888" hidden="1"/>
    <cellStyle name="Hyperlink 26" xfId="46958" hidden="1"/>
    <cellStyle name="Hyperlink 26" xfId="47028" hidden="1"/>
    <cellStyle name="Hyperlink 26" xfId="47098" hidden="1"/>
    <cellStyle name="Hyperlink 26" xfId="47216" hidden="1"/>
    <cellStyle name="Hyperlink 26" xfId="47292" hidden="1"/>
    <cellStyle name="Hyperlink 26" xfId="47362" hidden="1"/>
    <cellStyle name="Hyperlink 26" xfId="47432" hidden="1"/>
    <cellStyle name="Hyperlink 26" xfId="47502" hidden="1"/>
    <cellStyle name="Hyperlink 26" xfId="47613" hidden="1"/>
    <cellStyle name="Hyperlink 26" xfId="47689" hidden="1"/>
    <cellStyle name="Hyperlink 26" xfId="47759" hidden="1"/>
    <cellStyle name="Hyperlink 26" xfId="47829" hidden="1"/>
    <cellStyle name="Hyperlink 26" xfId="47899" hidden="1"/>
    <cellStyle name="Hyperlink 26" xfId="48018" hidden="1"/>
    <cellStyle name="Hyperlink 26" xfId="48094" hidden="1"/>
    <cellStyle name="Hyperlink 26" xfId="48164" hidden="1"/>
    <cellStyle name="Hyperlink 26" xfId="48234" hidden="1"/>
    <cellStyle name="Hyperlink 26" xfId="48304" hidden="1"/>
    <cellStyle name="Hyperlink 26" xfId="48423" hidden="1"/>
    <cellStyle name="Hyperlink 26" xfId="48499" hidden="1"/>
    <cellStyle name="Hyperlink 26" xfId="48569" hidden="1"/>
    <cellStyle name="Hyperlink 26" xfId="48639" hidden="1"/>
    <cellStyle name="Hyperlink 26" xfId="48709" hidden="1"/>
    <cellStyle name="Hyperlink 26" xfId="48822" hidden="1"/>
    <cellStyle name="Hyperlink 26" xfId="48898" hidden="1"/>
    <cellStyle name="Hyperlink 26" xfId="48968" hidden="1"/>
    <cellStyle name="Hyperlink 26" xfId="49038" hidden="1"/>
    <cellStyle name="Hyperlink 26" xfId="49108" hidden="1"/>
    <cellStyle name="Hyperlink 26" xfId="49217" hidden="1"/>
    <cellStyle name="Hyperlink 26" xfId="49293" hidden="1"/>
    <cellStyle name="Hyperlink 26" xfId="49363" hidden="1"/>
    <cellStyle name="Hyperlink 26" xfId="49433" hidden="1"/>
    <cellStyle name="Hyperlink 26" xfId="49503" hidden="1"/>
    <cellStyle name="Hyperlink 26" xfId="49621" hidden="1"/>
    <cellStyle name="Hyperlink 26" xfId="49697" hidden="1"/>
    <cellStyle name="Hyperlink 26" xfId="49767" hidden="1"/>
    <cellStyle name="Hyperlink 26" xfId="49837" hidden="1"/>
    <cellStyle name="Hyperlink 26" xfId="49907" hidden="1"/>
    <cellStyle name="Hyperlink 26" xfId="50012" hidden="1"/>
    <cellStyle name="Hyperlink 26" xfId="50088" hidden="1"/>
    <cellStyle name="Hyperlink 26" xfId="50158" hidden="1"/>
    <cellStyle name="Hyperlink 26" xfId="50228" hidden="1"/>
    <cellStyle name="Hyperlink 26" xfId="50298" hidden="1"/>
    <cellStyle name="Hyperlink 26" xfId="50405" hidden="1"/>
    <cellStyle name="Hyperlink 26" xfId="50481" hidden="1"/>
    <cellStyle name="Hyperlink 26" xfId="50551" hidden="1"/>
    <cellStyle name="Hyperlink 26" xfId="50621" hidden="1"/>
    <cellStyle name="Hyperlink 26" xfId="50691" hidden="1"/>
    <cellStyle name="Hyperlink 26" xfId="50787" hidden="1"/>
    <cellStyle name="Hyperlink 26" xfId="50863" hidden="1"/>
    <cellStyle name="Hyperlink 26" xfId="50933" hidden="1"/>
    <cellStyle name="Hyperlink 26" xfId="51003" hidden="1"/>
    <cellStyle name="Hyperlink 26" xfId="51073" hidden="1"/>
    <cellStyle name="Hyperlink 26" xfId="51166" hidden="1"/>
    <cellStyle name="Hyperlink 26" xfId="51242" hidden="1"/>
    <cellStyle name="Hyperlink 26" xfId="51312" hidden="1"/>
    <cellStyle name="Hyperlink 26" xfId="51382" hidden="1"/>
    <cellStyle name="Hyperlink 26" xfId="51452"/>
    <cellStyle name="Hyperlink 27" xfId="153" hidden="1"/>
    <cellStyle name="Hyperlink 27" xfId="356" hidden="1"/>
    <cellStyle name="Hyperlink 27" xfId="432" hidden="1"/>
    <cellStyle name="Hyperlink 27" xfId="502" hidden="1"/>
    <cellStyle name="Hyperlink 27" xfId="572" hidden="1"/>
    <cellStyle name="Hyperlink 27" xfId="642" hidden="1"/>
    <cellStyle name="Hyperlink 27" xfId="773" hidden="1"/>
    <cellStyle name="Hyperlink 27" xfId="849" hidden="1"/>
    <cellStyle name="Hyperlink 27" xfId="919" hidden="1"/>
    <cellStyle name="Hyperlink 27" xfId="989" hidden="1"/>
    <cellStyle name="Hyperlink 27" xfId="1059" hidden="1"/>
    <cellStyle name="Hyperlink 27" xfId="1173" hidden="1"/>
    <cellStyle name="Hyperlink 27" xfId="1249" hidden="1"/>
    <cellStyle name="Hyperlink 27" xfId="1319" hidden="1"/>
    <cellStyle name="Hyperlink 27" xfId="1389" hidden="1"/>
    <cellStyle name="Hyperlink 27" xfId="1459" hidden="1"/>
    <cellStyle name="Hyperlink 27" xfId="1593" hidden="1"/>
    <cellStyle name="Hyperlink 27" xfId="1669" hidden="1"/>
    <cellStyle name="Hyperlink 27" xfId="1739" hidden="1"/>
    <cellStyle name="Hyperlink 27" xfId="1809" hidden="1"/>
    <cellStyle name="Hyperlink 27" xfId="1879" hidden="1"/>
    <cellStyle name="Hyperlink 27" xfId="1997" hidden="1"/>
    <cellStyle name="Hyperlink 27" xfId="2073" hidden="1"/>
    <cellStyle name="Hyperlink 27" xfId="2143" hidden="1"/>
    <cellStyle name="Hyperlink 27" xfId="2213" hidden="1"/>
    <cellStyle name="Hyperlink 27" xfId="2283" hidden="1"/>
    <cellStyle name="Hyperlink 27" xfId="2393" hidden="1"/>
    <cellStyle name="Hyperlink 27" xfId="2469" hidden="1"/>
    <cellStyle name="Hyperlink 27" xfId="2539" hidden="1"/>
    <cellStyle name="Hyperlink 27" xfId="2609" hidden="1"/>
    <cellStyle name="Hyperlink 27" xfId="2679" hidden="1"/>
    <cellStyle name="Hyperlink 27" xfId="2803" hidden="1"/>
    <cellStyle name="Hyperlink 27" xfId="2879" hidden="1"/>
    <cellStyle name="Hyperlink 27" xfId="2949" hidden="1"/>
    <cellStyle name="Hyperlink 27" xfId="3019" hidden="1"/>
    <cellStyle name="Hyperlink 27" xfId="3089" hidden="1"/>
    <cellStyle name="Hyperlink 27" xfId="3207" hidden="1"/>
    <cellStyle name="Hyperlink 27" xfId="3283" hidden="1"/>
    <cellStyle name="Hyperlink 27" xfId="3353" hidden="1"/>
    <cellStyle name="Hyperlink 27" xfId="3423" hidden="1"/>
    <cellStyle name="Hyperlink 27" xfId="3493" hidden="1"/>
    <cellStyle name="Hyperlink 27" xfId="3604" hidden="1"/>
    <cellStyle name="Hyperlink 27" xfId="3680" hidden="1"/>
    <cellStyle name="Hyperlink 27" xfId="3750" hidden="1"/>
    <cellStyle name="Hyperlink 27" xfId="3820" hidden="1"/>
    <cellStyle name="Hyperlink 27" xfId="3890" hidden="1"/>
    <cellStyle name="Hyperlink 27" xfId="4009" hidden="1"/>
    <cellStyle name="Hyperlink 27" xfId="4085" hidden="1"/>
    <cellStyle name="Hyperlink 27" xfId="4155" hidden="1"/>
    <cellStyle name="Hyperlink 27" xfId="4225" hidden="1"/>
    <cellStyle name="Hyperlink 27" xfId="4295" hidden="1"/>
    <cellStyle name="Hyperlink 27" xfId="4414" hidden="1"/>
    <cellStyle name="Hyperlink 27" xfId="4490" hidden="1"/>
    <cellStyle name="Hyperlink 27" xfId="4560" hidden="1"/>
    <cellStyle name="Hyperlink 27" xfId="4630" hidden="1"/>
    <cellStyle name="Hyperlink 27" xfId="4700" hidden="1"/>
    <cellStyle name="Hyperlink 27" xfId="4813" hidden="1"/>
    <cellStyle name="Hyperlink 27" xfId="4889" hidden="1"/>
    <cellStyle name="Hyperlink 27" xfId="4959" hidden="1"/>
    <cellStyle name="Hyperlink 27" xfId="5029" hidden="1"/>
    <cellStyle name="Hyperlink 27" xfId="5099" hidden="1"/>
    <cellStyle name="Hyperlink 27" xfId="5208" hidden="1"/>
    <cellStyle name="Hyperlink 27" xfId="5284" hidden="1"/>
    <cellStyle name="Hyperlink 27" xfId="5354" hidden="1"/>
    <cellStyle name="Hyperlink 27" xfId="5424" hidden="1"/>
    <cellStyle name="Hyperlink 27" xfId="5494" hidden="1"/>
    <cellStyle name="Hyperlink 27" xfId="5612" hidden="1"/>
    <cellStyle name="Hyperlink 27" xfId="5688" hidden="1"/>
    <cellStyle name="Hyperlink 27" xfId="5758" hidden="1"/>
    <cellStyle name="Hyperlink 27" xfId="5828" hidden="1"/>
    <cellStyle name="Hyperlink 27" xfId="5898" hidden="1"/>
    <cellStyle name="Hyperlink 27" xfId="6003" hidden="1"/>
    <cellStyle name="Hyperlink 27" xfId="6079" hidden="1"/>
    <cellStyle name="Hyperlink 27" xfId="6149" hidden="1"/>
    <cellStyle name="Hyperlink 27" xfId="6219" hidden="1"/>
    <cellStyle name="Hyperlink 27" xfId="6289" hidden="1"/>
    <cellStyle name="Hyperlink 27" xfId="6396" hidden="1"/>
    <cellStyle name="Hyperlink 27" xfId="6472" hidden="1"/>
    <cellStyle name="Hyperlink 27" xfId="6542" hidden="1"/>
    <cellStyle name="Hyperlink 27" xfId="6612" hidden="1"/>
    <cellStyle name="Hyperlink 27" xfId="6682" hidden="1"/>
    <cellStyle name="Hyperlink 27" xfId="6780" hidden="1"/>
    <cellStyle name="Hyperlink 27" xfId="6856" hidden="1"/>
    <cellStyle name="Hyperlink 27" xfId="6926" hidden="1"/>
    <cellStyle name="Hyperlink 27" xfId="6996" hidden="1"/>
    <cellStyle name="Hyperlink 27" xfId="7066" hidden="1"/>
    <cellStyle name="Hyperlink 27" xfId="7159" hidden="1"/>
    <cellStyle name="Hyperlink 27" xfId="7235" hidden="1"/>
    <cellStyle name="Hyperlink 27" xfId="7305" hidden="1"/>
    <cellStyle name="Hyperlink 27" xfId="7375" hidden="1"/>
    <cellStyle name="Hyperlink 27" xfId="7445" hidden="1"/>
    <cellStyle name="Hyperlink 27" xfId="7586" hidden="1"/>
    <cellStyle name="Hyperlink 27" xfId="7662" hidden="1"/>
    <cellStyle name="Hyperlink 27" xfId="7732" hidden="1"/>
    <cellStyle name="Hyperlink 27" xfId="7802" hidden="1"/>
    <cellStyle name="Hyperlink 27" xfId="7872" hidden="1"/>
    <cellStyle name="Hyperlink 27" xfId="8034" hidden="1"/>
    <cellStyle name="Hyperlink 27" xfId="8237" hidden="1"/>
    <cellStyle name="Hyperlink 27" xfId="8313" hidden="1"/>
    <cellStyle name="Hyperlink 27" xfId="8383" hidden="1"/>
    <cellStyle name="Hyperlink 27" xfId="8453" hidden="1"/>
    <cellStyle name="Hyperlink 27" xfId="8523" hidden="1"/>
    <cellStyle name="Hyperlink 27" xfId="8654" hidden="1"/>
    <cellStyle name="Hyperlink 27" xfId="8730" hidden="1"/>
    <cellStyle name="Hyperlink 27" xfId="8800" hidden="1"/>
    <cellStyle name="Hyperlink 27" xfId="8870" hidden="1"/>
    <cellStyle name="Hyperlink 27" xfId="8940" hidden="1"/>
    <cellStyle name="Hyperlink 27" xfId="9054" hidden="1"/>
    <cellStyle name="Hyperlink 27" xfId="9130" hidden="1"/>
    <cellStyle name="Hyperlink 27" xfId="9200" hidden="1"/>
    <cellStyle name="Hyperlink 27" xfId="9270" hidden="1"/>
    <cellStyle name="Hyperlink 27" xfId="9340" hidden="1"/>
    <cellStyle name="Hyperlink 27" xfId="9474" hidden="1"/>
    <cellStyle name="Hyperlink 27" xfId="9550" hidden="1"/>
    <cellStyle name="Hyperlink 27" xfId="9620" hidden="1"/>
    <cellStyle name="Hyperlink 27" xfId="9690" hidden="1"/>
    <cellStyle name="Hyperlink 27" xfId="9760" hidden="1"/>
    <cellStyle name="Hyperlink 27" xfId="9878" hidden="1"/>
    <cellStyle name="Hyperlink 27" xfId="9954" hidden="1"/>
    <cellStyle name="Hyperlink 27" xfId="10024" hidden="1"/>
    <cellStyle name="Hyperlink 27" xfId="10094" hidden="1"/>
    <cellStyle name="Hyperlink 27" xfId="10164" hidden="1"/>
    <cellStyle name="Hyperlink 27" xfId="10274" hidden="1"/>
    <cellStyle name="Hyperlink 27" xfId="10350" hidden="1"/>
    <cellStyle name="Hyperlink 27" xfId="10420" hidden="1"/>
    <cellStyle name="Hyperlink 27" xfId="10490" hidden="1"/>
    <cellStyle name="Hyperlink 27" xfId="10560" hidden="1"/>
    <cellStyle name="Hyperlink 27" xfId="10684" hidden="1"/>
    <cellStyle name="Hyperlink 27" xfId="10760" hidden="1"/>
    <cellStyle name="Hyperlink 27" xfId="10830" hidden="1"/>
    <cellStyle name="Hyperlink 27" xfId="10900" hidden="1"/>
    <cellStyle name="Hyperlink 27" xfId="10970" hidden="1"/>
    <cellStyle name="Hyperlink 27" xfId="11088" hidden="1"/>
    <cellStyle name="Hyperlink 27" xfId="11164" hidden="1"/>
    <cellStyle name="Hyperlink 27" xfId="11234" hidden="1"/>
    <cellStyle name="Hyperlink 27" xfId="11304" hidden="1"/>
    <cellStyle name="Hyperlink 27" xfId="11374" hidden="1"/>
    <cellStyle name="Hyperlink 27" xfId="11485" hidden="1"/>
    <cellStyle name="Hyperlink 27" xfId="11561" hidden="1"/>
    <cellStyle name="Hyperlink 27" xfId="11631" hidden="1"/>
    <cellStyle name="Hyperlink 27" xfId="11701" hidden="1"/>
    <cellStyle name="Hyperlink 27" xfId="11771" hidden="1"/>
    <cellStyle name="Hyperlink 27" xfId="11890" hidden="1"/>
    <cellStyle name="Hyperlink 27" xfId="11966" hidden="1"/>
    <cellStyle name="Hyperlink 27" xfId="12036" hidden="1"/>
    <cellStyle name="Hyperlink 27" xfId="12106" hidden="1"/>
    <cellStyle name="Hyperlink 27" xfId="12176" hidden="1"/>
    <cellStyle name="Hyperlink 27" xfId="12295" hidden="1"/>
    <cellStyle name="Hyperlink 27" xfId="12371" hidden="1"/>
    <cellStyle name="Hyperlink 27" xfId="12441" hidden="1"/>
    <cellStyle name="Hyperlink 27" xfId="12511" hidden="1"/>
    <cellStyle name="Hyperlink 27" xfId="12581" hidden="1"/>
    <cellStyle name="Hyperlink 27" xfId="12694" hidden="1"/>
    <cellStyle name="Hyperlink 27" xfId="12770" hidden="1"/>
    <cellStyle name="Hyperlink 27" xfId="12840" hidden="1"/>
    <cellStyle name="Hyperlink 27" xfId="12910" hidden="1"/>
    <cellStyle name="Hyperlink 27" xfId="12980" hidden="1"/>
    <cellStyle name="Hyperlink 27" xfId="13089" hidden="1"/>
    <cellStyle name="Hyperlink 27" xfId="13165" hidden="1"/>
    <cellStyle name="Hyperlink 27" xfId="13235" hidden="1"/>
    <cellStyle name="Hyperlink 27" xfId="13305" hidden="1"/>
    <cellStyle name="Hyperlink 27" xfId="13375" hidden="1"/>
    <cellStyle name="Hyperlink 27" xfId="13493" hidden="1"/>
    <cellStyle name="Hyperlink 27" xfId="13569" hidden="1"/>
    <cellStyle name="Hyperlink 27" xfId="13639" hidden="1"/>
    <cellStyle name="Hyperlink 27" xfId="13709" hidden="1"/>
    <cellStyle name="Hyperlink 27" xfId="13779" hidden="1"/>
    <cellStyle name="Hyperlink 27" xfId="13884" hidden="1"/>
    <cellStyle name="Hyperlink 27" xfId="13960" hidden="1"/>
    <cellStyle name="Hyperlink 27" xfId="14030" hidden="1"/>
    <cellStyle name="Hyperlink 27" xfId="14100" hidden="1"/>
    <cellStyle name="Hyperlink 27" xfId="14170" hidden="1"/>
    <cellStyle name="Hyperlink 27" xfId="14277" hidden="1"/>
    <cellStyle name="Hyperlink 27" xfId="14353" hidden="1"/>
    <cellStyle name="Hyperlink 27" xfId="14423" hidden="1"/>
    <cellStyle name="Hyperlink 27" xfId="14493" hidden="1"/>
    <cellStyle name="Hyperlink 27" xfId="14563" hidden="1"/>
    <cellStyle name="Hyperlink 27" xfId="14659" hidden="1"/>
    <cellStyle name="Hyperlink 27" xfId="14735" hidden="1"/>
    <cellStyle name="Hyperlink 27" xfId="14805" hidden="1"/>
    <cellStyle name="Hyperlink 27" xfId="14875" hidden="1"/>
    <cellStyle name="Hyperlink 27" xfId="14945" hidden="1"/>
    <cellStyle name="Hyperlink 27" xfId="15038" hidden="1"/>
    <cellStyle name="Hyperlink 27" xfId="15114" hidden="1"/>
    <cellStyle name="Hyperlink 27" xfId="15184" hidden="1"/>
    <cellStyle name="Hyperlink 27" xfId="15254" hidden="1"/>
    <cellStyle name="Hyperlink 27" xfId="15324" hidden="1"/>
    <cellStyle name="Hyperlink 27" xfId="15399" hidden="1"/>
    <cellStyle name="Hyperlink 27" xfId="15602" hidden="1"/>
    <cellStyle name="Hyperlink 27" xfId="15678" hidden="1"/>
    <cellStyle name="Hyperlink 27" xfId="15748" hidden="1"/>
    <cellStyle name="Hyperlink 27" xfId="15818" hidden="1"/>
    <cellStyle name="Hyperlink 27" xfId="15888" hidden="1"/>
    <cellStyle name="Hyperlink 27" xfId="16017" hidden="1"/>
    <cellStyle name="Hyperlink 27" xfId="16093" hidden="1"/>
    <cellStyle name="Hyperlink 27" xfId="16163" hidden="1"/>
    <cellStyle name="Hyperlink 27" xfId="16233" hidden="1"/>
    <cellStyle name="Hyperlink 27" xfId="16303" hidden="1"/>
    <cellStyle name="Hyperlink 27" xfId="16416" hidden="1"/>
    <cellStyle name="Hyperlink 27" xfId="16492" hidden="1"/>
    <cellStyle name="Hyperlink 27" xfId="16562" hidden="1"/>
    <cellStyle name="Hyperlink 27" xfId="16632" hidden="1"/>
    <cellStyle name="Hyperlink 27" xfId="16702" hidden="1"/>
    <cellStyle name="Hyperlink 27" xfId="16830" hidden="1"/>
    <cellStyle name="Hyperlink 27" xfId="16906" hidden="1"/>
    <cellStyle name="Hyperlink 27" xfId="16976" hidden="1"/>
    <cellStyle name="Hyperlink 27" xfId="17046" hidden="1"/>
    <cellStyle name="Hyperlink 27" xfId="17116" hidden="1"/>
    <cellStyle name="Hyperlink 27" xfId="17230" hidden="1"/>
    <cellStyle name="Hyperlink 27" xfId="17306" hidden="1"/>
    <cellStyle name="Hyperlink 27" xfId="17376" hidden="1"/>
    <cellStyle name="Hyperlink 27" xfId="17446" hidden="1"/>
    <cellStyle name="Hyperlink 27" xfId="17516" hidden="1"/>
    <cellStyle name="Hyperlink 27" xfId="17616" hidden="1"/>
    <cellStyle name="Hyperlink 27" xfId="17692" hidden="1"/>
    <cellStyle name="Hyperlink 27" xfId="17762" hidden="1"/>
    <cellStyle name="Hyperlink 27" xfId="17832" hidden="1"/>
    <cellStyle name="Hyperlink 27" xfId="17902" hidden="1"/>
    <cellStyle name="Hyperlink 27" xfId="18020" hidden="1"/>
    <cellStyle name="Hyperlink 27" xfId="18096" hidden="1"/>
    <cellStyle name="Hyperlink 27" xfId="18166" hidden="1"/>
    <cellStyle name="Hyperlink 27" xfId="18236" hidden="1"/>
    <cellStyle name="Hyperlink 27" xfId="18306" hidden="1"/>
    <cellStyle name="Hyperlink 27" xfId="18417" hidden="1"/>
    <cellStyle name="Hyperlink 27" xfId="18493" hidden="1"/>
    <cellStyle name="Hyperlink 27" xfId="18563" hidden="1"/>
    <cellStyle name="Hyperlink 27" xfId="18633" hidden="1"/>
    <cellStyle name="Hyperlink 27" xfId="18703" hidden="1"/>
    <cellStyle name="Hyperlink 27" xfId="18807" hidden="1"/>
    <cellStyle name="Hyperlink 27" xfId="18883" hidden="1"/>
    <cellStyle name="Hyperlink 27" xfId="18953" hidden="1"/>
    <cellStyle name="Hyperlink 27" xfId="19023" hidden="1"/>
    <cellStyle name="Hyperlink 27" xfId="19093" hidden="1"/>
    <cellStyle name="Hyperlink 27" xfId="19203" hidden="1"/>
    <cellStyle name="Hyperlink 27" xfId="19279" hidden="1"/>
    <cellStyle name="Hyperlink 27" xfId="19349" hidden="1"/>
    <cellStyle name="Hyperlink 27" xfId="19419" hidden="1"/>
    <cellStyle name="Hyperlink 27" xfId="19489" hidden="1"/>
    <cellStyle name="Hyperlink 27" xfId="19597" hidden="1"/>
    <cellStyle name="Hyperlink 27" xfId="19673" hidden="1"/>
    <cellStyle name="Hyperlink 27" xfId="19743" hidden="1"/>
    <cellStyle name="Hyperlink 27" xfId="19813" hidden="1"/>
    <cellStyle name="Hyperlink 27" xfId="19883" hidden="1"/>
    <cellStyle name="Hyperlink 27" xfId="19991" hidden="1"/>
    <cellStyle name="Hyperlink 27" xfId="20067" hidden="1"/>
    <cellStyle name="Hyperlink 27" xfId="20137" hidden="1"/>
    <cellStyle name="Hyperlink 27" xfId="20207" hidden="1"/>
    <cellStyle name="Hyperlink 27" xfId="20277" hidden="1"/>
    <cellStyle name="Hyperlink 27" xfId="20380" hidden="1"/>
    <cellStyle name="Hyperlink 27" xfId="20456" hidden="1"/>
    <cellStyle name="Hyperlink 27" xfId="20526" hidden="1"/>
    <cellStyle name="Hyperlink 27" xfId="20596" hidden="1"/>
    <cellStyle name="Hyperlink 27" xfId="20666" hidden="1"/>
    <cellStyle name="Hyperlink 27" xfId="20773" hidden="1"/>
    <cellStyle name="Hyperlink 27" xfId="20849" hidden="1"/>
    <cellStyle name="Hyperlink 27" xfId="20919" hidden="1"/>
    <cellStyle name="Hyperlink 27" xfId="20989" hidden="1"/>
    <cellStyle name="Hyperlink 27" xfId="21059" hidden="1"/>
    <cellStyle name="Hyperlink 27" xfId="21162" hidden="1"/>
    <cellStyle name="Hyperlink 27" xfId="21238" hidden="1"/>
    <cellStyle name="Hyperlink 27" xfId="21308" hidden="1"/>
    <cellStyle name="Hyperlink 27" xfId="21378" hidden="1"/>
    <cellStyle name="Hyperlink 27" xfId="21448" hidden="1"/>
    <cellStyle name="Hyperlink 27" xfId="21551" hidden="1"/>
    <cellStyle name="Hyperlink 27" xfId="21627" hidden="1"/>
    <cellStyle name="Hyperlink 27" xfId="21697" hidden="1"/>
    <cellStyle name="Hyperlink 27" xfId="21767" hidden="1"/>
    <cellStyle name="Hyperlink 27" xfId="21837" hidden="1"/>
    <cellStyle name="Hyperlink 27" xfId="21932" hidden="1"/>
    <cellStyle name="Hyperlink 27" xfId="22008" hidden="1"/>
    <cellStyle name="Hyperlink 27" xfId="22078" hidden="1"/>
    <cellStyle name="Hyperlink 27" xfId="22148" hidden="1"/>
    <cellStyle name="Hyperlink 27" xfId="22218" hidden="1"/>
    <cellStyle name="Hyperlink 27" xfId="22311" hidden="1"/>
    <cellStyle name="Hyperlink 27" xfId="22387" hidden="1"/>
    <cellStyle name="Hyperlink 27" xfId="22457" hidden="1"/>
    <cellStyle name="Hyperlink 27" xfId="22527" hidden="1"/>
    <cellStyle name="Hyperlink 27" xfId="22597" hidden="1"/>
    <cellStyle name="Hyperlink 27" xfId="15934" hidden="1"/>
    <cellStyle name="Hyperlink 27" xfId="15469" hidden="1"/>
    <cellStyle name="Hyperlink 27" xfId="7968" hidden="1"/>
    <cellStyle name="Hyperlink 27" xfId="22692" hidden="1"/>
    <cellStyle name="Hyperlink 27" xfId="22762" hidden="1"/>
    <cellStyle name="Hyperlink 27" xfId="22832" hidden="1"/>
    <cellStyle name="Hyperlink 27" xfId="22963" hidden="1"/>
    <cellStyle name="Hyperlink 27" xfId="23039" hidden="1"/>
    <cellStyle name="Hyperlink 27" xfId="23109" hidden="1"/>
    <cellStyle name="Hyperlink 27" xfId="23179" hidden="1"/>
    <cellStyle name="Hyperlink 27" xfId="23249" hidden="1"/>
    <cellStyle name="Hyperlink 27" xfId="23363" hidden="1"/>
    <cellStyle name="Hyperlink 27" xfId="23439" hidden="1"/>
    <cellStyle name="Hyperlink 27" xfId="23509" hidden="1"/>
    <cellStyle name="Hyperlink 27" xfId="23579" hidden="1"/>
    <cellStyle name="Hyperlink 27" xfId="23649" hidden="1"/>
    <cellStyle name="Hyperlink 27" xfId="23783" hidden="1"/>
    <cellStyle name="Hyperlink 27" xfId="23859" hidden="1"/>
    <cellStyle name="Hyperlink 27" xfId="23929" hidden="1"/>
    <cellStyle name="Hyperlink 27" xfId="23999" hidden="1"/>
    <cellStyle name="Hyperlink 27" xfId="24069" hidden="1"/>
    <cellStyle name="Hyperlink 27" xfId="24187" hidden="1"/>
    <cellStyle name="Hyperlink 27" xfId="24263" hidden="1"/>
    <cellStyle name="Hyperlink 27" xfId="24333" hidden="1"/>
    <cellStyle name="Hyperlink 27" xfId="24403" hidden="1"/>
    <cellStyle name="Hyperlink 27" xfId="24473" hidden="1"/>
    <cellStyle name="Hyperlink 27" xfId="24583" hidden="1"/>
    <cellStyle name="Hyperlink 27" xfId="24659" hidden="1"/>
    <cellStyle name="Hyperlink 27" xfId="24729" hidden="1"/>
    <cellStyle name="Hyperlink 27" xfId="24799" hidden="1"/>
    <cellStyle name="Hyperlink 27" xfId="24869" hidden="1"/>
    <cellStyle name="Hyperlink 27" xfId="24993" hidden="1"/>
    <cellStyle name="Hyperlink 27" xfId="25069" hidden="1"/>
    <cellStyle name="Hyperlink 27" xfId="25139" hidden="1"/>
    <cellStyle name="Hyperlink 27" xfId="25209" hidden="1"/>
    <cellStyle name="Hyperlink 27" xfId="25279" hidden="1"/>
    <cellStyle name="Hyperlink 27" xfId="25397" hidden="1"/>
    <cellStyle name="Hyperlink 27" xfId="25473" hidden="1"/>
    <cellStyle name="Hyperlink 27" xfId="25543" hidden="1"/>
    <cellStyle name="Hyperlink 27" xfId="25613" hidden="1"/>
    <cellStyle name="Hyperlink 27" xfId="25683" hidden="1"/>
    <cellStyle name="Hyperlink 27" xfId="25794" hidden="1"/>
    <cellStyle name="Hyperlink 27" xfId="25870" hidden="1"/>
    <cellStyle name="Hyperlink 27" xfId="25940" hidden="1"/>
    <cellStyle name="Hyperlink 27" xfId="26010" hidden="1"/>
    <cellStyle name="Hyperlink 27" xfId="26080" hidden="1"/>
    <cellStyle name="Hyperlink 27" xfId="26199" hidden="1"/>
    <cellStyle name="Hyperlink 27" xfId="26275" hidden="1"/>
    <cellStyle name="Hyperlink 27" xfId="26345" hidden="1"/>
    <cellStyle name="Hyperlink 27" xfId="26415" hidden="1"/>
    <cellStyle name="Hyperlink 27" xfId="26485" hidden="1"/>
    <cellStyle name="Hyperlink 27" xfId="26604" hidden="1"/>
    <cellStyle name="Hyperlink 27" xfId="26680" hidden="1"/>
    <cellStyle name="Hyperlink 27" xfId="26750" hidden="1"/>
    <cellStyle name="Hyperlink 27" xfId="26820" hidden="1"/>
    <cellStyle name="Hyperlink 27" xfId="26890" hidden="1"/>
    <cellStyle name="Hyperlink 27" xfId="27003" hidden="1"/>
    <cellStyle name="Hyperlink 27" xfId="27079" hidden="1"/>
    <cellStyle name="Hyperlink 27" xfId="27149" hidden="1"/>
    <cellStyle name="Hyperlink 27" xfId="27219" hidden="1"/>
    <cellStyle name="Hyperlink 27" xfId="27289" hidden="1"/>
    <cellStyle name="Hyperlink 27" xfId="27398" hidden="1"/>
    <cellStyle name="Hyperlink 27" xfId="27474" hidden="1"/>
    <cellStyle name="Hyperlink 27" xfId="27544" hidden="1"/>
    <cellStyle name="Hyperlink 27" xfId="27614" hidden="1"/>
    <cellStyle name="Hyperlink 27" xfId="27684" hidden="1"/>
    <cellStyle name="Hyperlink 27" xfId="27802" hidden="1"/>
    <cellStyle name="Hyperlink 27" xfId="27878" hidden="1"/>
    <cellStyle name="Hyperlink 27" xfId="27948" hidden="1"/>
    <cellStyle name="Hyperlink 27" xfId="28018" hidden="1"/>
    <cellStyle name="Hyperlink 27" xfId="28088" hidden="1"/>
    <cellStyle name="Hyperlink 27" xfId="28193" hidden="1"/>
    <cellStyle name="Hyperlink 27" xfId="28269" hidden="1"/>
    <cellStyle name="Hyperlink 27" xfId="28339" hidden="1"/>
    <cellStyle name="Hyperlink 27" xfId="28409" hidden="1"/>
    <cellStyle name="Hyperlink 27" xfId="28479" hidden="1"/>
    <cellStyle name="Hyperlink 27" xfId="28586" hidden="1"/>
    <cellStyle name="Hyperlink 27" xfId="28662" hidden="1"/>
    <cellStyle name="Hyperlink 27" xfId="28732" hidden="1"/>
    <cellStyle name="Hyperlink 27" xfId="28802" hidden="1"/>
    <cellStyle name="Hyperlink 27" xfId="28872" hidden="1"/>
    <cellStyle name="Hyperlink 27" xfId="28968" hidden="1"/>
    <cellStyle name="Hyperlink 27" xfId="29044" hidden="1"/>
    <cellStyle name="Hyperlink 27" xfId="29114" hidden="1"/>
    <cellStyle name="Hyperlink 27" xfId="29184" hidden="1"/>
    <cellStyle name="Hyperlink 27" xfId="29254" hidden="1"/>
    <cellStyle name="Hyperlink 27" xfId="29347" hidden="1"/>
    <cellStyle name="Hyperlink 27" xfId="29423" hidden="1"/>
    <cellStyle name="Hyperlink 27" xfId="29493" hidden="1"/>
    <cellStyle name="Hyperlink 27" xfId="29563" hidden="1"/>
    <cellStyle name="Hyperlink 27" xfId="29633" hidden="1"/>
    <cellStyle name="Hyperlink 27" xfId="29726" hidden="1"/>
    <cellStyle name="Hyperlink 27" xfId="29802" hidden="1"/>
    <cellStyle name="Hyperlink 27" xfId="29872" hidden="1"/>
    <cellStyle name="Hyperlink 27" xfId="29942" hidden="1"/>
    <cellStyle name="Hyperlink 27" xfId="30012" hidden="1"/>
    <cellStyle name="Hyperlink 27" xfId="30169" hidden="1"/>
    <cellStyle name="Hyperlink 27" xfId="30300" hidden="1"/>
    <cellStyle name="Hyperlink 27" xfId="30376" hidden="1"/>
    <cellStyle name="Hyperlink 27" xfId="30446" hidden="1"/>
    <cellStyle name="Hyperlink 27" xfId="30516" hidden="1"/>
    <cellStyle name="Hyperlink 27" xfId="30586" hidden="1"/>
    <cellStyle name="Hyperlink 27" xfId="30691" hidden="1"/>
    <cellStyle name="Hyperlink 27" xfId="30767" hidden="1"/>
    <cellStyle name="Hyperlink 27" xfId="30837" hidden="1"/>
    <cellStyle name="Hyperlink 27" xfId="30907" hidden="1"/>
    <cellStyle name="Hyperlink 27" xfId="30977" hidden="1"/>
    <cellStyle name="Hyperlink 27" xfId="31075" hidden="1"/>
    <cellStyle name="Hyperlink 27" xfId="31151" hidden="1"/>
    <cellStyle name="Hyperlink 27" xfId="31221" hidden="1"/>
    <cellStyle name="Hyperlink 27" xfId="31291" hidden="1"/>
    <cellStyle name="Hyperlink 27" xfId="31361" hidden="1"/>
    <cellStyle name="Hyperlink 27" xfId="31465" hidden="1"/>
    <cellStyle name="Hyperlink 27" xfId="31541" hidden="1"/>
    <cellStyle name="Hyperlink 27" xfId="31611" hidden="1"/>
    <cellStyle name="Hyperlink 27" xfId="31681" hidden="1"/>
    <cellStyle name="Hyperlink 27" xfId="31751" hidden="1"/>
    <cellStyle name="Hyperlink 27" xfId="31850" hidden="1"/>
    <cellStyle name="Hyperlink 27" xfId="31926" hidden="1"/>
    <cellStyle name="Hyperlink 27" xfId="31996" hidden="1"/>
    <cellStyle name="Hyperlink 27" xfId="32066" hidden="1"/>
    <cellStyle name="Hyperlink 27" xfId="32136" hidden="1"/>
    <cellStyle name="Hyperlink 27" xfId="32230" hidden="1"/>
    <cellStyle name="Hyperlink 27" xfId="32306" hidden="1"/>
    <cellStyle name="Hyperlink 27" xfId="32376" hidden="1"/>
    <cellStyle name="Hyperlink 27" xfId="32446" hidden="1"/>
    <cellStyle name="Hyperlink 27" xfId="32516" hidden="1"/>
    <cellStyle name="Hyperlink 27" xfId="32619" hidden="1"/>
    <cellStyle name="Hyperlink 27" xfId="32695" hidden="1"/>
    <cellStyle name="Hyperlink 27" xfId="32765" hidden="1"/>
    <cellStyle name="Hyperlink 27" xfId="32835" hidden="1"/>
    <cellStyle name="Hyperlink 27" xfId="32905" hidden="1"/>
    <cellStyle name="Hyperlink 27" xfId="33005" hidden="1"/>
    <cellStyle name="Hyperlink 27" xfId="33081" hidden="1"/>
    <cellStyle name="Hyperlink 27" xfId="33151" hidden="1"/>
    <cellStyle name="Hyperlink 27" xfId="33221" hidden="1"/>
    <cellStyle name="Hyperlink 27" xfId="33291" hidden="1"/>
    <cellStyle name="Hyperlink 27" xfId="33388" hidden="1"/>
    <cellStyle name="Hyperlink 27" xfId="33464" hidden="1"/>
    <cellStyle name="Hyperlink 27" xfId="33534" hidden="1"/>
    <cellStyle name="Hyperlink 27" xfId="33604" hidden="1"/>
    <cellStyle name="Hyperlink 27" xfId="33674" hidden="1"/>
    <cellStyle name="Hyperlink 27" xfId="33775" hidden="1"/>
    <cellStyle name="Hyperlink 27" xfId="33851" hidden="1"/>
    <cellStyle name="Hyperlink 27" xfId="33921" hidden="1"/>
    <cellStyle name="Hyperlink 27" xfId="33991" hidden="1"/>
    <cellStyle name="Hyperlink 27" xfId="34061" hidden="1"/>
    <cellStyle name="Hyperlink 27" xfId="34163" hidden="1"/>
    <cellStyle name="Hyperlink 27" xfId="34239" hidden="1"/>
    <cellStyle name="Hyperlink 27" xfId="34309" hidden="1"/>
    <cellStyle name="Hyperlink 27" xfId="34379" hidden="1"/>
    <cellStyle name="Hyperlink 27" xfId="34449" hidden="1"/>
    <cellStyle name="Hyperlink 27" xfId="34549" hidden="1"/>
    <cellStyle name="Hyperlink 27" xfId="34625" hidden="1"/>
    <cellStyle name="Hyperlink 27" xfId="34695" hidden="1"/>
    <cellStyle name="Hyperlink 27" xfId="34765" hidden="1"/>
    <cellStyle name="Hyperlink 27" xfId="34835" hidden="1"/>
    <cellStyle name="Hyperlink 27" xfId="34933" hidden="1"/>
    <cellStyle name="Hyperlink 27" xfId="35009" hidden="1"/>
    <cellStyle name="Hyperlink 27" xfId="35079" hidden="1"/>
    <cellStyle name="Hyperlink 27" xfId="35149" hidden="1"/>
    <cellStyle name="Hyperlink 27" xfId="35219" hidden="1"/>
    <cellStyle name="Hyperlink 27" xfId="35321" hidden="1"/>
    <cellStyle name="Hyperlink 27" xfId="35397" hidden="1"/>
    <cellStyle name="Hyperlink 27" xfId="35467" hidden="1"/>
    <cellStyle name="Hyperlink 27" xfId="35537" hidden="1"/>
    <cellStyle name="Hyperlink 27" xfId="35607" hidden="1"/>
    <cellStyle name="Hyperlink 27" xfId="35706" hidden="1"/>
    <cellStyle name="Hyperlink 27" xfId="35782" hidden="1"/>
    <cellStyle name="Hyperlink 27" xfId="35852" hidden="1"/>
    <cellStyle name="Hyperlink 27" xfId="35922" hidden="1"/>
    <cellStyle name="Hyperlink 27" xfId="35992" hidden="1"/>
    <cellStyle name="Hyperlink 27" xfId="36090" hidden="1"/>
    <cellStyle name="Hyperlink 27" xfId="36166" hidden="1"/>
    <cellStyle name="Hyperlink 27" xfId="36236" hidden="1"/>
    <cellStyle name="Hyperlink 27" xfId="36306" hidden="1"/>
    <cellStyle name="Hyperlink 27" xfId="36376" hidden="1"/>
    <cellStyle name="Hyperlink 27" xfId="36470" hidden="1"/>
    <cellStyle name="Hyperlink 27" xfId="36546" hidden="1"/>
    <cellStyle name="Hyperlink 27" xfId="36616" hidden="1"/>
    <cellStyle name="Hyperlink 27" xfId="36686" hidden="1"/>
    <cellStyle name="Hyperlink 27" xfId="36756" hidden="1"/>
    <cellStyle name="Hyperlink 27" xfId="36849" hidden="1"/>
    <cellStyle name="Hyperlink 27" xfId="36925" hidden="1"/>
    <cellStyle name="Hyperlink 27" xfId="36995" hidden="1"/>
    <cellStyle name="Hyperlink 27" xfId="37065" hidden="1"/>
    <cellStyle name="Hyperlink 27" xfId="37135" hidden="1"/>
    <cellStyle name="Hyperlink 27" xfId="37210" hidden="1"/>
    <cellStyle name="Hyperlink 27" xfId="37413" hidden="1"/>
    <cellStyle name="Hyperlink 27" xfId="37489" hidden="1"/>
    <cellStyle name="Hyperlink 27" xfId="37559" hidden="1"/>
    <cellStyle name="Hyperlink 27" xfId="37629" hidden="1"/>
    <cellStyle name="Hyperlink 27" xfId="37699" hidden="1"/>
    <cellStyle name="Hyperlink 27" xfId="37828" hidden="1"/>
    <cellStyle name="Hyperlink 27" xfId="37904" hidden="1"/>
    <cellStyle name="Hyperlink 27" xfId="37974" hidden="1"/>
    <cellStyle name="Hyperlink 27" xfId="38044" hidden="1"/>
    <cellStyle name="Hyperlink 27" xfId="38114" hidden="1"/>
    <cellStyle name="Hyperlink 27" xfId="38227" hidden="1"/>
    <cellStyle name="Hyperlink 27" xfId="38303" hidden="1"/>
    <cellStyle name="Hyperlink 27" xfId="38373" hidden="1"/>
    <cellStyle name="Hyperlink 27" xfId="38443" hidden="1"/>
    <cellStyle name="Hyperlink 27" xfId="38513" hidden="1"/>
    <cellStyle name="Hyperlink 27" xfId="38641" hidden="1"/>
    <cellStyle name="Hyperlink 27" xfId="38717" hidden="1"/>
    <cellStyle name="Hyperlink 27" xfId="38787" hidden="1"/>
    <cellStyle name="Hyperlink 27" xfId="38857" hidden="1"/>
    <cellStyle name="Hyperlink 27" xfId="38927" hidden="1"/>
    <cellStyle name="Hyperlink 27" xfId="39041" hidden="1"/>
    <cellStyle name="Hyperlink 27" xfId="39117" hidden="1"/>
    <cellStyle name="Hyperlink 27" xfId="39187" hidden="1"/>
    <cellStyle name="Hyperlink 27" xfId="39257" hidden="1"/>
    <cellStyle name="Hyperlink 27" xfId="39327" hidden="1"/>
    <cellStyle name="Hyperlink 27" xfId="39427" hidden="1"/>
    <cellStyle name="Hyperlink 27" xfId="39503" hidden="1"/>
    <cellStyle name="Hyperlink 27" xfId="39573" hidden="1"/>
    <cellStyle name="Hyperlink 27" xfId="39643" hidden="1"/>
    <cellStyle name="Hyperlink 27" xfId="39713" hidden="1"/>
    <cellStyle name="Hyperlink 27" xfId="39831" hidden="1"/>
    <cellStyle name="Hyperlink 27" xfId="39907" hidden="1"/>
    <cellStyle name="Hyperlink 27" xfId="39977" hidden="1"/>
    <cellStyle name="Hyperlink 27" xfId="40047" hidden="1"/>
    <cellStyle name="Hyperlink 27" xfId="40117" hidden="1"/>
    <cellStyle name="Hyperlink 27" xfId="40228" hidden="1"/>
    <cellStyle name="Hyperlink 27" xfId="40304" hidden="1"/>
    <cellStyle name="Hyperlink 27" xfId="40374" hidden="1"/>
    <cellStyle name="Hyperlink 27" xfId="40444" hidden="1"/>
    <cellStyle name="Hyperlink 27" xfId="40514" hidden="1"/>
    <cellStyle name="Hyperlink 27" xfId="40618" hidden="1"/>
    <cellStyle name="Hyperlink 27" xfId="40694" hidden="1"/>
    <cellStyle name="Hyperlink 27" xfId="40764" hidden="1"/>
    <cellStyle name="Hyperlink 27" xfId="40834" hidden="1"/>
    <cellStyle name="Hyperlink 27" xfId="40904" hidden="1"/>
    <cellStyle name="Hyperlink 27" xfId="41014" hidden="1"/>
    <cellStyle name="Hyperlink 27" xfId="41090" hidden="1"/>
    <cellStyle name="Hyperlink 27" xfId="41160" hidden="1"/>
    <cellStyle name="Hyperlink 27" xfId="41230" hidden="1"/>
    <cellStyle name="Hyperlink 27" xfId="41300" hidden="1"/>
    <cellStyle name="Hyperlink 27" xfId="41408" hidden="1"/>
    <cellStyle name="Hyperlink 27" xfId="41484" hidden="1"/>
    <cellStyle name="Hyperlink 27" xfId="41554" hidden="1"/>
    <cellStyle name="Hyperlink 27" xfId="41624" hidden="1"/>
    <cellStyle name="Hyperlink 27" xfId="41694" hidden="1"/>
    <cellStyle name="Hyperlink 27" xfId="41802" hidden="1"/>
    <cellStyle name="Hyperlink 27" xfId="41878" hidden="1"/>
    <cellStyle name="Hyperlink 27" xfId="41948" hidden="1"/>
    <cellStyle name="Hyperlink 27" xfId="42018" hidden="1"/>
    <cellStyle name="Hyperlink 27" xfId="42088" hidden="1"/>
    <cellStyle name="Hyperlink 27" xfId="42191" hidden="1"/>
    <cellStyle name="Hyperlink 27" xfId="42267" hidden="1"/>
    <cellStyle name="Hyperlink 27" xfId="42337" hidden="1"/>
    <cellStyle name="Hyperlink 27" xfId="42407" hidden="1"/>
    <cellStyle name="Hyperlink 27" xfId="42477" hidden="1"/>
    <cellStyle name="Hyperlink 27" xfId="42584" hidden="1"/>
    <cellStyle name="Hyperlink 27" xfId="42660" hidden="1"/>
    <cellStyle name="Hyperlink 27" xfId="42730" hidden="1"/>
    <cellStyle name="Hyperlink 27" xfId="42800" hidden="1"/>
    <cellStyle name="Hyperlink 27" xfId="42870" hidden="1"/>
    <cellStyle name="Hyperlink 27" xfId="42973" hidden="1"/>
    <cellStyle name="Hyperlink 27" xfId="43049" hidden="1"/>
    <cellStyle name="Hyperlink 27" xfId="43119" hidden="1"/>
    <cellStyle name="Hyperlink 27" xfId="43189" hidden="1"/>
    <cellStyle name="Hyperlink 27" xfId="43259" hidden="1"/>
    <cellStyle name="Hyperlink 27" xfId="43362" hidden="1"/>
    <cellStyle name="Hyperlink 27" xfId="43438" hidden="1"/>
    <cellStyle name="Hyperlink 27" xfId="43508" hidden="1"/>
    <cellStyle name="Hyperlink 27" xfId="43578" hidden="1"/>
    <cellStyle name="Hyperlink 27" xfId="43648" hidden="1"/>
    <cellStyle name="Hyperlink 27" xfId="43743" hidden="1"/>
    <cellStyle name="Hyperlink 27" xfId="43819" hidden="1"/>
    <cellStyle name="Hyperlink 27" xfId="43889" hidden="1"/>
    <cellStyle name="Hyperlink 27" xfId="43959" hidden="1"/>
    <cellStyle name="Hyperlink 27" xfId="44029" hidden="1"/>
    <cellStyle name="Hyperlink 27" xfId="44122" hidden="1"/>
    <cellStyle name="Hyperlink 27" xfId="44198" hidden="1"/>
    <cellStyle name="Hyperlink 27" xfId="44268" hidden="1"/>
    <cellStyle name="Hyperlink 27" xfId="44338" hidden="1"/>
    <cellStyle name="Hyperlink 27" xfId="44408" hidden="1"/>
    <cellStyle name="Hyperlink 27" xfId="37745" hidden="1"/>
    <cellStyle name="Hyperlink 27" xfId="37280" hidden="1"/>
    <cellStyle name="Hyperlink 27" xfId="30103" hidden="1"/>
    <cellStyle name="Hyperlink 27" xfId="44503" hidden="1"/>
    <cellStyle name="Hyperlink 27" xfId="44573" hidden="1"/>
    <cellStyle name="Hyperlink 27" xfId="44643" hidden="1"/>
    <cellStyle name="Hyperlink 27" xfId="44774" hidden="1"/>
    <cellStyle name="Hyperlink 27" xfId="44850" hidden="1"/>
    <cellStyle name="Hyperlink 27" xfId="44920" hidden="1"/>
    <cellStyle name="Hyperlink 27" xfId="44990" hidden="1"/>
    <cellStyle name="Hyperlink 27" xfId="45060" hidden="1"/>
    <cellStyle name="Hyperlink 27" xfId="45174" hidden="1"/>
    <cellStyle name="Hyperlink 27" xfId="45250" hidden="1"/>
    <cellStyle name="Hyperlink 27" xfId="45320" hidden="1"/>
    <cellStyle name="Hyperlink 27" xfId="45390" hidden="1"/>
    <cellStyle name="Hyperlink 27" xfId="45460" hidden="1"/>
    <cellStyle name="Hyperlink 27" xfId="45594" hidden="1"/>
    <cellStyle name="Hyperlink 27" xfId="45670" hidden="1"/>
    <cellStyle name="Hyperlink 27" xfId="45740" hidden="1"/>
    <cellStyle name="Hyperlink 27" xfId="45810" hidden="1"/>
    <cellStyle name="Hyperlink 27" xfId="45880" hidden="1"/>
    <cellStyle name="Hyperlink 27" xfId="45998" hidden="1"/>
    <cellStyle name="Hyperlink 27" xfId="46074" hidden="1"/>
    <cellStyle name="Hyperlink 27" xfId="46144" hidden="1"/>
    <cellStyle name="Hyperlink 27" xfId="46214" hidden="1"/>
    <cellStyle name="Hyperlink 27" xfId="46284" hidden="1"/>
    <cellStyle name="Hyperlink 27" xfId="46394" hidden="1"/>
    <cellStyle name="Hyperlink 27" xfId="46470" hidden="1"/>
    <cellStyle name="Hyperlink 27" xfId="46540" hidden="1"/>
    <cellStyle name="Hyperlink 27" xfId="46610" hidden="1"/>
    <cellStyle name="Hyperlink 27" xfId="46680" hidden="1"/>
    <cellStyle name="Hyperlink 27" xfId="46804" hidden="1"/>
    <cellStyle name="Hyperlink 27" xfId="46880" hidden="1"/>
    <cellStyle name="Hyperlink 27" xfId="46950" hidden="1"/>
    <cellStyle name="Hyperlink 27" xfId="47020" hidden="1"/>
    <cellStyle name="Hyperlink 27" xfId="47090" hidden="1"/>
    <cellStyle name="Hyperlink 27" xfId="47208" hidden="1"/>
    <cellStyle name="Hyperlink 27" xfId="47284" hidden="1"/>
    <cellStyle name="Hyperlink 27" xfId="47354" hidden="1"/>
    <cellStyle name="Hyperlink 27" xfId="47424" hidden="1"/>
    <cellStyle name="Hyperlink 27" xfId="47494" hidden="1"/>
    <cellStyle name="Hyperlink 27" xfId="47605" hidden="1"/>
    <cellStyle name="Hyperlink 27" xfId="47681" hidden="1"/>
    <cellStyle name="Hyperlink 27" xfId="47751" hidden="1"/>
    <cellStyle name="Hyperlink 27" xfId="47821" hidden="1"/>
    <cellStyle name="Hyperlink 27" xfId="47891" hidden="1"/>
    <cellStyle name="Hyperlink 27" xfId="48010" hidden="1"/>
    <cellStyle name="Hyperlink 27" xfId="48086" hidden="1"/>
    <cellStyle name="Hyperlink 27" xfId="48156" hidden="1"/>
    <cellStyle name="Hyperlink 27" xfId="48226" hidden="1"/>
    <cellStyle name="Hyperlink 27" xfId="48296" hidden="1"/>
    <cellStyle name="Hyperlink 27" xfId="48415" hidden="1"/>
    <cellStyle name="Hyperlink 27" xfId="48491" hidden="1"/>
    <cellStyle name="Hyperlink 27" xfId="48561" hidden="1"/>
    <cellStyle name="Hyperlink 27" xfId="48631" hidden="1"/>
    <cellStyle name="Hyperlink 27" xfId="48701" hidden="1"/>
    <cellStyle name="Hyperlink 27" xfId="48814" hidden="1"/>
    <cellStyle name="Hyperlink 27" xfId="48890" hidden="1"/>
    <cellStyle name="Hyperlink 27" xfId="48960" hidden="1"/>
    <cellStyle name="Hyperlink 27" xfId="49030" hidden="1"/>
    <cellStyle name="Hyperlink 27" xfId="49100" hidden="1"/>
    <cellStyle name="Hyperlink 27" xfId="49209" hidden="1"/>
    <cellStyle name="Hyperlink 27" xfId="49285" hidden="1"/>
    <cellStyle name="Hyperlink 27" xfId="49355" hidden="1"/>
    <cellStyle name="Hyperlink 27" xfId="49425" hidden="1"/>
    <cellStyle name="Hyperlink 27" xfId="49495" hidden="1"/>
    <cellStyle name="Hyperlink 27" xfId="49613" hidden="1"/>
    <cellStyle name="Hyperlink 27" xfId="49689" hidden="1"/>
    <cellStyle name="Hyperlink 27" xfId="49759" hidden="1"/>
    <cellStyle name="Hyperlink 27" xfId="49829" hidden="1"/>
    <cellStyle name="Hyperlink 27" xfId="49899" hidden="1"/>
    <cellStyle name="Hyperlink 27" xfId="50004" hidden="1"/>
    <cellStyle name="Hyperlink 27" xfId="50080" hidden="1"/>
    <cellStyle name="Hyperlink 27" xfId="50150" hidden="1"/>
    <cellStyle name="Hyperlink 27" xfId="50220" hidden="1"/>
    <cellStyle name="Hyperlink 27" xfId="50290" hidden="1"/>
    <cellStyle name="Hyperlink 27" xfId="50397" hidden="1"/>
    <cellStyle name="Hyperlink 27" xfId="50473" hidden="1"/>
    <cellStyle name="Hyperlink 27" xfId="50543" hidden="1"/>
    <cellStyle name="Hyperlink 27" xfId="50613" hidden="1"/>
    <cellStyle name="Hyperlink 27" xfId="50683" hidden="1"/>
    <cellStyle name="Hyperlink 27" xfId="50779" hidden="1"/>
    <cellStyle name="Hyperlink 27" xfId="50855" hidden="1"/>
    <cellStyle name="Hyperlink 27" xfId="50925" hidden="1"/>
    <cellStyle name="Hyperlink 27" xfId="50995" hidden="1"/>
    <cellStyle name="Hyperlink 27" xfId="51065" hidden="1"/>
    <cellStyle name="Hyperlink 27" xfId="51158" hidden="1"/>
    <cellStyle name="Hyperlink 27" xfId="51234" hidden="1"/>
    <cellStyle name="Hyperlink 27" xfId="51304" hidden="1"/>
    <cellStyle name="Hyperlink 27" xfId="51374" hidden="1"/>
    <cellStyle name="Hyperlink 27" xfId="51444"/>
    <cellStyle name="Hyperlink 28" xfId="164" hidden="1"/>
    <cellStyle name="Hyperlink 28" xfId="367" hidden="1"/>
    <cellStyle name="Hyperlink 28" xfId="443" hidden="1"/>
    <cellStyle name="Hyperlink 28" xfId="513" hidden="1"/>
    <cellStyle name="Hyperlink 28" xfId="583" hidden="1"/>
    <cellStyle name="Hyperlink 28" xfId="653" hidden="1"/>
    <cellStyle name="Hyperlink 28" xfId="784" hidden="1"/>
    <cellStyle name="Hyperlink 28" xfId="860" hidden="1"/>
    <cellStyle name="Hyperlink 28" xfId="930" hidden="1"/>
    <cellStyle name="Hyperlink 28" xfId="1000" hidden="1"/>
    <cellStyle name="Hyperlink 28" xfId="1070" hidden="1"/>
    <cellStyle name="Hyperlink 28" xfId="1184" hidden="1"/>
    <cellStyle name="Hyperlink 28" xfId="1260" hidden="1"/>
    <cellStyle name="Hyperlink 28" xfId="1330" hidden="1"/>
    <cellStyle name="Hyperlink 28" xfId="1400" hidden="1"/>
    <cellStyle name="Hyperlink 28" xfId="1470" hidden="1"/>
    <cellStyle name="Hyperlink 28" xfId="1604" hidden="1"/>
    <cellStyle name="Hyperlink 28" xfId="1680" hidden="1"/>
    <cellStyle name="Hyperlink 28" xfId="1750" hidden="1"/>
    <cellStyle name="Hyperlink 28" xfId="1820" hidden="1"/>
    <cellStyle name="Hyperlink 28" xfId="1890" hidden="1"/>
    <cellStyle name="Hyperlink 28" xfId="2008" hidden="1"/>
    <cellStyle name="Hyperlink 28" xfId="2084" hidden="1"/>
    <cellStyle name="Hyperlink 28" xfId="2154" hidden="1"/>
    <cellStyle name="Hyperlink 28" xfId="2224" hidden="1"/>
    <cellStyle name="Hyperlink 28" xfId="2294" hidden="1"/>
    <cellStyle name="Hyperlink 28" xfId="2404" hidden="1"/>
    <cellStyle name="Hyperlink 28" xfId="2480" hidden="1"/>
    <cellStyle name="Hyperlink 28" xfId="2550" hidden="1"/>
    <cellStyle name="Hyperlink 28" xfId="2620" hidden="1"/>
    <cellStyle name="Hyperlink 28" xfId="2690" hidden="1"/>
    <cellStyle name="Hyperlink 28" xfId="2814" hidden="1"/>
    <cellStyle name="Hyperlink 28" xfId="2890" hidden="1"/>
    <cellStyle name="Hyperlink 28" xfId="2960" hidden="1"/>
    <cellStyle name="Hyperlink 28" xfId="3030" hidden="1"/>
    <cellStyle name="Hyperlink 28" xfId="3100" hidden="1"/>
    <cellStyle name="Hyperlink 28" xfId="3218" hidden="1"/>
    <cellStyle name="Hyperlink 28" xfId="3294" hidden="1"/>
    <cellStyle name="Hyperlink 28" xfId="3364" hidden="1"/>
    <cellStyle name="Hyperlink 28" xfId="3434" hidden="1"/>
    <cellStyle name="Hyperlink 28" xfId="3504" hidden="1"/>
    <cellStyle name="Hyperlink 28" xfId="3615" hidden="1"/>
    <cellStyle name="Hyperlink 28" xfId="3691" hidden="1"/>
    <cellStyle name="Hyperlink 28" xfId="3761" hidden="1"/>
    <cellStyle name="Hyperlink 28" xfId="3831" hidden="1"/>
    <cellStyle name="Hyperlink 28" xfId="3901" hidden="1"/>
    <cellStyle name="Hyperlink 28" xfId="4020" hidden="1"/>
    <cellStyle name="Hyperlink 28" xfId="4096" hidden="1"/>
    <cellStyle name="Hyperlink 28" xfId="4166" hidden="1"/>
    <cellStyle name="Hyperlink 28" xfId="4236" hidden="1"/>
    <cellStyle name="Hyperlink 28" xfId="4306" hidden="1"/>
    <cellStyle name="Hyperlink 28" xfId="4425" hidden="1"/>
    <cellStyle name="Hyperlink 28" xfId="4501" hidden="1"/>
    <cellStyle name="Hyperlink 28" xfId="4571" hidden="1"/>
    <cellStyle name="Hyperlink 28" xfId="4641" hidden="1"/>
    <cellStyle name="Hyperlink 28" xfId="4711" hidden="1"/>
    <cellStyle name="Hyperlink 28" xfId="4824" hidden="1"/>
    <cellStyle name="Hyperlink 28" xfId="4900" hidden="1"/>
    <cellStyle name="Hyperlink 28" xfId="4970" hidden="1"/>
    <cellStyle name="Hyperlink 28" xfId="5040" hidden="1"/>
    <cellStyle name="Hyperlink 28" xfId="5110" hidden="1"/>
    <cellStyle name="Hyperlink 28" xfId="5219" hidden="1"/>
    <cellStyle name="Hyperlink 28" xfId="5295" hidden="1"/>
    <cellStyle name="Hyperlink 28" xfId="5365" hidden="1"/>
    <cellStyle name="Hyperlink 28" xfId="5435" hidden="1"/>
    <cellStyle name="Hyperlink 28" xfId="5505" hidden="1"/>
    <cellStyle name="Hyperlink 28" xfId="5623" hidden="1"/>
    <cellStyle name="Hyperlink 28" xfId="5699" hidden="1"/>
    <cellStyle name="Hyperlink 28" xfId="5769" hidden="1"/>
    <cellStyle name="Hyperlink 28" xfId="5839" hidden="1"/>
    <cellStyle name="Hyperlink 28" xfId="5909" hidden="1"/>
    <cellStyle name="Hyperlink 28" xfId="6014" hidden="1"/>
    <cellStyle name="Hyperlink 28" xfId="6090" hidden="1"/>
    <cellStyle name="Hyperlink 28" xfId="6160" hidden="1"/>
    <cellStyle name="Hyperlink 28" xfId="6230" hidden="1"/>
    <cellStyle name="Hyperlink 28" xfId="6300" hidden="1"/>
    <cellStyle name="Hyperlink 28" xfId="6407" hidden="1"/>
    <cellStyle name="Hyperlink 28" xfId="6483" hidden="1"/>
    <cellStyle name="Hyperlink 28" xfId="6553" hidden="1"/>
    <cellStyle name="Hyperlink 28" xfId="6623" hidden="1"/>
    <cellStyle name="Hyperlink 28" xfId="6693" hidden="1"/>
    <cellStyle name="Hyperlink 28" xfId="6791" hidden="1"/>
    <cellStyle name="Hyperlink 28" xfId="6867" hidden="1"/>
    <cellStyle name="Hyperlink 28" xfId="6937" hidden="1"/>
    <cellStyle name="Hyperlink 28" xfId="7007" hidden="1"/>
    <cellStyle name="Hyperlink 28" xfId="7077" hidden="1"/>
    <cellStyle name="Hyperlink 28" xfId="7170" hidden="1"/>
    <cellStyle name="Hyperlink 28" xfId="7246" hidden="1"/>
    <cellStyle name="Hyperlink 28" xfId="7316" hidden="1"/>
    <cellStyle name="Hyperlink 28" xfId="7386" hidden="1"/>
    <cellStyle name="Hyperlink 28" xfId="7456" hidden="1"/>
    <cellStyle name="Hyperlink 28" xfId="7597" hidden="1"/>
    <cellStyle name="Hyperlink 28" xfId="7673" hidden="1"/>
    <cellStyle name="Hyperlink 28" xfId="7743" hidden="1"/>
    <cellStyle name="Hyperlink 28" xfId="7813" hidden="1"/>
    <cellStyle name="Hyperlink 28" xfId="7883" hidden="1"/>
    <cellStyle name="Hyperlink 28" xfId="8045" hidden="1"/>
    <cellStyle name="Hyperlink 28" xfId="8248" hidden="1"/>
    <cellStyle name="Hyperlink 28" xfId="8324" hidden="1"/>
    <cellStyle name="Hyperlink 28" xfId="8394" hidden="1"/>
    <cellStyle name="Hyperlink 28" xfId="8464" hidden="1"/>
    <cellStyle name="Hyperlink 28" xfId="8534" hidden="1"/>
    <cellStyle name="Hyperlink 28" xfId="8665" hidden="1"/>
    <cellStyle name="Hyperlink 28" xfId="8741" hidden="1"/>
    <cellStyle name="Hyperlink 28" xfId="8811" hidden="1"/>
    <cellStyle name="Hyperlink 28" xfId="8881" hidden="1"/>
    <cellStyle name="Hyperlink 28" xfId="8951" hidden="1"/>
    <cellStyle name="Hyperlink 28" xfId="9065" hidden="1"/>
    <cellStyle name="Hyperlink 28" xfId="9141" hidden="1"/>
    <cellStyle name="Hyperlink 28" xfId="9211" hidden="1"/>
    <cellStyle name="Hyperlink 28" xfId="9281" hidden="1"/>
    <cellStyle name="Hyperlink 28" xfId="9351" hidden="1"/>
    <cellStyle name="Hyperlink 28" xfId="9485" hidden="1"/>
    <cellStyle name="Hyperlink 28" xfId="9561" hidden="1"/>
    <cellStyle name="Hyperlink 28" xfId="9631" hidden="1"/>
    <cellStyle name="Hyperlink 28" xfId="9701" hidden="1"/>
    <cellStyle name="Hyperlink 28" xfId="9771" hidden="1"/>
    <cellStyle name="Hyperlink 28" xfId="9889" hidden="1"/>
    <cellStyle name="Hyperlink 28" xfId="9965" hidden="1"/>
    <cellStyle name="Hyperlink 28" xfId="10035" hidden="1"/>
    <cellStyle name="Hyperlink 28" xfId="10105" hidden="1"/>
    <cellStyle name="Hyperlink 28" xfId="10175" hidden="1"/>
    <cellStyle name="Hyperlink 28" xfId="10285" hidden="1"/>
    <cellStyle name="Hyperlink 28" xfId="10361" hidden="1"/>
    <cellStyle name="Hyperlink 28" xfId="10431" hidden="1"/>
    <cellStyle name="Hyperlink 28" xfId="10501" hidden="1"/>
    <cellStyle name="Hyperlink 28" xfId="10571" hidden="1"/>
    <cellStyle name="Hyperlink 28" xfId="10695" hidden="1"/>
    <cellStyle name="Hyperlink 28" xfId="10771" hidden="1"/>
    <cellStyle name="Hyperlink 28" xfId="10841" hidden="1"/>
    <cellStyle name="Hyperlink 28" xfId="10911" hidden="1"/>
    <cellStyle name="Hyperlink 28" xfId="10981" hidden="1"/>
    <cellStyle name="Hyperlink 28" xfId="11099" hidden="1"/>
    <cellStyle name="Hyperlink 28" xfId="11175" hidden="1"/>
    <cellStyle name="Hyperlink 28" xfId="11245" hidden="1"/>
    <cellStyle name="Hyperlink 28" xfId="11315" hidden="1"/>
    <cellStyle name="Hyperlink 28" xfId="11385" hidden="1"/>
    <cellStyle name="Hyperlink 28" xfId="11496" hidden="1"/>
    <cellStyle name="Hyperlink 28" xfId="11572" hidden="1"/>
    <cellStyle name="Hyperlink 28" xfId="11642" hidden="1"/>
    <cellStyle name="Hyperlink 28" xfId="11712" hidden="1"/>
    <cellStyle name="Hyperlink 28" xfId="11782" hidden="1"/>
    <cellStyle name="Hyperlink 28" xfId="11901" hidden="1"/>
    <cellStyle name="Hyperlink 28" xfId="11977" hidden="1"/>
    <cellStyle name="Hyperlink 28" xfId="12047" hidden="1"/>
    <cellStyle name="Hyperlink 28" xfId="12117" hidden="1"/>
    <cellStyle name="Hyperlink 28" xfId="12187" hidden="1"/>
    <cellStyle name="Hyperlink 28" xfId="12306" hidden="1"/>
    <cellStyle name="Hyperlink 28" xfId="12382" hidden="1"/>
    <cellStyle name="Hyperlink 28" xfId="12452" hidden="1"/>
    <cellStyle name="Hyperlink 28" xfId="12522" hidden="1"/>
    <cellStyle name="Hyperlink 28" xfId="12592" hidden="1"/>
    <cellStyle name="Hyperlink 28" xfId="12705" hidden="1"/>
    <cellStyle name="Hyperlink 28" xfId="12781" hidden="1"/>
    <cellStyle name="Hyperlink 28" xfId="12851" hidden="1"/>
    <cellStyle name="Hyperlink 28" xfId="12921" hidden="1"/>
    <cellStyle name="Hyperlink 28" xfId="12991" hidden="1"/>
    <cellStyle name="Hyperlink 28" xfId="13100" hidden="1"/>
    <cellStyle name="Hyperlink 28" xfId="13176" hidden="1"/>
    <cellStyle name="Hyperlink 28" xfId="13246" hidden="1"/>
    <cellStyle name="Hyperlink 28" xfId="13316" hidden="1"/>
    <cellStyle name="Hyperlink 28" xfId="13386" hidden="1"/>
    <cellStyle name="Hyperlink 28" xfId="13504" hidden="1"/>
    <cellStyle name="Hyperlink 28" xfId="13580" hidden="1"/>
    <cellStyle name="Hyperlink 28" xfId="13650" hidden="1"/>
    <cellStyle name="Hyperlink 28" xfId="13720" hidden="1"/>
    <cellStyle name="Hyperlink 28" xfId="13790" hidden="1"/>
    <cellStyle name="Hyperlink 28" xfId="13895" hidden="1"/>
    <cellStyle name="Hyperlink 28" xfId="13971" hidden="1"/>
    <cellStyle name="Hyperlink 28" xfId="14041" hidden="1"/>
    <cellStyle name="Hyperlink 28" xfId="14111" hidden="1"/>
    <cellStyle name="Hyperlink 28" xfId="14181" hidden="1"/>
    <cellStyle name="Hyperlink 28" xfId="14288" hidden="1"/>
    <cellStyle name="Hyperlink 28" xfId="14364" hidden="1"/>
    <cellStyle name="Hyperlink 28" xfId="14434" hidden="1"/>
    <cellStyle name="Hyperlink 28" xfId="14504" hidden="1"/>
    <cellStyle name="Hyperlink 28" xfId="14574" hidden="1"/>
    <cellStyle name="Hyperlink 28" xfId="14670" hidden="1"/>
    <cellStyle name="Hyperlink 28" xfId="14746" hidden="1"/>
    <cellStyle name="Hyperlink 28" xfId="14816" hidden="1"/>
    <cellStyle name="Hyperlink 28" xfId="14886" hidden="1"/>
    <cellStyle name="Hyperlink 28" xfId="14956" hidden="1"/>
    <cellStyle name="Hyperlink 28" xfId="15049" hidden="1"/>
    <cellStyle name="Hyperlink 28" xfId="15125" hidden="1"/>
    <cellStyle name="Hyperlink 28" xfId="15195" hidden="1"/>
    <cellStyle name="Hyperlink 28" xfId="15265" hidden="1"/>
    <cellStyle name="Hyperlink 28" xfId="15335" hidden="1"/>
    <cellStyle name="Hyperlink 28" xfId="15410" hidden="1"/>
    <cellStyle name="Hyperlink 28" xfId="15613" hidden="1"/>
    <cellStyle name="Hyperlink 28" xfId="15689" hidden="1"/>
    <cellStyle name="Hyperlink 28" xfId="15759" hidden="1"/>
    <cellStyle name="Hyperlink 28" xfId="15829" hidden="1"/>
    <cellStyle name="Hyperlink 28" xfId="15899" hidden="1"/>
    <cellStyle name="Hyperlink 28" xfId="16028" hidden="1"/>
    <cellStyle name="Hyperlink 28" xfId="16104" hidden="1"/>
    <cellStyle name="Hyperlink 28" xfId="16174" hidden="1"/>
    <cellStyle name="Hyperlink 28" xfId="16244" hidden="1"/>
    <cellStyle name="Hyperlink 28" xfId="16314" hidden="1"/>
    <cellStyle name="Hyperlink 28" xfId="16427" hidden="1"/>
    <cellStyle name="Hyperlink 28" xfId="16503" hidden="1"/>
    <cellStyle name="Hyperlink 28" xfId="16573" hidden="1"/>
    <cellStyle name="Hyperlink 28" xfId="16643" hidden="1"/>
    <cellStyle name="Hyperlink 28" xfId="16713" hidden="1"/>
    <cellStyle name="Hyperlink 28" xfId="16841" hidden="1"/>
    <cellStyle name="Hyperlink 28" xfId="16917" hidden="1"/>
    <cellStyle name="Hyperlink 28" xfId="16987" hidden="1"/>
    <cellStyle name="Hyperlink 28" xfId="17057" hidden="1"/>
    <cellStyle name="Hyperlink 28" xfId="17127" hidden="1"/>
    <cellStyle name="Hyperlink 28" xfId="17241" hidden="1"/>
    <cellStyle name="Hyperlink 28" xfId="17317" hidden="1"/>
    <cellStyle name="Hyperlink 28" xfId="17387" hidden="1"/>
    <cellStyle name="Hyperlink 28" xfId="17457" hidden="1"/>
    <cellStyle name="Hyperlink 28" xfId="17527" hidden="1"/>
    <cellStyle name="Hyperlink 28" xfId="17627" hidden="1"/>
    <cellStyle name="Hyperlink 28" xfId="17703" hidden="1"/>
    <cellStyle name="Hyperlink 28" xfId="17773" hidden="1"/>
    <cellStyle name="Hyperlink 28" xfId="17843" hidden="1"/>
    <cellStyle name="Hyperlink 28" xfId="17913" hidden="1"/>
    <cellStyle name="Hyperlink 28" xfId="18031" hidden="1"/>
    <cellStyle name="Hyperlink 28" xfId="18107" hidden="1"/>
    <cellStyle name="Hyperlink 28" xfId="18177" hidden="1"/>
    <cellStyle name="Hyperlink 28" xfId="18247" hidden="1"/>
    <cellStyle name="Hyperlink 28" xfId="18317" hidden="1"/>
    <cellStyle name="Hyperlink 28" xfId="18428" hidden="1"/>
    <cellStyle name="Hyperlink 28" xfId="18504" hidden="1"/>
    <cellStyle name="Hyperlink 28" xfId="18574" hidden="1"/>
    <cellStyle name="Hyperlink 28" xfId="18644" hidden="1"/>
    <cellStyle name="Hyperlink 28" xfId="18714" hidden="1"/>
    <cellStyle name="Hyperlink 28" xfId="18818" hidden="1"/>
    <cellStyle name="Hyperlink 28" xfId="18894" hidden="1"/>
    <cellStyle name="Hyperlink 28" xfId="18964" hidden="1"/>
    <cellStyle name="Hyperlink 28" xfId="19034" hidden="1"/>
    <cellStyle name="Hyperlink 28" xfId="19104" hidden="1"/>
    <cellStyle name="Hyperlink 28" xfId="19214" hidden="1"/>
    <cellStyle name="Hyperlink 28" xfId="19290" hidden="1"/>
    <cellStyle name="Hyperlink 28" xfId="19360" hidden="1"/>
    <cellStyle name="Hyperlink 28" xfId="19430" hidden="1"/>
    <cellStyle name="Hyperlink 28" xfId="19500" hidden="1"/>
    <cellStyle name="Hyperlink 28" xfId="19608" hidden="1"/>
    <cellStyle name="Hyperlink 28" xfId="19684" hidden="1"/>
    <cellStyle name="Hyperlink 28" xfId="19754" hidden="1"/>
    <cellStyle name="Hyperlink 28" xfId="19824" hidden="1"/>
    <cellStyle name="Hyperlink 28" xfId="19894" hidden="1"/>
    <cellStyle name="Hyperlink 28" xfId="20002" hidden="1"/>
    <cellStyle name="Hyperlink 28" xfId="20078" hidden="1"/>
    <cellStyle name="Hyperlink 28" xfId="20148" hidden="1"/>
    <cellStyle name="Hyperlink 28" xfId="20218" hidden="1"/>
    <cellStyle name="Hyperlink 28" xfId="20288" hidden="1"/>
    <cellStyle name="Hyperlink 28" xfId="20391" hidden="1"/>
    <cellStyle name="Hyperlink 28" xfId="20467" hidden="1"/>
    <cellStyle name="Hyperlink 28" xfId="20537" hidden="1"/>
    <cellStyle name="Hyperlink 28" xfId="20607" hidden="1"/>
    <cellStyle name="Hyperlink 28" xfId="20677" hidden="1"/>
    <cellStyle name="Hyperlink 28" xfId="20784" hidden="1"/>
    <cellStyle name="Hyperlink 28" xfId="20860" hidden="1"/>
    <cellStyle name="Hyperlink 28" xfId="20930" hidden="1"/>
    <cellStyle name="Hyperlink 28" xfId="21000" hidden="1"/>
    <cellStyle name="Hyperlink 28" xfId="21070" hidden="1"/>
    <cellStyle name="Hyperlink 28" xfId="21173" hidden="1"/>
    <cellStyle name="Hyperlink 28" xfId="21249" hidden="1"/>
    <cellStyle name="Hyperlink 28" xfId="21319" hidden="1"/>
    <cellStyle name="Hyperlink 28" xfId="21389" hidden="1"/>
    <cellStyle name="Hyperlink 28" xfId="21459" hidden="1"/>
    <cellStyle name="Hyperlink 28" xfId="21562" hidden="1"/>
    <cellStyle name="Hyperlink 28" xfId="21638" hidden="1"/>
    <cellStyle name="Hyperlink 28" xfId="21708" hidden="1"/>
    <cellStyle name="Hyperlink 28" xfId="21778" hidden="1"/>
    <cellStyle name="Hyperlink 28" xfId="21848" hidden="1"/>
    <cellStyle name="Hyperlink 28" xfId="21943" hidden="1"/>
    <cellStyle name="Hyperlink 28" xfId="22019" hidden="1"/>
    <cellStyle name="Hyperlink 28" xfId="22089" hidden="1"/>
    <cellStyle name="Hyperlink 28" xfId="22159" hidden="1"/>
    <cellStyle name="Hyperlink 28" xfId="22229" hidden="1"/>
    <cellStyle name="Hyperlink 28" xfId="22322" hidden="1"/>
    <cellStyle name="Hyperlink 28" xfId="22398" hidden="1"/>
    <cellStyle name="Hyperlink 28" xfId="22468" hidden="1"/>
    <cellStyle name="Hyperlink 28" xfId="22538" hidden="1"/>
    <cellStyle name="Hyperlink 28" xfId="22608" hidden="1"/>
    <cellStyle name="Hyperlink 28" xfId="15435" hidden="1"/>
    <cellStyle name="Hyperlink 28" xfId="15484" hidden="1"/>
    <cellStyle name="Hyperlink 28" xfId="22633" hidden="1"/>
    <cellStyle name="Hyperlink 28" xfId="22703" hidden="1"/>
    <cellStyle name="Hyperlink 28" xfId="22773" hidden="1"/>
    <cellStyle name="Hyperlink 28" xfId="22843" hidden="1"/>
    <cellStyle name="Hyperlink 28" xfId="22974" hidden="1"/>
    <cellStyle name="Hyperlink 28" xfId="23050" hidden="1"/>
    <cellStyle name="Hyperlink 28" xfId="23120" hidden="1"/>
    <cellStyle name="Hyperlink 28" xfId="23190" hidden="1"/>
    <cellStyle name="Hyperlink 28" xfId="23260" hidden="1"/>
    <cellStyle name="Hyperlink 28" xfId="23374" hidden="1"/>
    <cellStyle name="Hyperlink 28" xfId="23450" hidden="1"/>
    <cellStyle name="Hyperlink 28" xfId="23520" hidden="1"/>
    <cellStyle name="Hyperlink 28" xfId="23590" hidden="1"/>
    <cellStyle name="Hyperlink 28" xfId="23660" hidden="1"/>
    <cellStyle name="Hyperlink 28" xfId="23794" hidden="1"/>
    <cellStyle name="Hyperlink 28" xfId="23870" hidden="1"/>
    <cellStyle name="Hyperlink 28" xfId="23940" hidden="1"/>
    <cellStyle name="Hyperlink 28" xfId="24010" hidden="1"/>
    <cellStyle name="Hyperlink 28" xfId="24080" hidden="1"/>
    <cellStyle name="Hyperlink 28" xfId="24198" hidden="1"/>
    <cellStyle name="Hyperlink 28" xfId="24274" hidden="1"/>
    <cellStyle name="Hyperlink 28" xfId="24344" hidden="1"/>
    <cellStyle name="Hyperlink 28" xfId="24414" hidden="1"/>
    <cellStyle name="Hyperlink 28" xfId="24484" hidden="1"/>
    <cellStyle name="Hyperlink 28" xfId="24594" hidden="1"/>
    <cellStyle name="Hyperlink 28" xfId="24670" hidden="1"/>
    <cellStyle name="Hyperlink 28" xfId="24740" hidden="1"/>
    <cellStyle name="Hyperlink 28" xfId="24810" hidden="1"/>
    <cellStyle name="Hyperlink 28" xfId="24880" hidden="1"/>
    <cellStyle name="Hyperlink 28" xfId="25004" hidden="1"/>
    <cellStyle name="Hyperlink 28" xfId="25080" hidden="1"/>
    <cellStyle name="Hyperlink 28" xfId="25150" hidden="1"/>
    <cellStyle name="Hyperlink 28" xfId="25220" hidden="1"/>
    <cellStyle name="Hyperlink 28" xfId="25290" hidden="1"/>
    <cellStyle name="Hyperlink 28" xfId="25408" hidden="1"/>
    <cellStyle name="Hyperlink 28" xfId="25484" hidden="1"/>
    <cellStyle name="Hyperlink 28" xfId="25554" hidden="1"/>
    <cellStyle name="Hyperlink 28" xfId="25624" hidden="1"/>
    <cellStyle name="Hyperlink 28" xfId="25694" hidden="1"/>
    <cellStyle name="Hyperlink 28" xfId="25805" hidden="1"/>
    <cellStyle name="Hyperlink 28" xfId="25881" hidden="1"/>
    <cellStyle name="Hyperlink 28" xfId="25951" hidden="1"/>
    <cellStyle name="Hyperlink 28" xfId="26021" hidden="1"/>
    <cellStyle name="Hyperlink 28" xfId="26091" hidden="1"/>
    <cellStyle name="Hyperlink 28" xfId="26210" hidden="1"/>
    <cellStyle name="Hyperlink 28" xfId="26286" hidden="1"/>
    <cellStyle name="Hyperlink 28" xfId="26356" hidden="1"/>
    <cellStyle name="Hyperlink 28" xfId="26426" hidden="1"/>
    <cellStyle name="Hyperlink 28" xfId="26496" hidden="1"/>
    <cellStyle name="Hyperlink 28" xfId="26615" hidden="1"/>
    <cellStyle name="Hyperlink 28" xfId="26691" hidden="1"/>
    <cellStyle name="Hyperlink 28" xfId="26761" hidden="1"/>
    <cellStyle name="Hyperlink 28" xfId="26831" hidden="1"/>
    <cellStyle name="Hyperlink 28" xfId="26901" hidden="1"/>
    <cellStyle name="Hyperlink 28" xfId="27014" hidden="1"/>
    <cellStyle name="Hyperlink 28" xfId="27090" hidden="1"/>
    <cellStyle name="Hyperlink 28" xfId="27160" hidden="1"/>
    <cellStyle name="Hyperlink 28" xfId="27230" hidden="1"/>
    <cellStyle name="Hyperlink 28" xfId="27300" hidden="1"/>
    <cellStyle name="Hyperlink 28" xfId="27409" hidden="1"/>
    <cellStyle name="Hyperlink 28" xfId="27485" hidden="1"/>
    <cellStyle name="Hyperlink 28" xfId="27555" hidden="1"/>
    <cellStyle name="Hyperlink 28" xfId="27625" hidden="1"/>
    <cellStyle name="Hyperlink 28" xfId="27695" hidden="1"/>
    <cellStyle name="Hyperlink 28" xfId="27813" hidden="1"/>
    <cellStyle name="Hyperlink 28" xfId="27889" hidden="1"/>
    <cellStyle name="Hyperlink 28" xfId="27959" hidden="1"/>
    <cellStyle name="Hyperlink 28" xfId="28029" hidden="1"/>
    <cellStyle name="Hyperlink 28" xfId="28099" hidden="1"/>
    <cellStyle name="Hyperlink 28" xfId="28204" hidden="1"/>
    <cellStyle name="Hyperlink 28" xfId="28280" hidden="1"/>
    <cellStyle name="Hyperlink 28" xfId="28350" hidden="1"/>
    <cellStyle name="Hyperlink 28" xfId="28420" hidden="1"/>
    <cellStyle name="Hyperlink 28" xfId="28490" hidden="1"/>
    <cellStyle name="Hyperlink 28" xfId="28597" hidden="1"/>
    <cellStyle name="Hyperlink 28" xfId="28673" hidden="1"/>
    <cellStyle name="Hyperlink 28" xfId="28743" hidden="1"/>
    <cellStyle name="Hyperlink 28" xfId="28813" hidden="1"/>
    <cellStyle name="Hyperlink 28" xfId="28883" hidden="1"/>
    <cellStyle name="Hyperlink 28" xfId="28979" hidden="1"/>
    <cellStyle name="Hyperlink 28" xfId="29055" hidden="1"/>
    <cellStyle name="Hyperlink 28" xfId="29125" hidden="1"/>
    <cellStyle name="Hyperlink 28" xfId="29195" hidden="1"/>
    <cellStyle name="Hyperlink 28" xfId="29265" hidden="1"/>
    <cellStyle name="Hyperlink 28" xfId="29358" hidden="1"/>
    <cellStyle name="Hyperlink 28" xfId="29434" hidden="1"/>
    <cellStyle name="Hyperlink 28" xfId="29504" hidden="1"/>
    <cellStyle name="Hyperlink 28" xfId="29574" hidden="1"/>
    <cellStyle name="Hyperlink 28" xfId="29644" hidden="1"/>
    <cellStyle name="Hyperlink 28" xfId="29737" hidden="1"/>
    <cellStyle name="Hyperlink 28" xfId="29813" hidden="1"/>
    <cellStyle name="Hyperlink 28" xfId="29883" hidden="1"/>
    <cellStyle name="Hyperlink 28" xfId="29953" hidden="1"/>
    <cellStyle name="Hyperlink 28" xfId="30023" hidden="1"/>
    <cellStyle name="Hyperlink 28" xfId="30180" hidden="1"/>
    <cellStyle name="Hyperlink 28" xfId="30311" hidden="1"/>
    <cellStyle name="Hyperlink 28" xfId="30387" hidden="1"/>
    <cellStyle name="Hyperlink 28" xfId="30457" hidden="1"/>
    <cellStyle name="Hyperlink 28" xfId="30527" hidden="1"/>
    <cellStyle name="Hyperlink 28" xfId="30597" hidden="1"/>
    <cellStyle name="Hyperlink 28" xfId="30702" hidden="1"/>
    <cellStyle name="Hyperlink 28" xfId="30778" hidden="1"/>
    <cellStyle name="Hyperlink 28" xfId="30848" hidden="1"/>
    <cellStyle name="Hyperlink 28" xfId="30918" hidden="1"/>
    <cellStyle name="Hyperlink 28" xfId="30988" hidden="1"/>
    <cellStyle name="Hyperlink 28" xfId="31086" hidden="1"/>
    <cellStyle name="Hyperlink 28" xfId="31162" hidden="1"/>
    <cellStyle name="Hyperlink 28" xfId="31232" hidden="1"/>
    <cellStyle name="Hyperlink 28" xfId="31302" hidden="1"/>
    <cellStyle name="Hyperlink 28" xfId="31372" hidden="1"/>
    <cellStyle name="Hyperlink 28" xfId="31476" hidden="1"/>
    <cellStyle name="Hyperlink 28" xfId="31552" hidden="1"/>
    <cellStyle name="Hyperlink 28" xfId="31622" hidden="1"/>
    <cellStyle name="Hyperlink 28" xfId="31692" hidden="1"/>
    <cellStyle name="Hyperlink 28" xfId="31762" hidden="1"/>
    <cellStyle name="Hyperlink 28" xfId="31861" hidden="1"/>
    <cellStyle name="Hyperlink 28" xfId="31937" hidden="1"/>
    <cellStyle name="Hyperlink 28" xfId="32007" hidden="1"/>
    <cellStyle name="Hyperlink 28" xfId="32077" hidden="1"/>
    <cellStyle name="Hyperlink 28" xfId="32147" hidden="1"/>
    <cellStyle name="Hyperlink 28" xfId="32241" hidden="1"/>
    <cellStyle name="Hyperlink 28" xfId="32317" hidden="1"/>
    <cellStyle name="Hyperlink 28" xfId="32387" hidden="1"/>
    <cellStyle name="Hyperlink 28" xfId="32457" hidden="1"/>
    <cellStyle name="Hyperlink 28" xfId="32527" hidden="1"/>
    <cellStyle name="Hyperlink 28" xfId="32630" hidden="1"/>
    <cellStyle name="Hyperlink 28" xfId="32706" hidden="1"/>
    <cellStyle name="Hyperlink 28" xfId="32776" hidden="1"/>
    <cellStyle name="Hyperlink 28" xfId="32846" hidden="1"/>
    <cellStyle name="Hyperlink 28" xfId="32916" hidden="1"/>
    <cellStyle name="Hyperlink 28" xfId="33016" hidden="1"/>
    <cellStyle name="Hyperlink 28" xfId="33092" hidden="1"/>
    <cellStyle name="Hyperlink 28" xfId="33162" hidden="1"/>
    <cellStyle name="Hyperlink 28" xfId="33232" hidden="1"/>
    <cellStyle name="Hyperlink 28" xfId="33302" hidden="1"/>
    <cellStyle name="Hyperlink 28" xfId="33399" hidden="1"/>
    <cellStyle name="Hyperlink 28" xfId="33475" hidden="1"/>
    <cellStyle name="Hyperlink 28" xfId="33545" hidden="1"/>
    <cellStyle name="Hyperlink 28" xfId="33615" hidden="1"/>
    <cellStyle name="Hyperlink 28" xfId="33685" hidden="1"/>
    <cellStyle name="Hyperlink 28" xfId="33786" hidden="1"/>
    <cellStyle name="Hyperlink 28" xfId="33862" hidden="1"/>
    <cellStyle name="Hyperlink 28" xfId="33932" hidden="1"/>
    <cellStyle name="Hyperlink 28" xfId="34002" hidden="1"/>
    <cellStyle name="Hyperlink 28" xfId="34072" hidden="1"/>
    <cellStyle name="Hyperlink 28" xfId="34174" hidden="1"/>
    <cellStyle name="Hyperlink 28" xfId="34250" hidden="1"/>
    <cellStyle name="Hyperlink 28" xfId="34320" hidden="1"/>
    <cellStyle name="Hyperlink 28" xfId="34390" hidden="1"/>
    <cellStyle name="Hyperlink 28" xfId="34460" hidden="1"/>
    <cellStyle name="Hyperlink 28" xfId="34560" hidden="1"/>
    <cellStyle name="Hyperlink 28" xfId="34636" hidden="1"/>
    <cellStyle name="Hyperlink 28" xfId="34706" hidden="1"/>
    <cellStyle name="Hyperlink 28" xfId="34776" hidden="1"/>
    <cellStyle name="Hyperlink 28" xfId="34846" hidden="1"/>
    <cellStyle name="Hyperlink 28" xfId="34944" hidden="1"/>
    <cellStyle name="Hyperlink 28" xfId="35020" hidden="1"/>
    <cellStyle name="Hyperlink 28" xfId="35090" hidden="1"/>
    <cellStyle name="Hyperlink 28" xfId="35160" hidden="1"/>
    <cellStyle name="Hyperlink 28" xfId="35230" hidden="1"/>
    <cellStyle name="Hyperlink 28" xfId="35332" hidden="1"/>
    <cellStyle name="Hyperlink 28" xfId="35408" hidden="1"/>
    <cellStyle name="Hyperlink 28" xfId="35478" hidden="1"/>
    <cellStyle name="Hyperlink 28" xfId="35548" hidden="1"/>
    <cellStyle name="Hyperlink 28" xfId="35618" hidden="1"/>
    <cellStyle name="Hyperlink 28" xfId="35717" hidden="1"/>
    <cellStyle name="Hyperlink 28" xfId="35793" hidden="1"/>
    <cellStyle name="Hyperlink 28" xfId="35863" hidden="1"/>
    <cellStyle name="Hyperlink 28" xfId="35933" hidden="1"/>
    <cellStyle name="Hyperlink 28" xfId="36003" hidden="1"/>
    <cellStyle name="Hyperlink 28" xfId="36101" hidden="1"/>
    <cellStyle name="Hyperlink 28" xfId="36177" hidden="1"/>
    <cellStyle name="Hyperlink 28" xfId="36247" hidden="1"/>
    <cellStyle name="Hyperlink 28" xfId="36317" hidden="1"/>
    <cellStyle name="Hyperlink 28" xfId="36387" hidden="1"/>
    <cellStyle name="Hyperlink 28" xfId="36481" hidden="1"/>
    <cellStyle name="Hyperlink 28" xfId="36557" hidden="1"/>
    <cellStyle name="Hyperlink 28" xfId="36627" hidden="1"/>
    <cellStyle name="Hyperlink 28" xfId="36697" hidden="1"/>
    <cellStyle name="Hyperlink 28" xfId="36767" hidden="1"/>
    <cellStyle name="Hyperlink 28" xfId="36860" hidden="1"/>
    <cellStyle name="Hyperlink 28" xfId="36936" hidden="1"/>
    <cellStyle name="Hyperlink 28" xfId="37006" hidden="1"/>
    <cellStyle name="Hyperlink 28" xfId="37076" hidden="1"/>
    <cellStyle name="Hyperlink 28" xfId="37146" hidden="1"/>
    <cellStyle name="Hyperlink 28" xfId="37221" hidden="1"/>
    <cellStyle name="Hyperlink 28" xfId="37424" hidden="1"/>
    <cellStyle name="Hyperlink 28" xfId="37500" hidden="1"/>
    <cellStyle name="Hyperlink 28" xfId="37570" hidden="1"/>
    <cellStyle name="Hyperlink 28" xfId="37640" hidden="1"/>
    <cellStyle name="Hyperlink 28" xfId="37710" hidden="1"/>
    <cellStyle name="Hyperlink 28" xfId="37839" hidden="1"/>
    <cellStyle name="Hyperlink 28" xfId="37915" hidden="1"/>
    <cellStyle name="Hyperlink 28" xfId="37985" hidden="1"/>
    <cellStyle name="Hyperlink 28" xfId="38055" hidden="1"/>
    <cellStyle name="Hyperlink 28" xfId="38125" hidden="1"/>
    <cellStyle name="Hyperlink 28" xfId="38238" hidden="1"/>
    <cellStyle name="Hyperlink 28" xfId="38314" hidden="1"/>
    <cellStyle name="Hyperlink 28" xfId="38384" hidden="1"/>
    <cellStyle name="Hyperlink 28" xfId="38454" hidden="1"/>
    <cellStyle name="Hyperlink 28" xfId="38524" hidden="1"/>
    <cellStyle name="Hyperlink 28" xfId="38652" hidden="1"/>
    <cellStyle name="Hyperlink 28" xfId="38728" hidden="1"/>
    <cellStyle name="Hyperlink 28" xfId="38798" hidden="1"/>
    <cellStyle name="Hyperlink 28" xfId="38868" hidden="1"/>
    <cellStyle name="Hyperlink 28" xfId="38938" hidden="1"/>
    <cellStyle name="Hyperlink 28" xfId="39052" hidden="1"/>
    <cellStyle name="Hyperlink 28" xfId="39128" hidden="1"/>
    <cellStyle name="Hyperlink 28" xfId="39198" hidden="1"/>
    <cellStyle name="Hyperlink 28" xfId="39268" hidden="1"/>
    <cellStyle name="Hyperlink 28" xfId="39338" hidden="1"/>
    <cellStyle name="Hyperlink 28" xfId="39438" hidden="1"/>
    <cellStyle name="Hyperlink 28" xfId="39514" hidden="1"/>
    <cellStyle name="Hyperlink 28" xfId="39584" hidden="1"/>
    <cellStyle name="Hyperlink 28" xfId="39654" hidden="1"/>
    <cellStyle name="Hyperlink 28" xfId="39724" hidden="1"/>
    <cellStyle name="Hyperlink 28" xfId="39842" hidden="1"/>
    <cellStyle name="Hyperlink 28" xfId="39918" hidden="1"/>
    <cellStyle name="Hyperlink 28" xfId="39988" hidden="1"/>
    <cellStyle name="Hyperlink 28" xfId="40058" hidden="1"/>
    <cellStyle name="Hyperlink 28" xfId="40128" hidden="1"/>
    <cellStyle name="Hyperlink 28" xfId="40239" hidden="1"/>
    <cellStyle name="Hyperlink 28" xfId="40315" hidden="1"/>
    <cellStyle name="Hyperlink 28" xfId="40385" hidden="1"/>
    <cellStyle name="Hyperlink 28" xfId="40455" hidden="1"/>
    <cellStyle name="Hyperlink 28" xfId="40525" hidden="1"/>
    <cellStyle name="Hyperlink 28" xfId="40629" hidden="1"/>
    <cellStyle name="Hyperlink 28" xfId="40705" hidden="1"/>
    <cellStyle name="Hyperlink 28" xfId="40775" hidden="1"/>
    <cellStyle name="Hyperlink 28" xfId="40845" hidden="1"/>
    <cellStyle name="Hyperlink 28" xfId="40915" hidden="1"/>
    <cellStyle name="Hyperlink 28" xfId="41025" hidden="1"/>
    <cellStyle name="Hyperlink 28" xfId="41101" hidden="1"/>
    <cellStyle name="Hyperlink 28" xfId="41171" hidden="1"/>
    <cellStyle name="Hyperlink 28" xfId="41241" hidden="1"/>
    <cellStyle name="Hyperlink 28" xfId="41311" hidden="1"/>
    <cellStyle name="Hyperlink 28" xfId="41419" hidden="1"/>
    <cellStyle name="Hyperlink 28" xfId="41495" hidden="1"/>
    <cellStyle name="Hyperlink 28" xfId="41565" hidden="1"/>
    <cellStyle name="Hyperlink 28" xfId="41635" hidden="1"/>
    <cellStyle name="Hyperlink 28" xfId="41705" hidden="1"/>
    <cellStyle name="Hyperlink 28" xfId="41813" hidden="1"/>
    <cellStyle name="Hyperlink 28" xfId="41889" hidden="1"/>
    <cellStyle name="Hyperlink 28" xfId="41959" hidden="1"/>
    <cellStyle name="Hyperlink 28" xfId="42029" hidden="1"/>
    <cellStyle name="Hyperlink 28" xfId="42099" hidden="1"/>
    <cellStyle name="Hyperlink 28" xfId="42202" hidden="1"/>
    <cellStyle name="Hyperlink 28" xfId="42278" hidden="1"/>
    <cellStyle name="Hyperlink 28" xfId="42348" hidden="1"/>
    <cellStyle name="Hyperlink 28" xfId="42418" hidden="1"/>
    <cellStyle name="Hyperlink 28" xfId="42488" hidden="1"/>
    <cellStyle name="Hyperlink 28" xfId="42595" hidden="1"/>
    <cellStyle name="Hyperlink 28" xfId="42671" hidden="1"/>
    <cellStyle name="Hyperlink 28" xfId="42741" hidden="1"/>
    <cellStyle name="Hyperlink 28" xfId="42811" hidden="1"/>
    <cellStyle name="Hyperlink 28" xfId="42881" hidden="1"/>
    <cellStyle name="Hyperlink 28" xfId="42984" hidden="1"/>
    <cellStyle name="Hyperlink 28" xfId="43060" hidden="1"/>
    <cellStyle name="Hyperlink 28" xfId="43130" hidden="1"/>
    <cellStyle name="Hyperlink 28" xfId="43200" hidden="1"/>
    <cellStyle name="Hyperlink 28" xfId="43270" hidden="1"/>
    <cellStyle name="Hyperlink 28" xfId="43373" hidden="1"/>
    <cellStyle name="Hyperlink 28" xfId="43449" hidden="1"/>
    <cellStyle name="Hyperlink 28" xfId="43519" hidden="1"/>
    <cellStyle name="Hyperlink 28" xfId="43589" hidden="1"/>
    <cellStyle name="Hyperlink 28" xfId="43659" hidden="1"/>
    <cellStyle name="Hyperlink 28" xfId="43754" hidden="1"/>
    <cellStyle name="Hyperlink 28" xfId="43830" hidden="1"/>
    <cellStyle name="Hyperlink 28" xfId="43900" hidden="1"/>
    <cellStyle name="Hyperlink 28" xfId="43970" hidden="1"/>
    <cellStyle name="Hyperlink 28" xfId="44040" hidden="1"/>
    <cellStyle name="Hyperlink 28" xfId="44133" hidden="1"/>
    <cellStyle name="Hyperlink 28" xfId="44209" hidden="1"/>
    <cellStyle name="Hyperlink 28" xfId="44279" hidden="1"/>
    <cellStyle name="Hyperlink 28" xfId="44349" hidden="1"/>
    <cellStyle name="Hyperlink 28" xfId="44419" hidden="1"/>
    <cellStyle name="Hyperlink 28" xfId="37246" hidden="1"/>
    <cellStyle name="Hyperlink 28" xfId="37295" hidden="1"/>
    <cellStyle name="Hyperlink 28" xfId="44444" hidden="1"/>
    <cellStyle name="Hyperlink 28" xfId="44514" hidden="1"/>
    <cellStyle name="Hyperlink 28" xfId="44584" hidden="1"/>
    <cellStyle name="Hyperlink 28" xfId="44654" hidden="1"/>
    <cellStyle name="Hyperlink 28" xfId="44785" hidden="1"/>
    <cellStyle name="Hyperlink 28" xfId="44861" hidden="1"/>
    <cellStyle name="Hyperlink 28" xfId="44931" hidden="1"/>
    <cellStyle name="Hyperlink 28" xfId="45001" hidden="1"/>
    <cellStyle name="Hyperlink 28" xfId="45071" hidden="1"/>
    <cellStyle name="Hyperlink 28" xfId="45185" hidden="1"/>
    <cellStyle name="Hyperlink 28" xfId="45261" hidden="1"/>
    <cellStyle name="Hyperlink 28" xfId="45331" hidden="1"/>
    <cellStyle name="Hyperlink 28" xfId="45401" hidden="1"/>
    <cellStyle name="Hyperlink 28" xfId="45471" hidden="1"/>
    <cellStyle name="Hyperlink 28" xfId="45605" hidden="1"/>
    <cellStyle name="Hyperlink 28" xfId="45681" hidden="1"/>
    <cellStyle name="Hyperlink 28" xfId="45751" hidden="1"/>
    <cellStyle name="Hyperlink 28" xfId="45821" hidden="1"/>
    <cellStyle name="Hyperlink 28" xfId="45891" hidden="1"/>
    <cellStyle name="Hyperlink 28" xfId="46009" hidden="1"/>
    <cellStyle name="Hyperlink 28" xfId="46085" hidden="1"/>
    <cellStyle name="Hyperlink 28" xfId="46155" hidden="1"/>
    <cellStyle name="Hyperlink 28" xfId="46225" hidden="1"/>
    <cellStyle name="Hyperlink 28" xfId="46295" hidden="1"/>
    <cellStyle name="Hyperlink 28" xfId="46405" hidden="1"/>
    <cellStyle name="Hyperlink 28" xfId="46481" hidden="1"/>
    <cellStyle name="Hyperlink 28" xfId="46551" hidden="1"/>
    <cellStyle name="Hyperlink 28" xfId="46621" hidden="1"/>
    <cellStyle name="Hyperlink 28" xfId="46691" hidden="1"/>
    <cellStyle name="Hyperlink 28" xfId="46815" hidden="1"/>
    <cellStyle name="Hyperlink 28" xfId="46891" hidden="1"/>
    <cellStyle name="Hyperlink 28" xfId="46961" hidden="1"/>
    <cellStyle name="Hyperlink 28" xfId="47031" hidden="1"/>
    <cellStyle name="Hyperlink 28" xfId="47101" hidden="1"/>
    <cellStyle name="Hyperlink 28" xfId="47219" hidden="1"/>
    <cellStyle name="Hyperlink 28" xfId="47295" hidden="1"/>
    <cellStyle name="Hyperlink 28" xfId="47365" hidden="1"/>
    <cellStyle name="Hyperlink 28" xfId="47435" hidden="1"/>
    <cellStyle name="Hyperlink 28" xfId="47505" hidden="1"/>
    <cellStyle name="Hyperlink 28" xfId="47616" hidden="1"/>
    <cellStyle name="Hyperlink 28" xfId="47692" hidden="1"/>
    <cellStyle name="Hyperlink 28" xfId="47762" hidden="1"/>
    <cellStyle name="Hyperlink 28" xfId="47832" hidden="1"/>
    <cellStyle name="Hyperlink 28" xfId="47902" hidden="1"/>
    <cellStyle name="Hyperlink 28" xfId="48021" hidden="1"/>
    <cellStyle name="Hyperlink 28" xfId="48097" hidden="1"/>
    <cellStyle name="Hyperlink 28" xfId="48167" hidden="1"/>
    <cellStyle name="Hyperlink 28" xfId="48237" hidden="1"/>
    <cellStyle name="Hyperlink 28" xfId="48307" hidden="1"/>
    <cellStyle name="Hyperlink 28" xfId="48426" hidden="1"/>
    <cellStyle name="Hyperlink 28" xfId="48502" hidden="1"/>
    <cellStyle name="Hyperlink 28" xfId="48572" hidden="1"/>
    <cellStyle name="Hyperlink 28" xfId="48642" hidden="1"/>
    <cellStyle name="Hyperlink 28" xfId="48712" hidden="1"/>
    <cellStyle name="Hyperlink 28" xfId="48825" hidden="1"/>
    <cellStyle name="Hyperlink 28" xfId="48901" hidden="1"/>
    <cellStyle name="Hyperlink 28" xfId="48971" hidden="1"/>
    <cellStyle name="Hyperlink 28" xfId="49041" hidden="1"/>
    <cellStyle name="Hyperlink 28" xfId="49111" hidden="1"/>
    <cellStyle name="Hyperlink 28" xfId="49220" hidden="1"/>
    <cellStyle name="Hyperlink 28" xfId="49296" hidden="1"/>
    <cellStyle name="Hyperlink 28" xfId="49366" hidden="1"/>
    <cellStyle name="Hyperlink 28" xfId="49436" hidden="1"/>
    <cellStyle name="Hyperlink 28" xfId="49506" hidden="1"/>
    <cellStyle name="Hyperlink 28" xfId="49624" hidden="1"/>
    <cellStyle name="Hyperlink 28" xfId="49700" hidden="1"/>
    <cellStyle name="Hyperlink 28" xfId="49770" hidden="1"/>
    <cellStyle name="Hyperlink 28" xfId="49840" hidden="1"/>
    <cellStyle name="Hyperlink 28" xfId="49910" hidden="1"/>
    <cellStyle name="Hyperlink 28" xfId="50015" hidden="1"/>
    <cellStyle name="Hyperlink 28" xfId="50091" hidden="1"/>
    <cellStyle name="Hyperlink 28" xfId="50161" hidden="1"/>
    <cellStyle name="Hyperlink 28" xfId="50231" hidden="1"/>
    <cellStyle name="Hyperlink 28" xfId="50301" hidden="1"/>
    <cellStyle name="Hyperlink 28" xfId="50408" hidden="1"/>
    <cellStyle name="Hyperlink 28" xfId="50484" hidden="1"/>
    <cellStyle name="Hyperlink 28" xfId="50554" hidden="1"/>
    <cellStyle name="Hyperlink 28" xfId="50624" hidden="1"/>
    <cellStyle name="Hyperlink 28" xfId="50694" hidden="1"/>
    <cellStyle name="Hyperlink 28" xfId="50790" hidden="1"/>
    <cellStyle name="Hyperlink 28" xfId="50866" hidden="1"/>
    <cellStyle name="Hyperlink 28" xfId="50936" hidden="1"/>
    <cellStyle name="Hyperlink 28" xfId="51006" hidden="1"/>
    <cellStyle name="Hyperlink 28" xfId="51076" hidden="1"/>
    <cellStyle name="Hyperlink 28" xfId="51169" hidden="1"/>
    <cellStyle name="Hyperlink 28" xfId="51245" hidden="1"/>
    <cellStyle name="Hyperlink 28" xfId="51315" hidden="1"/>
    <cellStyle name="Hyperlink 28" xfId="51385" hidden="1"/>
    <cellStyle name="Hyperlink 28" xfId="51455"/>
    <cellStyle name="Hyperlink 29" xfId="132" hidden="1"/>
    <cellStyle name="Hyperlink 29" xfId="335" hidden="1"/>
    <cellStyle name="Hyperlink 29" xfId="411" hidden="1"/>
    <cellStyle name="Hyperlink 29" xfId="481" hidden="1"/>
    <cellStyle name="Hyperlink 29" xfId="551" hidden="1"/>
    <cellStyle name="Hyperlink 29" xfId="621" hidden="1"/>
    <cellStyle name="Hyperlink 29" xfId="752" hidden="1"/>
    <cellStyle name="Hyperlink 29" xfId="828" hidden="1"/>
    <cellStyle name="Hyperlink 29" xfId="898" hidden="1"/>
    <cellStyle name="Hyperlink 29" xfId="968" hidden="1"/>
    <cellStyle name="Hyperlink 29" xfId="1038" hidden="1"/>
    <cellStyle name="Hyperlink 29" xfId="1152" hidden="1"/>
    <cellStyle name="Hyperlink 29" xfId="1228" hidden="1"/>
    <cellStyle name="Hyperlink 29" xfId="1298" hidden="1"/>
    <cellStyle name="Hyperlink 29" xfId="1368" hidden="1"/>
    <cellStyle name="Hyperlink 29" xfId="1438" hidden="1"/>
    <cellStyle name="Hyperlink 29" xfId="1572" hidden="1"/>
    <cellStyle name="Hyperlink 29" xfId="1648" hidden="1"/>
    <cellStyle name="Hyperlink 29" xfId="1718" hidden="1"/>
    <cellStyle name="Hyperlink 29" xfId="1788" hidden="1"/>
    <cellStyle name="Hyperlink 29" xfId="1858" hidden="1"/>
    <cellStyle name="Hyperlink 29" xfId="1976" hidden="1"/>
    <cellStyle name="Hyperlink 29" xfId="2052" hidden="1"/>
    <cellStyle name="Hyperlink 29" xfId="2122" hidden="1"/>
    <cellStyle name="Hyperlink 29" xfId="2192" hidden="1"/>
    <cellStyle name="Hyperlink 29" xfId="2262" hidden="1"/>
    <cellStyle name="Hyperlink 29" xfId="2372" hidden="1"/>
    <cellStyle name="Hyperlink 29" xfId="2448" hidden="1"/>
    <cellStyle name="Hyperlink 29" xfId="2518" hidden="1"/>
    <cellStyle name="Hyperlink 29" xfId="2588" hidden="1"/>
    <cellStyle name="Hyperlink 29" xfId="2658" hidden="1"/>
    <cellStyle name="Hyperlink 29" xfId="2782" hidden="1"/>
    <cellStyle name="Hyperlink 29" xfId="2858" hidden="1"/>
    <cellStyle name="Hyperlink 29" xfId="2928" hidden="1"/>
    <cellStyle name="Hyperlink 29" xfId="2998" hidden="1"/>
    <cellStyle name="Hyperlink 29" xfId="3068" hidden="1"/>
    <cellStyle name="Hyperlink 29" xfId="3186" hidden="1"/>
    <cellStyle name="Hyperlink 29" xfId="3262" hidden="1"/>
    <cellStyle name="Hyperlink 29" xfId="3332" hidden="1"/>
    <cellStyle name="Hyperlink 29" xfId="3402" hidden="1"/>
    <cellStyle name="Hyperlink 29" xfId="3472" hidden="1"/>
    <cellStyle name="Hyperlink 29" xfId="3583" hidden="1"/>
    <cellStyle name="Hyperlink 29" xfId="3659" hidden="1"/>
    <cellStyle name="Hyperlink 29" xfId="3729" hidden="1"/>
    <cellStyle name="Hyperlink 29" xfId="3799" hidden="1"/>
    <cellStyle name="Hyperlink 29" xfId="3869" hidden="1"/>
    <cellStyle name="Hyperlink 29" xfId="3988" hidden="1"/>
    <cellStyle name="Hyperlink 29" xfId="4064" hidden="1"/>
    <cellStyle name="Hyperlink 29" xfId="4134" hidden="1"/>
    <cellStyle name="Hyperlink 29" xfId="4204" hidden="1"/>
    <cellStyle name="Hyperlink 29" xfId="4274" hidden="1"/>
    <cellStyle name="Hyperlink 29" xfId="4393" hidden="1"/>
    <cellStyle name="Hyperlink 29" xfId="4469" hidden="1"/>
    <cellStyle name="Hyperlink 29" xfId="4539" hidden="1"/>
    <cellStyle name="Hyperlink 29" xfId="4609" hidden="1"/>
    <cellStyle name="Hyperlink 29" xfId="4679" hidden="1"/>
    <cellStyle name="Hyperlink 29" xfId="4792" hidden="1"/>
    <cellStyle name="Hyperlink 29" xfId="4868" hidden="1"/>
    <cellStyle name="Hyperlink 29" xfId="4938" hidden="1"/>
    <cellStyle name="Hyperlink 29" xfId="5008" hidden="1"/>
    <cellStyle name="Hyperlink 29" xfId="5078" hidden="1"/>
    <cellStyle name="Hyperlink 29" xfId="5187" hidden="1"/>
    <cellStyle name="Hyperlink 29" xfId="5263" hidden="1"/>
    <cellStyle name="Hyperlink 29" xfId="5333" hidden="1"/>
    <cellStyle name="Hyperlink 29" xfId="5403" hidden="1"/>
    <cellStyle name="Hyperlink 29" xfId="5473" hidden="1"/>
    <cellStyle name="Hyperlink 29" xfId="5591" hidden="1"/>
    <cellStyle name="Hyperlink 29" xfId="5667" hidden="1"/>
    <cellStyle name="Hyperlink 29" xfId="5737" hidden="1"/>
    <cellStyle name="Hyperlink 29" xfId="5807" hidden="1"/>
    <cellStyle name="Hyperlink 29" xfId="5877" hidden="1"/>
    <cellStyle name="Hyperlink 29" xfId="5982" hidden="1"/>
    <cellStyle name="Hyperlink 29" xfId="6058" hidden="1"/>
    <cellStyle name="Hyperlink 29" xfId="6128" hidden="1"/>
    <cellStyle name="Hyperlink 29" xfId="6198" hidden="1"/>
    <cellStyle name="Hyperlink 29" xfId="6268" hidden="1"/>
    <cellStyle name="Hyperlink 29" xfId="6375" hidden="1"/>
    <cellStyle name="Hyperlink 29" xfId="6451" hidden="1"/>
    <cellStyle name="Hyperlink 29" xfId="6521" hidden="1"/>
    <cellStyle name="Hyperlink 29" xfId="6591" hidden="1"/>
    <cellStyle name="Hyperlink 29" xfId="6661" hidden="1"/>
    <cellStyle name="Hyperlink 29" xfId="6759" hidden="1"/>
    <cellStyle name="Hyperlink 29" xfId="6835" hidden="1"/>
    <cellStyle name="Hyperlink 29" xfId="6905" hidden="1"/>
    <cellStyle name="Hyperlink 29" xfId="6975" hidden="1"/>
    <cellStyle name="Hyperlink 29" xfId="7045" hidden="1"/>
    <cellStyle name="Hyperlink 29" xfId="7138" hidden="1"/>
    <cellStyle name="Hyperlink 29" xfId="7214" hidden="1"/>
    <cellStyle name="Hyperlink 29" xfId="7284" hidden="1"/>
    <cellStyle name="Hyperlink 29" xfId="7354" hidden="1"/>
    <cellStyle name="Hyperlink 29" xfId="7424" hidden="1"/>
    <cellStyle name="Hyperlink 29" xfId="7565" hidden="1"/>
    <cellStyle name="Hyperlink 29" xfId="7641" hidden="1"/>
    <cellStyle name="Hyperlink 29" xfId="7711" hidden="1"/>
    <cellStyle name="Hyperlink 29" xfId="7781" hidden="1"/>
    <cellStyle name="Hyperlink 29" xfId="7851" hidden="1"/>
    <cellStyle name="Hyperlink 29" xfId="8013" hidden="1"/>
    <cellStyle name="Hyperlink 29" xfId="8216" hidden="1"/>
    <cellStyle name="Hyperlink 29" xfId="8292" hidden="1"/>
    <cellStyle name="Hyperlink 29" xfId="8362" hidden="1"/>
    <cellStyle name="Hyperlink 29" xfId="8432" hidden="1"/>
    <cellStyle name="Hyperlink 29" xfId="8502" hidden="1"/>
    <cellStyle name="Hyperlink 29" xfId="8633" hidden="1"/>
    <cellStyle name="Hyperlink 29" xfId="8709" hidden="1"/>
    <cellStyle name="Hyperlink 29" xfId="8779" hidden="1"/>
    <cellStyle name="Hyperlink 29" xfId="8849" hidden="1"/>
    <cellStyle name="Hyperlink 29" xfId="8919" hidden="1"/>
    <cellStyle name="Hyperlink 29" xfId="9033" hidden="1"/>
    <cellStyle name="Hyperlink 29" xfId="9109" hidden="1"/>
    <cellStyle name="Hyperlink 29" xfId="9179" hidden="1"/>
    <cellStyle name="Hyperlink 29" xfId="9249" hidden="1"/>
    <cellStyle name="Hyperlink 29" xfId="9319" hidden="1"/>
    <cellStyle name="Hyperlink 29" xfId="9453" hidden="1"/>
    <cellStyle name="Hyperlink 29" xfId="9529" hidden="1"/>
    <cellStyle name="Hyperlink 29" xfId="9599" hidden="1"/>
    <cellStyle name="Hyperlink 29" xfId="9669" hidden="1"/>
    <cellStyle name="Hyperlink 29" xfId="9739" hidden="1"/>
    <cellStyle name="Hyperlink 29" xfId="9857" hidden="1"/>
    <cellStyle name="Hyperlink 29" xfId="9933" hidden="1"/>
    <cellStyle name="Hyperlink 29" xfId="10003" hidden="1"/>
    <cellStyle name="Hyperlink 29" xfId="10073" hidden="1"/>
    <cellStyle name="Hyperlink 29" xfId="10143" hidden="1"/>
    <cellStyle name="Hyperlink 29" xfId="10253" hidden="1"/>
    <cellStyle name="Hyperlink 29" xfId="10329" hidden="1"/>
    <cellStyle name="Hyperlink 29" xfId="10399" hidden="1"/>
    <cellStyle name="Hyperlink 29" xfId="10469" hidden="1"/>
    <cellStyle name="Hyperlink 29" xfId="10539" hidden="1"/>
    <cellStyle name="Hyperlink 29" xfId="10663" hidden="1"/>
    <cellStyle name="Hyperlink 29" xfId="10739" hidden="1"/>
    <cellStyle name="Hyperlink 29" xfId="10809" hidden="1"/>
    <cellStyle name="Hyperlink 29" xfId="10879" hidden="1"/>
    <cellStyle name="Hyperlink 29" xfId="10949" hidden="1"/>
    <cellStyle name="Hyperlink 29" xfId="11067" hidden="1"/>
    <cellStyle name="Hyperlink 29" xfId="11143" hidden="1"/>
    <cellStyle name="Hyperlink 29" xfId="11213" hidden="1"/>
    <cellStyle name="Hyperlink 29" xfId="11283" hidden="1"/>
    <cellStyle name="Hyperlink 29" xfId="11353" hidden="1"/>
    <cellStyle name="Hyperlink 29" xfId="11464" hidden="1"/>
    <cellStyle name="Hyperlink 29" xfId="11540" hidden="1"/>
    <cellStyle name="Hyperlink 29" xfId="11610" hidden="1"/>
    <cellStyle name="Hyperlink 29" xfId="11680" hidden="1"/>
    <cellStyle name="Hyperlink 29" xfId="11750" hidden="1"/>
    <cellStyle name="Hyperlink 29" xfId="11869" hidden="1"/>
    <cellStyle name="Hyperlink 29" xfId="11945" hidden="1"/>
    <cellStyle name="Hyperlink 29" xfId="12015" hidden="1"/>
    <cellStyle name="Hyperlink 29" xfId="12085" hidden="1"/>
    <cellStyle name="Hyperlink 29" xfId="12155" hidden="1"/>
    <cellStyle name="Hyperlink 29" xfId="12274" hidden="1"/>
    <cellStyle name="Hyperlink 29" xfId="12350" hidden="1"/>
    <cellStyle name="Hyperlink 29" xfId="12420" hidden="1"/>
    <cellStyle name="Hyperlink 29" xfId="12490" hidden="1"/>
    <cellStyle name="Hyperlink 29" xfId="12560" hidden="1"/>
    <cellStyle name="Hyperlink 29" xfId="12673" hidden="1"/>
    <cellStyle name="Hyperlink 29" xfId="12749" hidden="1"/>
    <cellStyle name="Hyperlink 29" xfId="12819" hidden="1"/>
    <cellStyle name="Hyperlink 29" xfId="12889" hidden="1"/>
    <cellStyle name="Hyperlink 29" xfId="12959" hidden="1"/>
    <cellStyle name="Hyperlink 29" xfId="13068" hidden="1"/>
    <cellStyle name="Hyperlink 29" xfId="13144" hidden="1"/>
    <cellStyle name="Hyperlink 29" xfId="13214" hidden="1"/>
    <cellStyle name="Hyperlink 29" xfId="13284" hidden="1"/>
    <cellStyle name="Hyperlink 29" xfId="13354" hidden="1"/>
    <cellStyle name="Hyperlink 29" xfId="13472" hidden="1"/>
    <cellStyle name="Hyperlink 29" xfId="13548" hidden="1"/>
    <cellStyle name="Hyperlink 29" xfId="13618" hidden="1"/>
    <cellStyle name="Hyperlink 29" xfId="13688" hidden="1"/>
    <cellStyle name="Hyperlink 29" xfId="13758" hidden="1"/>
    <cellStyle name="Hyperlink 29" xfId="13863" hidden="1"/>
    <cellStyle name="Hyperlink 29" xfId="13939" hidden="1"/>
    <cellStyle name="Hyperlink 29" xfId="14009" hidden="1"/>
    <cellStyle name="Hyperlink 29" xfId="14079" hidden="1"/>
    <cellStyle name="Hyperlink 29" xfId="14149" hidden="1"/>
    <cellStyle name="Hyperlink 29" xfId="14256" hidden="1"/>
    <cellStyle name="Hyperlink 29" xfId="14332" hidden="1"/>
    <cellStyle name="Hyperlink 29" xfId="14402" hidden="1"/>
    <cellStyle name="Hyperlink 29" xfId="14472" hidden="1"/>
    <cellStyle name="Hyperlink 29" xfId="14542" hidden="1"/>
    <cellStyle name="Hyperlink 29" xfId="14638" hidden="1"/>
    <cellStyle name="Hyperlink 29" xfId="14714" hidden="1"/>
    <cellStyle name="Hyperlink 29" xfId="14784" hidden="1"/>
    <cellStyle name="Hyperlink 29" xfId="14854" hidden="1"/>
    <cellStyle name="Hyperlink 29" xfId="14924" hidden="1"/>
    <cellStyle name="Hyperlink 29" xfId="15017" hidden="1"/>
    <cellStyle name="Hyperlink 29" xfId="15093" hidden="1"/>
    <cellStyle name="Hyperlink 29" xfId="15163" hidden="1"/>
    <cellStyle name="Hyperlink 29" xfId="15233" hidden="1"/>
    <cellStyle name="Hyperlink 29" xfId="15303" hidden="1"/>
    <cellStyle name="Hyperlink 29" xfId="15378" hidden="1"/>
    <cellStyle name="Hyperlink 29" xfId="15581" hidden="1"/>
    <cellStyle name="Hyperlink 29" xfId="15657" hidden="1"/>
    <cellStyle name="Hyperlink 29" xfId="15727" hidden="1"/>
    <cellStyle name="Hyperlink 29" xfId="15797" hidden="1"/>
    <cellStyle name="Hyperlink 29" xfId="15867" hidden="1"/>
    <cellStyle name="Hyperlink 29" xfId="15996" hidden="1"/>
    <cellStyle name="Hyperlink 29" xfId="16072" hidden="1"/>
    <cellStyle name="Hyperlink 29" xfId="16142" hidden="1"/>
    <cellStyle name="Hyperlink 29" xfId="16212" hidden="1"/>
    <cellStyle name="Hyperlink 29" xfId="16282" hidden="1"/>
    <cellStyle name="Hyperlink 29" xfId="16395" hidden="1"/>
    <cellStyle name="Hyperlink 29" xfId="16471" hidden="1"/>
    <cellStyle name="Hyperlink 29" xfId="16541" hidden="1"/>
    <cellStyle name="Hyperlink 29" xfId="16611" hidden="1"/>
    <cellStyle name="Hyperlink 29" xfId="16681" hidden="1"/>
    <cellStyle name="Hyperlink 29" xfId="16809" hidden="1"/>
    <cellStyle name="Hyperlink 29" xfId="16885" hidden="1"/>
    <cellStyle name="Hyperlink 29" xfId="16955" hidden="1"/>
    <cellStyle name="Hyperlink 29" xfId="17025" hidden="1"/>
    <cellStyle name="Hyperlink 29" xfId="17095" hidden="1"/>
    <cellStyle name="Hyperlink 29" xfId="17209" hidden="1"/>
    <cellStyle name="Hyperlink 29" xfId="17285" hidden="1"/>
    <cellStyle name="Hyperlink 29" xfId="17355" hidden="1"/>
    <cellStyle name="Hyperlink 29" xfId="17425" hidden="1"/>
    <cellStyle name="Hyperlink 29" xfId="17495" hidden="1"/>
    <cellStyle name="Hyperlink 29" xfId="17595" hidden="1"/>
    <cellStyle name="Hyperlink 29" xfId="17671" hidden="1"/>
    <cellStyle name="Hyperlink 29" xfId="17741" hidden="1"/>
    <cellStyle name="Hyperlink 29" xfId="17811" hidden="1"/>
    <cellStyle name="Hyperlink 29" xfId="17881" hidden="1"/>
    <cellStyle name="Hyperlink 29" xfId="17999" hidden="1"/>
    <cellStyle name="Hyperlink 29" xfId="18075" hidden="1"/>
    <cellStyle name="Hyperlink 29" xfId="18145" hidden="1"/>
    <cellStyle name="Hyperlink 29" xfId="18215" hidden="1"/>
    <cellStyle name="Hyperlink 29" xfId="18285" hidden="1"/>
    <cellStyle name="Hyperlink 29" xfId="18396" hidden="1"/>
    <cellStyle name="Hyperlink 29" xfId="18472" hidden="1"/>
    <cellStyle name="Hyperlink 29" xfId="18542" hidden="1"/>
    <cellStyle name="Hyperlink 29" xfId="18612" hidden="1"/>
    <cellStyle name="Hyperlink 29" xfId="18682" hidden="1"/>
    <cellStyle name="Hyperlink 29" xfId="18786" hidden="1"/>
    <cellStyle name="Hyperlink 29" xfId="18862" hidden="1"/>
    <cellStyle name="Hyperlink 29" xfId="18932" hidden="1"/>
    <cellStyle name="Hyperlink 29" xfId="19002" hidden="1"/>
    <cellStyle name="Hyperlink 29" xfId="19072" hidden="1"/>
    <cellStyle name="Hyperlink 29" xfId="19182" hidden="1"/>
    <cellStyle name="Hyperlink 29" xfId="19258" hidden="1"/>
    <cellStyle name="Hyperlink 29" xfId="19328" hidden="1"/>
    <cellStyle name="Hyperlink 29" xfId="19398" hidden="1"/>
    <cellStyle name="Hyperlink 29" xfId="19468" hidden="1"/>
    <cellStyle name="Hyperlink 29" xfId="19576" hidden="1"/>
    <cellStyle name="Hyperlink 29" xfId="19652" hidden="1"/>
    <cellStyle name="Hyperlink 29" xfId="19722" hidden="1"/>
    <cellStyle name="Hyperlink 29" xfId="19792" hidden="1"/>
    <cellStyle name="Hyperlink 29" xfId="19862" hidden="1"/>
    <cellStyle name="Hyperlink 29" xfId="19970" hidden="1"/>
    <cellStyle name="Hyperlink 29" xfId="20046" hidden="1"/>
    <cellStyle name="Hyperlink 29" xfId="20116" hidden="1"/>
    <cellStyle name="Hyperlink 29" xfId="20186" hidden="1"/>
    <cellStyle name="Hyperlink 29" xfId="20256" hidden="1"/>
    <cellStyle name="Hyperlink 29" xfId="20359" hidden="1"/>
    <cellStyle name="Hyperlink 29" xfId="20435" hidden="1"/>
    <cellStyle name="Hyperlink 29" xfId="20505" hidden="1"/>
    <cellStyle name="Hyperlink 29" xfId="20575" hidden="1"/>
    <cellStyle name="Hyperlink 29" xfId="20645" hidden="1"/>
    <cellStyle name="Hyperlink 29" xfId="20752" hidden="1"/>
    <cellStyle name="Hyperlink 29" xfId="20828" hidden="1"/>
    <cellStyle name="Hyperlink 29" xfId="20898" hidden="1"/>
    <cellStyle name="Hyperlink 29" xfId="20968" hidden="1"/>
    <cellStyle name="Hyperlink 29" xfId="21038" hidden="1"/>
    <cellStyle name="Hyperlink 29" xfId="21141" hidden="1"/>
    <cellStyle name="Hyperlink 29" xfId="21217" hidden="1"/>
    <cellStyle name="Hyperlink 29" xfId="21287" hidden="1"/>
    <cellStyle name="Hyperlink 29" xfId="21357" hidden="1"/>
    <cellStyle name="Hyperlink 29" xfId="21427" hidden="1"/>
    <cellStyle name="Hyperlink 29" xfId="21530" hidden="1"/>
    <cellStyle name="Hyperlink 29" xfId="21606" hidden="1"/>
    <cellStyle name="Hyperlink 29" xfId="21676" hidden="1"/>
    <cellStyle name="Hyperlink 29" xfId="21746" hidden="1"/>
    <cellStyle name="Hyperlink 29" xfId="21816" hidden="1"/>
    <cellStyle name="Hyperlink 29" xfId="21911" hidden="1"/>
    <cellStyle name="Hyperlink 29" xfId="21987" hidden="1"/>
    <cellStyle name="Hyperlink 29" xfId="22057" hidden="1"/>
    <cellStyle name="Hyperlink 29" xfId="22127" hidden="1"/>
    <cellStyle name="Hyperlink 29" xfId="22197" hidden="1"/>
    <cellStyle name="Hyperlink 29" xfId="22290" hidden="1"/>
    <cellStyle name="Hyperlink 29" xfId="22366" hidden="1"/>
    <cellStyle name="Hyperlink 29" xfId="22436" hidden="1"/>
    <cellStyle name="Hyperlink 29" xfId="22506" hidden="1"/>
    <cellStyle name="Hyperlink 29" xfId="22576" hidden="1"/>
    <cellStyle name="Hyperlink 29" xfId="16333" hidden="1"/>
    <cellStyle name="Hyperlink 29" xfId="16787" hidden="1"/>
    <cellStyle name="Hyperlink 29" xfId="7978" hidden="1"/>
    <cellStyle name="Hyperlink 29" xfId="22671" hidden="1"/>
    <cellStyle name="Hyperlink 29" xfId="22741" hidden="1"/>
    <cellStyle name="Hyperlink 29" xfId="22811" hidden="1"/>
    <cellStyle name="Hyperlink 29" xfId="22942" hidden="1"/>
    <cellStyle name="Hyperlink 29" xfId="23018" hidden="1"/>
    <cellStyle name="Hyperlink 29" xfId="23088" hidden="1"/>
    <cellStyle name="Hyperlink 29" xfId="23158" hidden="1"/>
    <cellStyle name="Hyperlink 29" xfId="23228" hidden="1"/>
    <cellStyle name="Hyperlink 29" xfId="23342" hidden="1"/>
    <cellStyle name="Hyperlink 29" xfId="23418" hidden="1"/>
    <cellStyle name="Hyperlink 29" xfId="23488" hidden="1"/>
    <cellStyle name="Hyperlink 29" xfId="23558" hidden="1"/>
    <cellStyle name="Hyperlink 29" xfId="23628" hidden="1"/>
    <cellStyle name="Hyperlink 29" xfId="23762" hidden="1"/>
    <cellStyle name="Hyperlink 29" xfId="23838" hidden="1"/>
    <cellStyle name="Hyperlink 29" xfId="23908" hidden="1"/>
    <cellStyle name="Hyperlink 29" xfId="23978" hidden="1"/>
    <cellStyle name="Hyperlink 29" xfId="24048" hidden="1"/>
    <cellStyle name="Hyperlink 29" xfId="24166" hidden="1"/>
    <cellStyle name="Hyperlink 29" xfId="24242" hidden="1"/>
    <cellStyle name="Hyperlink 29" xfId="24312" hidden="1"/>
    <cellStyle name="Hyperlink 29" xfId="24382" hidden="1"/>
    <cellStyle name="Hyperlink 29" xfId="24452" hidden="1"/>
    <cellStyle name="Hyperlink 29" xfId="24562" hidden="1"/>
    <cellStyle name="Hyperlink 29" xfId="24638" hidden="1"/>
    <cellStyle name="Hyperlink 29" xfId="24708" hidden="1"/>
    <cellStyle name="Hyperlink 29" xfId="24778" hidden="1"/>
    <cellStyle name="Hyperlink 29" xfId="24848" hidden="1"/>
    <cellStyle name="Hyperlink 29" xfId="24972" hidden="1"/>
    <cellStyle name="Hyperlink 29" xfId="25048" hidden="1"/>
    <cellStyle name="Hyperlink 29" xfId="25118" hidden="1"/>
    <cellStyle name="Hyperlink 29" xfId="25188" hidden="1"/>
    <cellStyle name="Hyperlink 29" xfId="25258" hidden="1"/>
    <cellStyle name="Hyperlink 29" xfId="25376" hidden="1"/>
    <cellStyle name="Hyperlink 29" xfId="25452" hidden="1"/>
    <cellStyle name="Hyperlink 29" xfId="25522" hidden="1"/>
    <cellStyle name="Hyperlink 29" xfId="25592" hidden="1"/>
    <cellStyle name="Hyperlink 29" xfId="25662" hidden="1"/>
    <cellStyle name="Hyperlink 29" xfId="25773" hidden="1"/>
    <cellStyle name="Hyperlink 29" xfId="25849" hidden="1"/>
    <cellStyle name="Hyperlink 29" xfId="25919" hidden="1"/>
    <cellStyle name="Hyperlink 29" xfId="25989" hidden="1"/>
    <cellStyle name="Hyperlink 29" xfId="26059" hidden="1"/>
    <cellStyle name="Hyperlink 29" xfId="26178" hidden="1"/>
    <cellStyle name="Hyperlink 29" xfId="26254" hidden="1"/>
    <cellStyle name="Hyperlink 29" xfId="26324" hidden="1"/>
    <cellStyle name="Hyperlink 29" xfId="26394" hidden="1"/>
    <cellStyle name="Hyperlink 29" xfId="26464" hidden="1"/>
    <cellStyle name="Hyperlink 29" xfId="26583" hidden="1"/>
    <cellStyle name="Hyperlink 29" xfId="26659" hidden="1"/>
    <cellStyle name="Hyperlink 29" xfId="26729" hidden="1"/>
    <cellStyle name="Hyperlink 29" xfId="26799" hidden="1"/>
    <cellStyle name="Hyperlink 29" xfId="26869" hidden="1"/>
    <cellStyle name="Hyperlink 29" xfId="26982" hidden="1"/>
    <cellStyle name="Hyperlink 29" xfId="27058" hidden="1"/>
    <cellStyle name="Hyperlink 29" xfId="27128" hidden="1"/>
    <cellStyle name="Hyperlink 29" xfId="27198" hidden="1"/>
    <cellStyle name="Hyperlink 29" xfId="27268" hidden="1"/>
    <cellStyle name="Hyperlink 29" xfId="27377" hidden="1"/>
    <cellStyle name="Hyperlink 29" xfId="27453" hidden="1"/>
    <cellStyle name="Hyperlink 29" xfId="27523" hidden="1"/>
    <cellStyle name="Hyperlink 29" xfId="27593" hidden="1"/>
    <cellStyle name="Hyperlink 29" xfId="27663" hidden="1"/>
    <cellStyle name="Hyperlink 29" xfId="27781" hidden="1"/>
    <cellStyle name="Hyperlink 29" xfId="27857" hidden="1"/>
    <cellStyle name="Hyperlink 29" xfId="27927" hidden="1"/>
    <cellStyle name="Hyperlink 29" xfId="27997" hidden="1"/>
    <cellStyle name="Hyperlink 29" xfId="28067" hidden="1"/>
    <cellStyle name="Hyperlink 29" xfId="28172" hidden="1"/>
    <cellStyle name="Hyperlink 29" xfId="28248" hidden="1"/>
    <cellStyle name="Hyperlink 29" xfId="28318" hidden="1"/>
    <cellStyle name="Hyperlink 29" xfId="28388" hidden="1"/>
    <cellStyle name="Hyperlink 29" xfId="28458" hidden="1"/>
    <cellStyle name="Hyperlink 29" xfId="28565" hidden="1"/>
    <cellStyle name="Hyperlink 29" xfId="28641" hidden="1"/>
    <cellStyle name="Hyperlink 29" xfId="28711" hidden="1"/>
    <cellStyle name="Hyperlink 29" xfId="28781" hidden="1"/>
    <cellStyle name="Hyperlink 29" xfId="28851" hidden="1"/>
    <cellStyle name="Hyperlink 29" xfId="28947" hidden="1"/>
    <cellStyle name="Hyperlink 29" xfId="29023" hidden="1"/>
    <cellStyle name="Hyperlink 29" xfId="29093" hidden="1"/>
    <cellStyle name="Hyperlink 29" xfId="29163" hidden="1"/>
    <cellStyle name="Hyperlink 29" xfId="29233" hidden="1"/>
    <cellStyle name="Hyperlink 29" xfId="29326" hidden="1"/>
    <cellStyle name="Hyperlink 29" xfId="29402" hidden="1"/>
    <cellStyle name="Hyperlink 29" xfId="29472" hidden="1"/>
    <cellStyle name="Hyperlink 29" xfId="29542" hidden="1"/>
    <cellStyle name="Hyperlink 29" xfId="29612" hidden="1"/>
    <cellStyle name="Hyperlink 29" xfId="29705" hidden="1"/>
    <cellStyle name="Hyperlink 29" xfId="29781" hidden="1"/>
    <cellStyle name="Hyperlink 29" xfId="29851" hidden="1"/>
    <cellStyle name="Hyperlink 29" xfId="29921" hidden="1"/>
    <cellStyle name="Hyperlink 29" xfId="29991" hidden="1"/>
    <cellStyle name="Hyperlink 29" xfId="30148" hidden="1"/>
    <cellStyle name="Hyperlink 29" xfId="30279" hidden="1"/>
    <cellStyle name="Hyperlink 29" xfId="30355" hidden="1"/>
    <cellStyle name="Hyperlink 29" xfId="30425" hidden="1"/>
    <cellStyle name="Hyperlink 29" xfId="30495" hidden="1"/>
    <cellStyle name="Hyperlink 29" xfId="30565" hidden="1"/>
    <cellStyle name="Hyperlink 29" xfId="30670" hidden="1"/>
    <cellStyle name="Hyperlink 29" xfId="30746" hidden="1"/>
    <cellStyle name="Hyperlink 29" xfId="30816" hidden="1"/>
    <cellStyle name="Hyperlink 29" xfId="30886" hidden="1"/>
    <cellStyle name="Hyperlink 29" xfId="30956" hidden="1"/>
    <cellStyle name="Hyperlink 29" xfId="31054" hidden="1"/>
    <cellStyle name="Hyperlink 29" xfId="31130" hidden="1"/>
    <cellStyle name="Hyperlink 29" xfId="31200" hidden="1"/>
    <cellStyle name="Hyperlink 29" xfId="31270" hidden="1"/>
    <cellStyle name="Hyperlink 29" xfId="31340" hidden="1"/>
    <cellStyle name="Hyperlink 29" xfId="31444" hidden="1"/>
    <cellStyle name="Hyperlink 29" xfId="31520" hidden="1"/>
    <cellStyle name="Hyperlink 29" xfId="31590" hidden="1"/>
    <cellStyle name="Hyperlink 29" xfId="31660" hidden="1"/>
    <cellStyle name="Hyperlink 29" xfId="31730" hidden="1"/>
    <cellStyle name="Hyperlink 29" xfId="31829" hidden="1"/>
    <cellStyle name="Hyperlink 29" xfId="31905" hidden="1"/>
    <cellStyle name="Hyperlink 29" xfId="31975" hidden="1"/>
    <cellStyle name="Hyperlink 29" xfId="32045" hidden="1"/>
    <cellStyle name="Hyperlink 29" xfId="32115" hidden="1"/>
    <cellStyle name="Hyperlink 29" xfId="32209" hidden="1"/>
    <cellStyle name="Hyperlink 29" xfId="32285" hidden="1"/>
    <cellStyle name="Hyperlink 29" xfId="32355" hidden="1"/>
    <cellStyle name="Hyperlink 29" xfId="32425" hidden="1"/>
    <cellStyle name="Hyperlink 29" xfId="32495" hidden="1"/>
    <cellStyle name="Hyperlink 29" xfId="32598" hidden="1"/>
    <cellStyle name="Hyperlink 29" xfId="32674" hidden="1"/>
    <cellStyle name="Hyperlink 29" xfId="32744" hidden="1"/>
    <cellStyle name="Hyperlink 29" xfId="32814" hidden="1"/>
    <cellStyle name="Hyperlink 29" xfId="32884" hidden="1"/>
    <cellStyle name="Hyperlink 29" xfId="32984" hidden="1"/>
    <cellStyle name="Hyperlink 29" xfId="33060" hidden="1"/>
    <cellStyle name="Hyperlink 29" xfId="33130" hidden="1"/>
    <cellStyle name="Hyperlink 29" xfId="33200" hidden="1"/>
    <cellStyle name="Hyperlink 29" xfId="33270" hidden="1"/>
    <cellStyle name="Hyperlink 29" xfId="33367" hidden="1"/>
    <cellStyle name="Hyperlink 29" xfId="33443" hidden="1"/>
    <cellStyle name="Hyperlink 29" xfId="33513" hidden="1"/>
    <cellStyle name="Hyperlink 29" xfId="33583" hidden="1"/>
    <cellStyle name="Hyperlink 29" xfId="33653" hidden="1"/>
    <cellStyle name="Hyperlink 29" xfId="33754" hidden="1"/>
    <cellStyle name="Hyperlink 29" xfId="33830" hidden="1"/>
    <cellStyle name="Hyperlink 29" xfId="33900" hidden="1"/>
    <cellStyle name="Hyperlink 29" xfId="33970" hidden="1"/>
    <cellStyle name="Hyperlink 29" xfId="34040" hidden="1"/>
    <cellStyle name="Hyperlink 29" xfId="34142" hidden="1"/>
    <cellStyle name="Hyperlink 29" xfId="34218" hidden="1"/>
    <cellStyle name="Hyperlink 29" xfId="34288" hidden="1"/>
    <cellStyle name="Hyperlink 29" xfId="34358" hidden="1"/>
    <cellStyle name="Hyperlink 29" xfId="34428" hidden="1"/>
    <cellStyle name="Hyperlink 29" xfId="34528" hidden="1"/>
    <cellStyle name="Hyperlink 29" xfId="34604" hidden="1"/>
    <cellStyle name="Hyperlink 29" xfId="34674" hidden="1"/>
    <cellStyle name="Hyperlink 29" xfId="34744" hidden="1"/>
    <cellStyle name="Hyperlink 29" xfId="34814" hidden="1"/>
    <cellStyle name="Hyperlink 29" xfId="34912" hidden="1"/>
    <cellStyle name="Hyperlink 29" xfId="34988" hidden="1"/>
    <cellStyle name="Hyperlink 29" xfId="35058" hidden="1"/>
    <cellStyle name="Hyperlink 29" xfId="35128" hidden="1"/>
    <cellStyle name="Hyperlink 29" xfId="35198" hidden="1"/>
    <cellStyle name="Hyperlink 29" xfId="35300" hidden="1"/>
    <cellStyle name="Hyperlink 29" xfId="35376" hidden="1"/>
    <cellStyle name="Hyperlink 29" xfId="35446" hidden="1"/>
    <cellStyle name="Hyperlink 29" xfId="35516" hidden="1"/>
    <cellStyle name="Hyperlink 29" xfId="35586" hidden="1"/>
    <cellStyle name="Hyperlink 29" xfId="35685" hidden="1"/>
    <cellStyle name="Hyperlink 29" xfId="35761" hidden="1"/>
    <cellStyle name="Hyperlink 29" xfId="35831" hidden="1"/>
    <cellStyle name="Hyperlink 29" xfId="35901" hidden="1"/>
    <cellStyle name="Hyperlink 29" xfId="35971" hidden="1"/>
    <cellStyle name="Hyperlink 29" xfId="36069" hidden="1"/>
    <cellStyle name="Hyperlink 29" xfId="36145" hidden="1"/>
    <cellStyle name="Hyperlink 29" xfId="36215" hidden="1"/>
    <cellStyle name="Hyperlink 29" xfId="36285" hidden="1"/>
    <cellStyle name="Hyperlink 29" xfId="36355" hidden="1"/>
    <cellStyle name="Hyperlink 29" xfId="36449" hidden="1"/>
    <cellStyle name="Hyperlink 29" xfId="36525" hidden="1"/>
    <cellStyle name="Hyperlink 29" xfId="36595" hidden="1"/>
    <cellStyle name="Hyperlink 29" xfId="36665" hidden="1"/>
    <cellStyle name="Hyperlink 29" xfId="36735" hidden="1"/>
    <cellStyle name="Hyperlink 29" xfId="36828" hidden="1"/>
    <cellStyle name="Hyperlink 29" xfId="36904" hidden="1"/>
    <cellStyle name="Hyperlink 29" xfId="36974" hidden="1"/>
    <cellStyle name="Hyperlink 29" xfId="37044" hidden="1"/>
    <cellStyle name="Hyperlink 29" xfId="37114" hidden="1"/>
    <cellStyle name="Hyperlink 29" xfId="37189" hidden="1"/>
    <cellStyle name="Hyperlink 29" xfId="37392" hidden="1"/>
    <cellStyle name="Hyperlink 29" xfId="37468" hidden="1"/>
    <cellStyle name="Hyperlink 29" xfId="37538" hidden="1"/>
    <cellStyle name="Hyperlink 29" xfId="37608" hidden="1"/>
    <cellStyle name="Hyperlink 29" xfId="37678" hidden="1"/>
    <cellStyle name="Hyperlink 29" xfId="37807" hidden="1"/>
    <cellStyle name="Hyperlink 29" xfId="37883" hidden="1"/>
    <cellStyle name="Hyperlink 29" xfId="37953" hidden="1"/>
    <cellStyle name="Hyperlink 29" xfId="38023" hidden="1"/>
    <cellStyle name="Hyperlink 29" xfId="38093" hidden="1"/>
    <cellStyle name="Hyperlink 29" xfId="38206" hidden="1"/>
    <cellStyle name="Hyperlink 29" xfId="38282" hidden="1"/>
    <cellStyle name="Hyperlink 29" xfId="38352" hidden="1"/>
    <cellStyle name="Hyperlink 29" xfId="38422" hidden="1"/>
    <cellStyle name="Hyperlink 29" xfId="38492" hidden="1"/>
    <cellStyle name="Hyperlink 29" xfId="38620" hidden="1"/>
    <cellStyle name="Hyperlink 29" xfId="38696" hidden="1"/>
    <cellStyle name="Hyperlink 29" xfId="38766" hidden="1"/>
    <cellStyle name="Hyperlink 29" xfId="38836" hidden="1"/>
    <cellStyle name="Hyperlink 29" xfId="38906" hidden="1"/>
    <cellStyle name="Hyperlink 29" xfId="39020" hidden="1"/>
    <cellStyle name="Hyperlink 29" xfId="39096" hidden="1"/>
    <cellStyle name="Hyperlink 29" xfId="39166" hidden="1"/>
    <cellStyle name="Hyperlink 29" xfId="39236" hidden="1"/>
    <cellStyle name="Hyperlink 29" xfId="39306" hidden="1"/>
    <cellStyle name="Hyperlink 29" xfId="39406" hidden="1"/>
    <cellStyle name="Hyperlink 29" xfId="39482" hidden="1"/>
    <cellStyle name="Hyperlink 29" xfId="39552" hidden="1"/>
    <cellStyle name="Hyperlink 29" xfId="39622" hidden="1"/>
    <cellStyle name="Hyperlink 29" xfId="39692" hidden="1"/>
    <cellStyle name="Hyperlink 29" xfId="39810" hidden="1"/>
    <cellStyle name="Hyperlink 29" xfId="39886" hidden="1"/>
    <cellStyle name="Hyperlink 29" xfId="39956" hidden="1"/>
    <cellStyle name="Hyperlink 29" xfId="40026" hidden="1"/>
    <cellStyle name="Hyperlink 29" xfId="40096" hidden="1"/>
    <cellStyle name="Hyperlink 29" xfId="40207" hidden="1"/>
    <cellStyle name="Hyperlink 29" xfId="40283" hidden="1"/>
    <cellStyle name="Hyperlink 29" xfId="40353" hidden="1"/>
    <cellStyle name="Hyperlink 29" xfId="40423" hidden="1"/>
    <cellStyle name="Hyperlink 29" xfId="40493" hidden="1"/>
    <cellStyle name="Hyperlink 29" xfId="40597" hidden="1"/>
    <cellStyle name="Hyperlink 29" xfId="40673" hidden="1"/>
    <cellStyle name="Hyperlink 29" xfId="40743" hidden="1"/>
    <cellStyle name="Hyperlink 29" xfId="40813" hidden="1"/>
    <cellStyle name="Hyperlink 29" xfId="40883" hidden="1"/>
    <cellStyle name="Hyperlink 29" xfId="40993" hidden="1"/>
    <cellStyle name="Hyperlink 29" xfId="41069" hidden="1"/>
    <cellStyle name="Hyperlink 29" xfId="41139" hidden="1"/>
    <cellStyle name="Hyperlink 29" xfId="41209" hidden="1"/>
    <cellStyle name="Hyperlink 29" xfId="41279" hidden="1"/>
    <cellStyle name="Hyperlink 29" xfId="41387" hidden="1"/>
    <cellStyle name="Hyperlink 29" xfId="41463" hidden="1"/>
    <cellStyle name="Hyperlink 29" xfId="41533" hidden="1"/>
    <cellStyle name="Hyperlink 29" xfId="41603" hidden="1"/>
    <cellStyle name="Hyperlink 29" xfId="41673" hidden="1"/>
    <cellStyle name="Hyperlink 29" xfId="41781" hidden="1"/>
    <cellStyle name="Hyperlink 29" xfId="41857" hidden="1"/>
    <cellStyle name="Hyperlink 29" xfId="41927" hidden="1"/>
    <cellStyle name="Hyperlink 29" xfId="41997" hidden="1"/>
    <cellStyle name="Hyperlink 29" xfId="42067" hidden="1"/>
    <cellStyle name="Hyperlink 29" xfId="42170" hidden="1"/>
    <cellStyle name="Hyperlink 29" xfId="42246" hidden="1"/>
    <cellStyle name="Hyperlink 29" xfId="42316" hidden="1"/>
    <cellStyle name="Hyperlink 29" xfId="42386" hidden="1"/>
    <cellStyle name="Hyperlink 29" xfId="42456" hidden="1"/>
    <cellStyle name="Hyperlink 29" xfId="42563" hidden="1"/>
    <cellStyle name="Hyperlink 29" xfId="42639" hidden="1"/>
    <cellStyle name="Hyperlink 29" xfId="42709" hidden="1"/>
    <cellStyle name="Hyperlink 29" xfId="42779" hidden="1"/>
    <cellStyle name="Hyperlink 29" xfId="42849" hidden="1"/>
    <cellStyle name="Hyperlink 29" xfId="42952" hidden="1"/>
    <cellStyle name="Hyperlink 29" xfId="43028" hidden="1"/>
    <cellStyle name="Hyperlink 29" xfId="43098" hidden="1"/>
    <cellStyle name="Hyperlink 29" xfId="43168" hidden="1"/>
    <cellStyle name="Hyperlink 29" xfId="43238" hidden="1"/>
    <cellStyle name="Hyperlink 29" xfId="43341" hidden="1"/>
    <cellStyle name="Hyperlink 29" xfId="43417" hidden="1"/>
    <cellStyle name="Hyperlink 29" xfId="43487" hidden="1"/>
    <cellStyle name="Hyperlink 29" xfId="43557" hidden="1"/>
    <cellStyle name="Hyperlink 29" xfId="43627" hidden="1"/>
    <cellStyle name="Hyperlink 29" xfId="43722" hidden="1"/>
    <cellStyle name="Hyperlink 29" xfId="43798" hidden="1"/>
    <cellStyle name="Hyperlink 29" xfId="43868" hidden="1"/>
    <cellStyle name="Hyperlink 29" xfId="43938" hidden="1"/>
    <cellStyle name="Hyperlink 29" xfId="44008" hidden="1"/>
    <cellStyle name="Hyperlink 29" xfId="44101" hidden="1"/>
    <cellStyle name="Hyperlink 29" xfId="44177" hidden="1"/>
    <cellStyle name="Hyperlink 29" xfId="44247" hidden="1"/>
    <cellStyle name="Hyperlink 29" xfId="44317" hidden="1"/>
    <cellStyle name="Hyperlink 29" xfId="44387" hidden="1"/>
    <cellStyle name="Hyperlink 29" xfId="38144" hidden="1"/>
    <cellStyle name="Hyperlink 29" xfId="38598" hidden="1"/>
    <cellStyle name="Hyperlink 29" xfId="30113" hidden="1"/>
    <cellStyle name="Hyperlink 29" xfId="44482" hidden="1"/>
    <cellStyle name="Hyperlink 29" xfId="44552" hidden="1"/>
    <cellStyle name="Hyperlink 29" xfId="44622" hidden="1"/>
    <cellStyle name="Hyperlink 29" xfId="44753" hidden="1"/>
    <cellStyle name="Hyperlink 29" xfId="44829" hidden="1"/>
    <cellStyle name="Hyperlink 29" xfId="44899" hidden="1"/>
    <cellStyle name="Hyperlink 29" xfId="44969" hidden="1"/>
    <cellStyle name="Hyperlink 29" xfId="45039" hidden="1"/>
    <cellStyle name="Hyperlink 29" xfId="45153" hidden="1"/>
    <cellStyle name="Hyperlink 29" xfId="45229" hidden="1"/>
    <cellStyle name="Hyperlink 29" xfId="45299" hidden="1"/>
    <cellStyle name="Hyperlink 29" xfId="45369" hidden="1"/>
    <cellStyle name="Hyperlink 29" xfId="45439" hidden="1"/>
    <cellStyle name="Hyperlink 29" xfId="45573" hidden="1"/>
    <cellStyle name="Hyperlink 29" xfId="45649" hidden="1"/>
    <cellStyle name="Hyperlink 29" xfId="45719" hidden="1"/>
    <cellStyle name="Hyperlink 29" xfId="45789" hidden="1"/>
    <cellStyle name="Hyperlink 29" xfId="45859" hidden="1"/>
    <cellStyle name="Hyperlink 29" xfId="45977" hidden="1"/>
    <cellStyle name="Hyperlink 29" xfId="46053" hidden="1"/>
    <cellStyle name="Hyperlink 29" xfId="46123" hidden="1"/>
    <cellStyle name="Hyperlink 29" xfId="46193" hidden="1"/>
    <cellStyle name="Hyperlink 29" xfId="46263" hidden="1"/>
    <cellStyle name="Hyperlink 29" xfId="46373" hidden="1"/>
    <cellStyle name="Hyperlink 29" xfId="46449" hidden="1"/>
    <cellStyle name="Hyperlink 29" xfId="46519" hidden="1"/>
    <cellStyle name="Hyperlink 29" xfId="46589" hidden="1"/>
    <cellStyle name="Hyperlink 29" xfId="46659" hidden="1"/>
    <cellStyle name="Hyperlink 29" xfId="46783" hidden="1"/>
    <cellStyle name="Hyperlink 29" xfId="46859" hidden="1"/>
    <cellStyle name="Hyperlink 29" xfId="46929" hidden="1"/>
    <cellStyle name="Hyperlink 29" xfId="46999" hidden="1"/>
    <cellStyle name="Hyperlink 29" xfId="47069" hidden="1"/>
    <cellStyle name="Hyperlink 29" xfId="47187" hidden="1"/>
    <cellStyle name="Hyperlink 29" xfId="47263" hidden="1"/>
    <cellStyle name="Hyperlink 29" xfId="47333" hidden="1"/>
    <cellStyle name="Hyperlink 29" xfId="47403" hidden="1"/>
    <cellStyle name="Hyperlink 29" xfId="47473" hidden="1"/>
    <cellStyle name="Hyperlink 29" xfId="47584" hidden="1"/>
    <cellStyle name="Hyperlink 29" xfId="47660" hidden="1"/>
    <cellStyle name="Hyperlink 29" xfId="47730" hidden="1"/>
    <cellStyle name="Hyperlink 29" xfId="47800" hidden="1"/>
    <cellStyle name="Hyperlink 29" xfId="47870" hidden="1"/>
    <cellStyle name="Hyperlink 29" xfId="47989" hidden="1"/>
    <cellStyle name="Hyperlink 29" xfId="48065" hidden="1"/>
    <cellStyle name="Hyperlink 29" xfId="48135" hidden="1"/>
    <cellStyle name="Hyperlink 29" xfId="48205" hidden="1"/>
    <cellStyle name="Hyperlink 29" xfId="48275" hidden="1"/>
    <cellStyle name="Hyperlink 29" xfId="48394" hidden="1"/>
    <cellStyle name="Hyperlink 29" xfId="48470" hidden="1"/>
    <cellStyle name="Hyperlink 29" xfId="48540" hidden="1"/>
    <cellStyle name="Hyperlink 29" xfId="48610" hidden="1"/>
    <cellStyle name="Hyperlink 29" xfId="48680" hidden="1"/>
    <cellStyle name="Hyperlink 29" xfId="48793" hidden="1"/>
    <cellStyle name="Hyperlink 29" xfId="48869" hidden="1"/>
    <cellStyle name="Hyperlink 29" xfId="48939" hidden="1"/>
    <cellStyle name="Hyperlink 29" xfId="49009" hidden="1"/>
    <cellStyle name="Hyperlink 29" xfId="49079" hidden="1"/>
    <cellStyle name="Hyperlink 29" xfId="49188" hidden="1"/>
    <cellStyle name="Hyperlink 29" xfId="49264" hidden="1"/>
    <cellStyle name="Hyperlink 29" xfId="49334" hidden="1"/>
    <cellStyle name="Hyperlink 29" xfId="49404" hidden="1"/>
    <cellStyle name="Hyperlink 29" xfId="49474" hidden="1"/>
    <cellStyle name="Hyperlink 29" xfId="49592" hidden="1"/>
    <cellStyle name="Hyperlink 29" xfId="49668" hidden="1"/>
    <cellStyle name="Hyperlink 29" xfId="49738" hidden="1"/>
    <cellStyle name="Hyperlink 29" xfId="49808" hidden="1"/>
    <cellStyle name="Hyperlink 29" xfId="49878" hidden="1"/>
    <cellStyle name="Hyperlink 29" xfId="49983" hidden="1"/>
    <cellStyle name="Hyperlink 29" xfId="50059" hidden="1"/>
    <cellStyle name="Hyperlink 29" xfId="50129" hidden="1"/>
    <cellStyle name="Hyperlink 29" xfId="50199" hidden="1"/>
    <cellStyle name="Hyperlink 29" xfId="50269" hidden="1"/>
    <cellStyle name="Hyperlink 29" xfId="50376" hidden="1"/>
    <cellStyle name="Hyperlink 29" xfId="50452" hidden="1"/>
    <cellStyle name="Hyperlink 29" xfId="50522" hidden="1"/>
    <cellStyle name="Hyperlink 29" xfId="50592" hidden="1"/>
    <cellStyle name="Hyperlink 29" xfId="50662" hidden="1"/>
    <cellStyle name="Hyperlink 29" xfId="50758" hidden="1"/>
    <cellStyle name="Hyperlink 29" xfId="50834" hidden="1"/>
    <cellStyle name="Hyperlink 29" xfId="50904" hidden="1"/>
    <cellStyle name="Hyperlink 29" xfId="50974" hidden="1"/>
    <cellStyle name="Hyperlink 29" xfId="51044" hidden="1"/>
    <cellStyle name="Hyperlink 29" xfId="51137" hidden="1"/>
    <cellStyle name="Hyperlink 29" xfId="51213" hidden="1"/>
    <cellStyle name="Hyperlink 29" xfId="51283" hidden="1"/>
    <cellStyle name="Hyperlink 29" xfId="51353" hidden="1"/>
    <cellStyle name="Hyperlink 29" xfId="51423"/>
    <cellStyle name="Hyperlink 3" xfId="97" hidden="1"/>
    <cellStyle name="Hyperlink 3" xfId="300" hidden="1"/>
    <cellStyle name="Hyperlink 3" xfId="386" hidden="1"/>
    <cellStyle name="Hyperlink 3" xfId="275" hidden="1"/>
    <cellStyle name="Hyperlink 3" xfId="532" hidden="1"/>
    <cellStyle name="Hyperlink 3" xfId="389" hidden="1"/>
    <cellStyle name="Hyperlink 3" xfId="720" hidden="1"/>
    <cellStyle name="Hyperlink 3" xfId="803" hidden="1"/>
    <cellStyle name="Hyperlink 3" xfId="695" hidden="1"/>
    <cellStyle name="Hyperlink 3" xfId="949" hidden="1"/>
    <cellStyle name="Hyperlink 3" xfId="806" hidden="1"/>
    <cellStyle name="Hyperlink 3" xfId="1121" hidden="1"/>
    <cellStyle name="Hyperlink 3" xfId="1203" hidden="1"/>
    <cellStyle name="Hyperlink 3" xfId="1097" hidden="1"/>
    <cellStyle name="Hyperlink 3" xfId="1349" hidden="1"/>
    <cellStyle name="Hyperlink 3" xfId="1206" hidden="1"/>
    <cellStyle name="Hyperlink 3" xfId="1539" hidden="1"/>
    <cellStyle name="Hyperlink 3" xfId="1623" hidden="1"/>
    <cellStyle name="Hyperlink 3" xfId="1514" hidden="1"/>
    <cellStyle name="Hyperlink 3" xfId="1769" hidden="1"/>
    <cellStyle name="Hyperlink 3" xfId="1626" hidden="1"/>
    <cellStyle name="Hyperlink 3" xfId="1942" hidden="1"/>
    <cellStyle name="Hyperlink 3" xfId="2027" hidden="1"/>
    <cellStyle name="Hyperlink 3" xfId="1917" hidden="1"/>
    <cellStyle name="Hyperlink 3" xfId="2173" hidden="1"/>
    <cellStyle name="Hyperlink 3" xfId="2030" hidden="1"/>
    <cellStyle name="Hyperlink 3" xfId="2343" hidden="1"/>
    <cellStyle name="Hyperlink 3" xfId="2423" hidden="1"/>
    <cellStyle name="Hyperlink 3" xfId="2318" hidden="1"/>
    <cellStyle name="Hyperlink 3" xfId="2569" hidden="1"/>
    <cellStyle name="Hyperlink 3" xfId="2426" hidden="1"/>
    <cellStyle name="Hyperlink 3" xfId="2750" hidden="1"/>
    <cellStyle name="Hyperlink 3" xfId="2833" hidden="1"/>
    <cellStyle name="Hyperlink 3" xfId="2725" hidden="1"/>
    <cellStyle name="Hyperlink 3" xfId="2979" hidden="1"/>
    <cellStyle name="Hyperlink 3" xfId="2836" hidden="1"/>
    <cellStyle name="Hyperlink 3" xfId="3151" hidden="1"/>
    <cellStyle name="Hyperlink 3" xfId="3237" hidden="1"/>
    <cellStyle name="Hyperlink 3" xfId="3126" hidden="1"/>
    <cellStyle name="Hyperlink 3" xfId="3383" hidden="1"/>
    <cellStyle name="Hyperlink 3" xfId="3240" hidden="1"/>
    <cellStyle name="Hyperlink 3" xfId="3552" hidden="1"/>
    <cellStyle name="Hyperlink 3" xfId="3634" hidden="1"/>
    <cellStyle name="Hyperlink 3" xfId="3528" hidden="1"/>
    <cellStyle name="Hyperlink 3" xfId="3780" hidden="1"/>
    <cellStyle name="Hyperlink 3" xfId="3637" hidden="1"/>
    <cellStyle name="Hyperlink 3" xfId="3957" hidden="1"/>
    <cellStyle name="Hyperlink 3" xfId="4039" hidden="1"/>
    <cellStyle name="Hyperlink 3" xfId="3932" hidden="1"/>
    <cellStyle name="Hyperlink 3" xfId="4185" hidden="1"/>
    <cellStyle name="Hyperlink 3" xfId="4042" hidden="1"/>
    <cellStyle name="Hyperlink 3" xfId="4361" hidden="1"/>
    <cellStyle name="Hyperlink 3" xfId="4444" hidden="1"/>
    <cellStyle name="Hyperlink 3" xfId="4336" hidden="1"/>
    <cellStyle name="Hyperlink 3" xfId="4590" hidden="1"/>
    <cellStyle name="Hyperlink 3" xfId="4447" hidden="1"/>
    <cellStyle name="Hyperlink 3" xfId="4762" hidden="1"/>
    <cellStyle name="Hyperlink 3" xfId="4843" hidden="1"/>
    <cellStyle name="Hyperlink 3" xfId="4737" hidden="1"/>
    <cellStyle name="Hyperlink 3" xfId="4989" hidden="1"/>
    <cellStyle name="Hyperlink 3" xfId="4846" hidden="1"/>
    <cellStyle name="Hyperlink 3" xfId="5162" hidden="1"/>
    <cellStyle name="Hyperlink 3" xfId="5238" hidden="1"/>
    <cellStyle name="Hyperlink 3" xfId="5137" hidden="1"/>
    <cellStyle name="Hyperlink 3" xfId="5384" hidden="1"/>
    <cellStyle name="Hyperlink 3" xfId="5241" hidden="1"/>
    <cellStyle name="Hyperlink 3" xfId="5561" hidden="1"/>
    <cellStyle name="Hyperlink 3" xfId="5642" hidden="1"/>
    <cellStyle name="Hyperlink 3" xfId="5536" hidden="1"/>
    <cellStyle name="Hyperlink 3" xfId="5788" hidden="1"/>
    <cellStyle name="Hyperlink 3" xfId="5645" hidden="1"/>
    <cellStyle name="Hyperlink 3" xfId="5955" hidden="1"/>
    <cellStyle name="Hyperlink 3" xfId="6033" hidden="1"/>
    <cellStyle name="Hyperlink 3" xfId="5931" hidden="1"/>
    <cellStyle name="Hyperlink 3" xfId="6179" hidden="1"/>
    <cellStyle name="Hyperlink 3" xfId="6036" hidden="1"/>
    <cellStyle name="Hyperlink 3" xfId="6347" hidden="1"/>
    <cellStyle name="Hyperlink 3" xfId="6426" hidden="1"/>
    <cellStyle name="Hyperlink 3" xfId="6323" hidden="1"/>
    <cellStyle name="Hyperlink 3" xfId="6572" hidden="1"/>
    <cellStyle name="Hyperlink 3" xfId="6429" hidden="1"/>
    <cellStyle name="Hyperlink 3" xfId="6738" hidden="1"/>
    <cellStyle name="Hyperlink 3" xfId="6810" hidden="1"/>
    <cellStyle name="Hyperlink 3" xfId="6714" hidden="1"/>
    <cellStyle name="Hyperlink 3" xfId="6956" hidden="1"/>
    <cellStyle name="Hyperlink 3" xfId="6813" hidden="1"/>
    <cellStyle name="Hyperlink 3" xfId="7119" hidden="1"/>
    <cellStyle name="Hyperlink 3" xfId="7189" hidden="1"/>
    <cellStyle name="Hyperlink 3" xfId="7096" hidden="1"/>
    <cellStyle name="Hyperlink 3" xfId="7335" hidden="1"/>
    <cellStyle name="Hyperlink 3" xfId="7192" hidden="1"/>
    <cellStyle name="Hyperlink 3" xfId="7541" hidden="1"/>
    <cellStyle name="Hyperlink 3" xfId="7616" hidden="1"/>
    <cellStyle name="Hyperlink 3" xfId="7517" hidden="1"/>
    <cellStyle name="Hyperlink 3" xfId="7762" hidden="1"/>
    <cellStyle name="Hyperlink 3" xfId="7619" hidden="1"/>
    <cellStyle name="Hyperlink 3" xfId="7983" hidden="1"/>
    <cellStyle name="Hyperlink 3" xfId="8181" hidden="1"/>
    <cellStyle name="Hyperlink 3" xfId="8267" hidden="1"/>
    <cellStyle name="Hyperlink 3" xfId="8156" hidden="1"/>
    <cellStyle name="Hyperlink 3" xfId="8413" hidden="1"/>
    <cellStyle name="Hyperlink 3" xfId="8270" hidden="1"/>
    <cellStyle name="Hyperlink 3" xfId="8601" hidden="1"/>
    <cellStyle name="Hyperlink 3" xfId="8684" hidden="1"/>
    <cellStyle name="Hyperlink 3" xfId="8576" hidden="1"/>
    <cellStyle name="Hyperlink 3" xfId="8830" hidden="1"/>
    <cellStyle name="Hyperlink 3" xfId="8687" hidden="1"/>
    <cellStyle name="Hyperlink 3" xfId="9002" hidden="1"/>
    <cellStyle name="Hyperlink 3" xfId="9084" hidden="1"/>
    <cellStyle name="Hyperlink 3" xfId="8978" hidden="1"/>
    <cellStyle name="Hyperlink 3" xfId="9230" hidden="1"/>
    <cellStyle name="Hyperlink 3" xfId="9087" hidden="1"/>
    <cellStyle name="Hyperlink 3" xfId="9420" hidden="1"/>
    <cellStyle name="Hyperlink 3" xfId="9504" hidden="1"/>
    <cellStyle name="Hyperlink 3" xfId="9395" hidden="1"/>
    <cellStyle name="Hyperlink 3" xfId="9650" hidden="1"/>
    <cellStyle name="Hyperlink 3" xfId="9507" hidden="1"/>
    <cellStyle name="Hyperlink 3" xfId="9823" hidden="1"/>
    <cellStyle name="Hyperlink 3" xfId="9908" hidden="1"/>
    <cellStyle name="Hyperlink 3" xfId="9798" hidden="1"/>
    <cellStyle name="Hyperlink 3" xfId="10054" hidden="1"/>
    <cellStyle name="Hyperlink 3" xfId="9911" hidden="1"/>
    <cellStyle name="Hyperlink 3" xfId="10224" hidden="1"/>
    <cellStyle name="Hyperlink 3" xfId="10304" hidden="1"/>
    <cellStyle name="Hyperlink 3" xfId="10199" hidden="1"/>
    <cellStyle name="Hyperlink 3" xfId="10450" hidden="1"/>
    <cellStyle name="Hyperlink 3" xfId="10307" hidden="1"/>
    <cellStyle name="Hyperlink 3" xfId="10631" hidden="1"/>
    <cellStyle name="Hyperlink 3" xfId="10714" hidden="1"/>
    <cellStyle name="Hyperlink 3" xfId="10606" hidden="1"/>
    <cellStyle name="Hyperlink 3" xfId="10860" hidden="1"/>
    <cellStyle name="Hyperlink 3" xfId="10717" hidden="1"/>
    <cellStyle name="Hyperlink 3" xfId="11032" hidden="1"/>
    <cellStyle name="Hyperlink 3" xfId="11118" hidden="1"/>
    <cellStyle name="Hyperlink 3" xfId="11007" hidden="1"/>
    <cellStyle name="Hyperlink 3" xfId="11264" hidden="1"/>
    <cellStyle name="Hyperlink 3" xfId="11121" hidden="1"/>
    <cellStyle name="Hyperlink 3" xfId="11433" hidden="1"/>
    <cellStyle name="Hyperlink 3" xfId="11515" hidden="1"/>
    <cellStyle name="Hyperlink 3" xfId="11409" hidden="1"/>
    <cellStyle name="Hyperlink 3" xfId="11661" hidden="1"/>
    <cellStyle name="Hyperlink 3" xfId="11518" hidden="1"/>
    <cellStyle name="Hyperlink 3" xfId="11838" hidden="1"/>
    <cellStyle name="Hyperlink 3" xfId="11920" hidden="1"/>
    <cellStyle name="Hyperlink 3" xfId="11813" hidden="1"/>
    <cellStyle name="Hyperlink 3" xfId="12066" hidden="1"/>
    <cellStyle name="Hyperlink 3" xfId="11923" hidden="1"/>
    <cellStyle name="Hyperlink 3" xfId="12242" hidden="1"/>
    <cellStyle name="Hyperlink 3" xfId="12325" hidden="1"/>
    <cellStyle name="Hyperlink 3" xfId="12217" hidden="1"/>
    <cellStyle name="Hyperlink 3" xfId="12471" hidden="1"/>
    <cellStyle name="Hyperlink 3" xfId="12328" hidden="1"/>
    <cellStyle name="Hyperlink 3" xfId="12643" hidden="1"/>
    <cellStyle name="Hyperlink 3" xfId="12724" hidden="1"/>
    <cellStyle name="Hyperlink 3" xfId="12618" hidden="1"/>
    <cellStyle name="Hyperlink 3" xfId="12870" hidden="1"/>
    <cellStyle name="Hyperlink 3" xfId="12727" hidden="1"/>
    <cellStyle name="Hyperlink 3" xfId="13043" hidden="1"/>
    <cellStyle name="Hyperlink 3" xfId="13119" hidden="1"/>
    <cellStyle name="Hyperlink 3" xfId="13018" hidden="1"/>
    <cellStyle name="Hyperlink 3" xfId="13265" hidden="1"/>
    <cellStyle name="Hyperlink 3" xfId="13122" hidden="1"/>
    <cellStyle name="Hyperlink 3" xfId="13442" hidden="1"/>
    <cellStyle name="Hyperlink 3" xfId="13523" hidden="1"/>
    <cellStyle name="Hyperlink 3" xfId="13417" hidden="1"/>
    <cellStyle name="Hyperlink 3" xfId="13669" hidden="1"/>
    <cellStyle name="Hyperlink 3" xfId="13526" hidden="1"/>
    <cellStyle name="Hyperlink 3" xfId="13836" hidden="1"/>
    <cellStyle name="Hyperlink 3" xfId="13914" hidden="1"/>
    <cellStyle name="Hyperlink 3" xfId="13812" hidden="1"/>
    <cellStyle name="Hyperlink 3" xfId="14060" hidden="1"/>
    <cellStyle name="Hyperlink 3" xfId="13917" hidden="1"/>
    <cellStyle name="Hyperlink 3" xfId="14228" hidden="1"/>
    <cellStyle name="Hyperlink 3" xfId="14307" hidden="1"/>
    <cellStyle name="Hyperlink 3" xfId="14204" hidden="1"/>
    <cellStyle name="Hyperlink 3" xfId="14453" hidden="1"/>
    <cellStyle name="Hyperlink 3" xfId="14310" hidden="1"/>
    <cellStyle name="Hyperlink 3" xfId="14618" hidden="1"/>
    <cellStyle name="Hyperlink 3" xfId="14689" hidden="1"/>
    <cellStyle name="Hyperlink 3" xfId="14595" hidden="1"/>
    <cellStyle name="Hyperlink 3" xfId="14835" hidden="1"/>
    <cellStyle name="Hyperlink 3" xfId="14692" hidden="1"/>
    <cellStyle name="Hyperlink 3" xfId="14998" hidden="1"/>
    <cellStyle name="Hyperlink 3" xfId="15068" hidden="1"/>
    <cellStyle name="Hyperlink 3" xfId="14975" hidden="1"/>
    <cellStyle name="Hyperlink 3" xfId="15214" hidden="1"/>
    <cellStyle name="Hyperlink 3" xfId="15071" hidden="1"/>
    <cellStyle name="Hyperlink 3" xfId="7929" hidden="1"/>
    <cellStyle name="Hyperlink 3" xfId="15546" hidden="1"/>
    <cellStyle name="Hyperlink 3" xfId="15632" hidden="1"/>
    <cellStyle name="Hyperlink 3" xfId="15521" hidden="1"/>
    <cellStyle name="Hyperlink 3" xfId="15778" hidden="1"/>
    <cellStyle name="Hyperlink 3" xfId="15635" hidden="1"/>
    <cellStyle name="Hyperlink 3" xfId="15965" hidden="1"/>
    <cellStyle name="Hyperlink 3" xfId="16047" hidden="1"/>
    <cellStyle name="Hyperlink 3" xfId="15941" hidden="1"/>
    <cellStyle name="Hyperlink 3" xfId="16193" hidden="1"/>
    <cellStyle name="Hyperlink 3" xfId="16050" hidden="1"/>
    <cellStyle name="Hyperlink 3" xfId="16364" hidden="1"/>
    <cellStyle name="Hyperlink 3" xfId="16446" hidden="1"/>
    <cellStyle name="Hyperlink 3" xfId="16340" hidden="1"/>
    <cellStyle name="Hyperlink 3" xfId="16592" hidden="1"/>
    <cellStyle name="Hyperlink 3" xfId="16449" hidden="1"/>
    <cellStyle name="Hyperlink 3" xfId="16779" hidden="1"/>
    <cellStyle name="Hyperlink 3" xfId="16860" hidden="1"/>
    <cellStyle name="Hyperlink 3" xfId="16755" hidden="1"/>
    <cellStyle name="Hyperlink 3" xfId="17006" hidden="1"/>
    <cellStyle name="Hyperlink 3" xfId="16863" hidden="1"/>
    <cellStyle name="Hyperlink 3" xfId="17177" hidden="1"/>
    <cellStyle name="Hyperlink 3" xfId="17260" hidden="1"/>
    <cellStyle name="Hyperlink 3" xfId="17153" hidden="1"/>
    <cellStyle name="Hyperlink 3" xfId="17406" hidden="1"/>
    <cellStyle name="Hyperlink 3" xfId="17263" hidden="1"/>
    <cellStyle name="Hyperlink 3" xfId="17571" hidden="1"/>
    <cellStyle name="Hyperlink 3" xfId="17646" hidden="1"/>
    <cellStyle name="Hyperlink 3" xfId="17547" hidden="1"/>
    <cellStyle name="Hyperlink 3" xfId="17792" hidden="1"/>
    <cellStyle name="Hyperlink 3" xfId="17649" hidden="1"/>
    <cellStyle name="Hyperlink 3" xfId="17969" hidden="1"/>
    <cellStyle name="Hyperlink 3" xfId="18050" hidden="1"/>
    <cellStyle name="Hyperlink 3" xfId="17944" hidden="1"/>
    <cellStyle name="Hyperlink 3" xfId="18196" hidden="1"/>
    <cellStyle name="Hyperlink 3" xfId="18053" hidden="1"/>
    <cellStyle name="Hyperlink 3" xfId="18365" hidden="1"/>
    <cellStyle name="Hyperlink 3" xfId="18447" hidden="1"/>
    <cellStyle name="Hyperlink 3" xfId="18341" hidden="1"/>
    <cellStyle name="Hyperlink 3" xfId="18593" hidden="1"/>
    <cellStyle name="Hyperlink 3" xfId="18450" hidden="1"/>
    <cellStyle name="Hyperlink 3" xfId="18761" hidden="1"/>
    <cellStyle name="Hyperlink 3" xfId="18837" hidden="1"/>
    <cellStyle name="Hyperlink 3" xfId="18737" hidden="1"/>
    <cellStyle name="Hyperlink 3" xfId="18983" hidden="1"/>
    <cellStyle name="Hyperlink 3" xfId="18840" hidden="1"/>
    <cellStyle name="Hyperlink 3" xfId="19154" hidden="1"/>
    <cellStyle name="Hyperlink 3" xfId="19233" hidden="1"/>
    <cellStyle name="Hyperlink 3" xfId="19129" hidden="1"/>
    <cellStyle name="Hyperlink 3" xfId="19379" hidden="1"/>
    <cellStyle name="Hyperlink 3" xfId="19236" hidden="1"/>
    <cellStyle name="Hyperlink 3" xfId="19549" hidden="1"/>
    <cellStyle name="Hyperlink 3" xfId="19627" hidden="1"/>
    <cellStyle name="Hyperlink 3" xfId="19524" hidden="1"/>
    <cellStyle name="Hyperlink 3" xfId="19773" hidden="1"/>
    <cellStyle name="Hyperlink 3" xfId="19630" hidden="1"/>
    <cellStyle name="Hyperlink 3" xfId="19944" hidden="1"/>
    <cellStyle name="Hyperlink 3" xfId="20021" hidden="1"/>
    <cellStyle name="Hyperlink 3" xfId="19919" hidden="1"/>
    <cellStyle name="Hyperlink 3" xfId="20167" hidden="1"/>
    <cellStyle name="Hyperlink 3" xfId="20024" hidden="1"/>
    <cellStyle name="Hyperlink 3" xfId="20337" hidden="1"/>
    <cellStyle name="Hyperlink 3" xfId="20410" hidden="1"/>
    <cellStyle name="Hyperlink 3" xfId="20312" hidden="1"/>
    <cellStyle name="Hyperlink 3" xfId="20556" hidden="1"/>
    <cellStyle name="Hyperlink 3" xfId="20413" hidden="1"/>
    <cellStyle name="Hyperlink 3" xfId="20725" hidden="1"/>
    <cellStyle name="Hyperlink 3" xfId="20803" hidden="1"/>
    <cellStyle name="Hyperlink 3" xfId="20701" hidden="1"/>
    <cellStyle name="Hyperlink 3" xfId="20949" hidden="1"/>
    <cellStyle name="Hyperlink 3" xfId="20806" hidden="1"/>
    <cellStyle name="Hyperlink 3" xfId="21115" hidden="1"/>
    <cellStyle name="Hyperlink 3" xfId="21192" hidden="1"/>
    <cellStyle name="Hyperlink 3" xfId="21091" hidden="1"/>
    <cellStyle name="Hyperlink 3" xfId="21338" hidden="1"/>
    <cellStyle name="Hyperlink 3" xfId="21195" hidden="1"/>
    <cellStyle name="Hyperlink 3" xfId="21504" hidden="1"/>
    <cellStyle name="Hyperlink 3" xfId="21581" hidden="1"/>
    <cellStyle name="Hyperlink 3" xfId="21481" hidden="1"/>
    <cellStyle name="Hyperlink 3" xfId="21727" hidden="1"/>
    <cellStyle name="Hyperlink 3" xfId="21584" hidden="1"/>
    <cellStyle name="Hyperlink 3" xfId="21892" hidden="1"/>
    <cellStyle name="Hyperlink 3" xfId="21962" hidden="1"/>
    <cellStyle name="Hyperlink 3" xfId="21869" hidden="1"/>
    <cellStyle name="Hyperlink 3" xfId="22108" hidden="1"/>
    <cellStyle name="Hyperlink 3" xfId="21965" hidden="1"/>
    <cellStyle name="Hyperlink 3" xfId="22271" hidden="1"/>
    <cellStyle name="Hyperlink 3" xfId="22341" hidden="1"/>
    <cellStyle name="Hyperlink 3" xfId="22248" hidden="1"/>
    <cellStyle name="Hyperlink 3" xfId="22487" hidden="1"/>
    <cellStyle name="Hyperlink 3" xfId="22344" hidden="1"/>
    <cellStyle name="Hyperlink 3" xfId="15490" hidden="1"/>
    <cellStyle name="Hyperlink 3" xfId="18372" hidden="1"/>
    <cellStyle name="Hyperlink 3" xfId="15459" hidden="1"/>
    <cellStyle name="Hyperlink 3" xfId="18733" hidden="1"/>
    <cellStyle name="Hyperlink 3" xfId="22722" hidden="1"/>
    <cellStyle name="Hyperlink 3" xfId="15441" hidden="1"/>
    <cellStyle name="Hyperlink 3" xfId="22910" hidden="1"/>
    <cellStyle name="Hyperlink 3" xfId="22993" hidden="1"/>
    <cellStyle name="Hyperlink 3" xfId="22885" hidden="1"/>
    <cellStyle name="Hyperlink 3" xfId="23139" hidden="1"/>
    <cellStyle name="Hyperlink 3" xfId="22996" hidden="1"/>
    <cellStyle name="Hyperlink 3" xfId="23311" hidden="1"/>
    <cellStyle name="Hyperlink 3" xfId="23393" hidden="1"/>
    <cellStyle name="Hyperlink 3" xfId="23287" hidden="1"/>
    <cellStyle name="Hyperlink 3" xfId="23539" hidden="1"/>
    <cellStyle name="Hyperlink 3" xfId="23396" hidden="1"/>
    <cellStyle name="Hyperlink 3" xfId="23729" hidden="1"/>
    <cellStyle name="Hyperlink 3" xfId="23813" hidden="1"/>
    <cellStyle name="Hyperlink 3" xfId="23704" hidden="1"/>
    <cellStyle name="Hyperlink 3" xfId="23959" hidden="1"/>
    <cellStyle name="Hyperlink 3" xfId="23816" hidden="1"/>
    <cellStyle name="Hyperlink 3" xfId="24132" hidden="1"/>
    <cellStyle name="Hyperlink 3" xfId="24217" hidden="1"/>
    <cellStyle name="Hyperlink 3" xfId="24107" hidden="1"/>
    <cellStyle name="Hyperlink 3" xfId="24363" hidden="1"/>
    <cellStyle name="Hyperlink 3" xfId="24220" hidden="1"/>
    <cellStyle name="Hyperlink 3" xfId="24533" hidden="1"/>
    <cellStyle name="Hyperlink 3" xfId="24613" hidden="1"/>
    <cellStyle name="Hyperlink 3" xfId="24508" hidden="1"/>
    <cellStyle name="Hyperlink 3" xfId="24759" hidden="1"/>
    <cellStyle name="Hyperlink 3" xfId="24616" hidden="1"/>
    <cellStyle name="Hyperlink 3" xfId="24940" hidden="1"/>
    <cellStyle name="Hyperlink 3" xfId="25023" hidden="1"/>
    <cellStyle name="Hyperlink 3" xfId="24915" hidden="1"/>
    <cellStyle name="Hyperlink 3" xfId="25169" hidden="1"/>
    <cellStyle name="Hyperlink 3" xfId="25026" hidden="1"/>
    <cellStyle name="Hyperlink 3" xfId="25341" hidden="1"/>
    <cellStyle name="Hyperlink 3" xfId="25427" hidden="1"/>
    <cellStyle name="Hyperlink 3" xfId="25316" hidden="1"/>
    <cellStyle name="Hyperlink 3" xfId="25573" hidden="1"/>
    <cellStyle name="Hyperlink 3" xfId="25430" hidden="1"/>
    <cellStyle name="Hyperlink 3" xfId="25742" hidden="1"/>
    <cellStyle name="Hyperlink 3" xfId="25824" hidden="1"/>
    <cellStyle name="Hyperlink 3" xfId="25718" hidden="1"/>
    <cellStyle name="Hyperlink 3" xfId="25970" hidden="1"/>
    <cellStyle name="Hyperlink 3" xfId="25827" hidden="1"/>
    <cellStyle name="Hyperlink 3" xfId="26147" hidden="1"/>
    <cellStyle name="Hyperlink 3" xfId="26229" hidden="1"/>
    <cellStyle name="Hyperlink 3" xfId="26122" hidden="1"/>
    <cellStyle name="Hyperlink 3" xfId="26375" hidden="1"/>
    <cellStyle name="Hyperlink 3" xfId="26232" hidden="1"/>
    <cellStyle name="Hyperlink 3" xfId="26551" hidden="1"/>
    <cellStyle name="Hyperlink 3" xfId="26634" hidden="1"/>
    <cellStyle name="Hyperlink 3" xfId="26526" hidden="1"/>
    <cellStyle name="Hyperlink 3" xfId="26780" hidden="1"/>
    <cellStyle name="Hyperlink 3" xfId="26637" hidden="1"/>
    <cellStyle name="Hyperlink 3" xfId="26952" hidden="1"/>
    <cellStyle name="Hyperlink 3" xfId="27033" hidden="1"/>
    <cellStyle name="Hyperlink 3" xfId="26927" hidden="1"/>
    <cellStyle name="Hyperlink 3" xfId="27179" hidden="1"/>
    <cellStyle name="Hyperlink 3" xfId="27036" hidden="1"/>
    <cellStyle name="Hyperlink 3" xfId="27352" hidden="1"/>
    <cellStyle name="Hyperlink 3" xfId="27428" hidden="1"/>
    <cellStyle name="Hyperlink 3" xfId="27327" hidden="1"/>
    <cellStyle name="Hyperlink 3" xfId="27574" hidden="1"/>
    <cellStyle name="Hyperlink 3" xfId="27431" hidden="1"/>
    <cellStyle name="Hyperlink 3" xfId="27751" hidden="1"/>
    <cellStyle name="Hyperlink 3" xfId="27832" hidden="1"/>
    <cellStyle name="Hyperlink 3" xfId="27726" hidden="1"/>
    <cellStyle name="Hyperlink 3" xfId="27978" hidden="1"/>
    <cellStyle name="Hyperlink 3" xfId="27835" hidden="1"/>
    <cellStyle name="Hyperlink 3" xfId="28145" hidden="1"/>
    <cellStyle name="Hyperlink 3" xfId="28223" hidden="1"/>
    <cellStyle name="Hyperlink 3" xfId="28121" hidden="1"/>
    <cellStyle name="Hyperlink 3" xfId="28369" hidden="1"/>
    <cellStyle name="Hyperlink 3" xfId="28226" hidden="1"/>
    <cellStyle name="Hyperlink 3" xfId="28537" hidden="1"/>
    <cellStyle name="Hyperlink 3" xfId="28616" hidden="1"/>
    <cellStyle name="Hyperlink 3" xfId="28513" hidden="1"/>
    <cellStyle name="Hyperlink 3" xfId="28762" hidden="1"/>
    <cellStyle name="Hyperlink 3" xfId="28619" hidden="1"/>
    <cellStyle name="Hyperlink 3" xfId="28927" hidden="1"/>
    <cellStyle name="Hyperlink 3" xfId="28998" hidden="1"/>
    <cellStyle name="Hyperlink 3" xfId="28904" hidden="1"/>
    <cellStyle name="Hyperlink 3" xfId="29144" hidden="1"/>
    <cellStyle name="Hyperlink 3" xfId="29001" hidden="1"/>
    <cellStyle name="Hyperlink 3" xfId="29307" hidden="1"/>
    <cellStyle name="Hyperlink 3" xfId="29377" hidden="1"/>
    <cellStyle name="Hyperlink 3" xfId="29284" hidden="1"/>
    <cellStyle name="Hyperlink 3" xfId="29523" hidden="1"/>
    <cellStyle name="Hyperlink 3" xfId="29380" hidden="1"/>
    <cellStyle name="Hyperlink 3" xfId="29686" hidden="1"/>
    <cellStyle name="Hyperlink 3" xfId="29756" hidden="1"/>
    <cellStyle name="Hyperlink 3" xfId="29663" hidden="1"/>
    <cellStyle name="Hyperlink 3" xfId="29902" hidden="1"/>
    <cellStyle name="Hyperlink 3" xfId="29759" hidden="1"/>
    <cellStyle name="Hyperlink 3" xfId="30118" hidden="1"/>
    <cellStyle name="Hyperlink 3" xfId="30244" hidden="1"/>
    <cellStyle name="Hyperlink 3" xfId="30330" hidden="1"/>
    <cellStyle name="Hyperlink 3" xfId="30219" hidden="1"/>
    <cellStyle name="Hyperlink 3" xfId="30476" hidden="1"/>
    <cellStyle name="Hyperlink 3" xfId="30333" hidden="1"/>
    <cellStyle name="Hyperlink 3" xfId="30647" hidden="1"/>
    <cellStyle name="Hyperlink 3" xfId="30721" hidden="1"/>
    <cellStyle name="Hyperlink 3" xfId="30623" hidden="1"/>
    <cellStyle name="Hyperlink 3" xfId="30867" hidden="1"/>
    <cellStyle name="Hyperlink 3" xfId="30724" hidden="1"/>
    <cellStyle name="Hyperlink 3" xfId="31032" hidden="1"/>
    <cellStyle name="Hyperlink 3" xfId="31105" hidden="1"/>
    <cellStyle name="Hyperlink 3" xfId="31009" hidden="1"/>
    <cellStyle name="Hyperlink 3" xfId="31251" hidden="1"/>
    <cellStyle name="Hyperlink 3" xfId="31108" hidden="1"/>
    <cellStyle name="Hyperlink 3" xfId="31418" hidden="1"/>
    <cellStyle name="Hyperlink 3" xfId="31495" hidden="1"/>
    <cellStyle name="Hyperlink 3" xfId="31395" hidden="1"/>
    <cellStyle name="Hyperlink 3" xfId="31641" hidden="1"/>
    <cellStyle name="Hyperlink 3" xfId="31498" hidden="1"/>
    <cellStyle name="Hyperlink 3" xfId="31805" hidden="1"/>
    <cellStyle name="Hyperlink 3" xfId="31880" hidden="1"/>
    <cellStyle name="Hyperlink 3" xfId="31781" hidden="1"/>
    <cellStyle name="Hyperlink 3" xfId="32026" hidden="1"/>
    <cellStyle name="Hyperlink 3" xfId="31883" hidden="1"/>
    <cellStyle name="Hyperlink 3" xfId="32190" hidden="1"/>
    <cellStyle name="Hyperlink 3" xfId="32260" hidden="1"/>
    <cellStyle name="Hyperlink 3" xfId="32167" hidden="1"/>
    <cellStyle name="Hyperlink 3" xfId="32406" hidden="1"/>
    <cellStyle name="Hyperlink 3" xfId="32263" hidden="1"/>
    <cellStyle name="Hyperlink 3" xfId="32572" hidden="1"/>
    <cellStyle name="Hyperlink 3" xfId="32649" hidden="1"/>
    <cellStyle name="Hyperlink 3" xfId="32547" hidden="1"/>
    <cellStyle name="Hyperlink 3" xfId="32795" hidden="1"/>
    <cellStyle name="Hyperlink 3" xfId="32652" hidden="1"/>
    <cellStyle name="Hyperlink 3" xfId="32959" hidden="1"/>
    <cellStyle name="Hyperlink 3" xfId="33035" hidden="1"/>
    <cellStyle name="Hyperlink 3" xfId="32935" hidden="1"/>
    <cellStyle name="Hyperlink 3" xfId="33181" hidden="1"/>
    <cellStyle name="Hyperlink 3" xfId="33038" hidden="1"/>
    <cellStyle name="Hyperlink 3" xfId="33347" hidden="1"/>
    <cellStyle name="Hyperlink 3" xfId="33418" hidden="1"/>
    <cellStyle name="Hyperlink 3" xfId="33324" hidden="1"/>
    <cellStyle name="Hyperlink 3" xfId="33564" hidden="1"/>
    <cellStyle name="Hyperlink 3" xfId="33421" hidden="1"/>
    <cellStyle name="Hyperlink 3" xfId="33733" hidden="1"/>
    <cellStyle name="Hyperlink 3" xfId="33805" hidden="1"/>
    <cellStyle name="Hyperlink 3" xfId="33708" hidden="1"/>
    <cellStyle name="Hyperlink 3" xfId="33951" hidden="1"/>
    <cellStyle name="Hyperlink 3" xfId="33808" hidden="1"/>
    <cellStyle name="Hyperlink 3" xfId="34118" hidden="1"/>
    <cellStyle name="Hyperlink 3" xfId="34193" hidden="1"/>
    <cellStyle name="Hyperlink 3" xfId="34093" hidden="1"/>
    <cellStyle name="Hyperlink 3" xfId="34339" hidden="1"/>
    <cellStyle name="Hyperlink 3" xfId="34196" hidden="1"/>
    <cellStyle name="Hyperlink 3" xfId="34506" hidden="1"/>
    <cellStyle name="Hyperlink 3" xfId="34579" hidden="1"/>
    <cellStyle name="Hyperlink 3" xfId="34482" hidden="1"/>
    <cellStyle name="Hyperlink 3" xfId="34725" hidden="1"/>
    <cellStyle name="Hyperlink 3" xfId="34582" hidden="1"/>
    <cellStyle name="Hyperlink 3" xfId="34892" hidden="1"/>
    <cellStyle name="Hyperlink 3" xfId="34963" hidden="1"/>
    <cellStyle name="Hyperlink 3" xfId="34868" hidden="1"/>
    <cellStyle name="Hyperlink 3" xfId="35109" hidden="1"/>
    <cellStyle name="Hyperlink 3" xfId="34966" hidden="1"/>
    <cellStyle name="Hyperlink 3" xfId="35275" hidden="1"/>
    <cellStyle name="Hyperlink 3" xfId="35351" hidden="1"/>
    <cellStyle name="Hyperlink 3" xfId="35251" hidden="1"/>
    <cellStyle name="Hyperlink 3" xfId="35497" hidden="1"/>
    <cellStyle name="Hyperlink 3" xfId="35354" hidden="1"/>
    <cellStyle name="Hyperlink 3" xfId="35661" hidden="1"/>
    <cellStyle name="Hyperlink 3" xfId="35736" hidden="1"/>
    <cellStyle name="Hyperlink 3" xfId="35637" hidden="1"/>
    <cellStyle name="Hyperlink 3" xfId="35882" hidden="1"/>
    <cellStyle name="Hyperlink 3" xfId="35739" hidden="1"/>
    <cellStyle name="Hyperlink 3" xfId="36046" hidden="1"/>
    <cellStyle name="Hyperlink 3" xfId="36120" hidden="1"/>
    <cellStyle name="Hyperlink 3" xfId="36023" hidden="1"/>
    <cellStyle name="Hyperlink 3" xfId="36266" hidden="1"/>
    <cellStyle name="Hyperlink 3" xfId="36123" hidden="1"/>
    <cellStyle name="Hyperlink 3" xfId="36430" hidden="1"/>
    <cellStyle name="Hyperlink 3" xfId="36500" hidden="1"/>
    <cellStyle name="Hyperlink 3" xfId="36407" hidden="1"/>
    <cellStyle name="Hyperlink 3" xfId="36646" hidden="1"/>
    <cellStyle name="Hyperlink 3" xfId="36503" hidden="1"/>
    <cellStyle name="Hyperlink 3" xfId="36809" hidden="1"/>
    <cellStyle name="Hyperlink 3" xfId="36879" hidden="1"/>
    <cellStyle name="Hyperlink 3" xfId="36786" hidden="1"/>
    <cellStyle name="Hyperlink 3" xfId="37025" hidden="1"/>
    <cellStyle name="Hyperlink 3" xfId="36882" hidden="1"/>
    <cellStyle name="Hyperlink 3" xfId="30064" hidden="1"/>
    <cellStyle name="Hyperlink 3" xfId="37357" hidden="1"/>
    <cellStyle name="Hyperlink 3" xfId="37443" hidden="1"/>
    <cellStyle name="Hyperlink 3" xfId="37332" hidden="1"/>
    <cellStyle name="Hyperlink 3" xfId="37589" hidden="1"/>
    <cellStyle name="Hyperlink 3" xfId="37446" hidden="1"/>
    <cellStyle name="Hyperlink 3" xfId="37776" hidden="1"/>
    <cellStyle name="Hyperlink 3" xfId="37858" hidden="1"/>
    <cellStyle name="Hyperlink 3" xfId="37752" hidden="1"/>
    <cellStyle name="Hyperlink 3" xfId="38004" hidden="1"/>
    <cellStyle name="Hyperlink 3" xfId="37861" hidden="1"/>
    <cellStyle name="Hyperlink 3" xfId="38175" hidden="1"/>
    <cellStyle name="Hyperlink 3" xfId="38257" hidden="1"/>
    <cellStyle name="Hyperlink 3" xfId="38151" hidden="1"/>
    <cellStyle name="Hyperlink 3" xfId="38403" hidden="1"/>
    <cellStyle name="Hyperlink 3" xfId="38260" hidden="1"/>
    <cellStyle name="Hyperlink 3" xfId="38590" hidden="1"/>
    <cellStyle name="Hyperlink 3" xfId="38671" hidden="1"/>
    <cellStyle name="Hyperlink 3" xfId="38566" hidden="1"/>
    <cellStyle name="Hyperlink 3" xfId="38817" hidden="1"/>
    <cellStyle name="Hyperlink 3" xfId="38674" hidden="1"/>
    <cellStyle name="Hyperlink 3" xfId="38988" hidden="1"/>
    <cellStyle name="Hyperlink 3" xfId="39071" hidden="1"/>
    <cellStyle name="Hyperlink 3" xfId="38964" hidden="1"/>
    <cellStyle name="Hyperlink 3" xfId="39217" hidden="1"/>
    <cellStyle name="Hyperlink 3" xfId="39074" hidden="1"/>
    <cellStyle name="Hyperlink 3" xfId="39382" hidden="1"/>
    <cellStyle name="Hyperlink 3" xfId="39457" hidden="1"/>
    <cellStyle name="Hyperlink 3" xfId="39358" hidden="1"/>
    <cellStyle name="Hyperlink 3" xfId="39603" hidden="1"/>
    <cellStyle name="Hyperlink 3" xfId="39460" hidden="1"/>
    <cellStyle name="Hyperlink 3" xfId="39780" hidden="1"/>
    <cellStyle name="Hyperlink 3" xfId="39861" hidden="1"/>
    <cellStyle name="Hyperlink 3" xfId="39755" hidden="1"/>
    <cellStyle name="Hyperlink 3" xfId="40007" hidden="1"/>
    <cellStyle name="Hyperlink 3" xfId="39864" hidden="1"/>
    <cellStyle name="Hyperlink 3" xfId="40176" hidden="1"/>
    <cellStyle name="Hyperlink 3" xfId="40258" hidden="1"/>
    <cellStyle name="Hyperlink 3" xfId="40152" hidden="1"/>
    <cellStyle name="Hyperlink 3" xfId="40404" hidden="1"/>
    <cellStyle name="Hyperlink 3" xfId="40261" hidden="1"/>
    <cellStyle name="Hyperlink 3" xfId="40572" hidden="1"/>
    <cellStyle name="Hyperlink 3" xfId="40648" hidden="1"/>
    <cellStyle name="Hyperlink 3" xfId="40548" hidden="1"/>
    <cellStyle name="Hyperlink 3" xfId="40794" hidden="1"/>
    <cellStyle name="Hyperlink 3" xfId="40651" hidden="1"/>
    <cellStyle name="Hyperlink 3" xfId="40965" hidden="1"/>
    <cellStyle name="Hyperlink 3" xfId="41044" hidden="1"/>
    <cellStyle name="Hyperlink 3" xfId="40940" hidden="1"/>
    <cellStyle name="Hyperlink 3" xfId="41190" hidden="1"/>
    <cellStyle name="Hyperlink 3" xfId="41047" hidden="1"/>
    <cellStyle name="Hyperlink 3" xfId="41360" hidden="1"/>
    <cellStyle name="Hyperlink 3" xfId="41438" hidden="1"/>
    <cellStyle name="Hyperlink 3" xfId="41335" hidden="1"/>
    <cellStyle name="Hyperlink 3" xfId="41584" hidden="1"/>
    <cellStyle name="Hyperlink 3" xfId="41441" hidden="1"/>
    <cellStyle name="Hyperlink 3" xfId="41755" hidden="1"/>
    <cellStyle name="Hyperlink 3" xfId="41832" hidden="1"/>
    <cellStyle name="Hyperlink 3" xfId="41730" hidden="1"/>
    <cellStyle name="Hyperlink 3" xfId="41978" hidden="1"/>
    <cellStyle name="Hyperlink 3" xfId="41835" hidden="1"/>
    <cellStyle name="Hyperlink 3" xfId="42148" hidden="1"/>
    <cellStyle name="Hyperlink 3" xfId="42221" hidden="1"/>
    <cellStyle name="Hyperlink 3" xfId="42123" hidden="1"/>
    <cellStyle name="Hyperlink 3" xfId="42367" hidden="1"/>
    <cellStyle name="Hyperlink 3" xfId="42224" hidden="1"/>
    <cellStyle name="Hyperlink 3" xfId="42536" hidden="1"/>
    <cellStyle name="Hyperlink 3" xfId="42614" hidden="1"/>
    <cellStyle name="Hyperlink 3" xfId="42512" hidden="1"/>
    <cellStyle name="Hyperlink 3" xfId="42760" hidden="1"/>
    <cellStyle name="Hyperlink 3" xfId="42617" hidden="1"/>
    <cellStyle name="Hyperlink 3" xfId="42926" hidden="1"/>
    <cellStyle name="Hyperlink 3" xfId="43003" hidden="1"/>
    <cellStyle name="Hyperlink 3" xfId="42902" hidden="1"/>
    <cellStyle name="Hyperlink 3" xfId="43149" hidden="1"/>
    <cellStyle name="Hyperlink 3" xfId="43006" hidden="1"/>
    <cellStyle name="Hyperlink 3" xfId="43315" hidden="1"/>
    <cellStyle name="Hyperlink 3" xfId="43392" hidden="1"/>
    <cellStyle name="Hyperlink 3" xfId="43292" hidden="1"/>
    <cellStyle name="Hyperlink 3" xfId="43538" hidden="1"/>
    <cellStyle name="Hyperlink 3" xfId="43395" hidden="1"/>
    <cellStyle name="Hyperlink 3" xfId="43703" hidden="1"/>
    <cellStyle name="Hyperlink 3" xfId="43773" hidden="1"/>
    <cellStyle name="Hyperlink 3" xfId="43680" hidden="1"/>
    <cellStyle name="Hyperlink 3" xfId="43919" hidden="1"/>
    <cellStyle name="Hyperlink 3" xfId="43776" hidden="1"/>
    <cellStyle name="Hyperlink 3" xfId="44082" hidden="1"/>
    <cellStyle name="Hyperlink 3" xfId="44152" hidden="1"/>
    <cellStyle name="Hyperlink 3" xfId="44059" hidden="1"/>
    <cellStyle name="Hyperlink 3" xfId="44298" hidden="1"/>
    <cellStyle name="Hyperlink 3" xfId="44155" hidden="1"/>
    <cellStyle name="Hyperlink 3" xfId="37301" hidden="1"/>
    <cellStyle name="Hyperlink 3" xfId="40183" hidden="1"/>
    <cellStyle name="Hyperlink 3" xfId="37270" hidden="1"/>
    <cellStyle name="Hyperlink 3" xfId="40544" hidden="1"/>
    <cellStyle name="Hyperlink 3" xfId="44533" hidden="1"/>
    <cellStyle name="Hyperlink 3" xfId="37252" hidden="1"/>
    <cellStyle name="Hyperlink 3" xfId="44721" hidden="1"/>
    <cellStyle name="Hyperlink 3" xfId="44804" hidden="1"/>
    <cellStyle name="Hyperlink 3" xfId="44696" hidden="1"/>
    <cellStyle name="Hyperlink 3" xfId="44950" hidden="1"/>
    <cellStyle name="Hyperlink 3" xfId="44807" hidden="1"/>
    <cellStyle name="Hyperlink 3" xfId="45122" hidden="1"/>
    <cellStyle name="Hyperlink 3" xfId="45204" hidden="1"/>
    <cellStyle name="Hyperlink 3" xfId="45098" hidden="1"/>
    <cellStyle name="Hyperlink 3" xfId="45350" hidden="1"/>
    <cellStyle name="Hyperlink 3" xfId="45207" hidden="1"/>
    <cellStyle name="Hyperlink 3" xfId="45540" hidden="1"/>
    <cellStyle name="Hyperlink 3" xfId="45624" hidden="1"/>
    <cellStyle name="Hyperlink 3" xfId="45515" hidden="1"/>
    <cellStyle name="Hyperlink 3" xfId="45770" hidden="1"/>
    <cellStyle name="Hyperlink 3" xfId="45627" hidden="1"/>
    <cellStyle name="Hyperlink 3" xfId="45943" hidden="1"/>
    <cellStyle name="Hyperlink 3" xfId="46028" hidden="1"/>
    <cellStyle name="Hyperlink 3" xfId="45918" hidden="1"/>
    <cellStyle name="Hyperlink 3" xfId="46174" hidden="1"/>
    <cellStyle name="Hyperlink 3" xfId="46031" hidden="1"/>
    <cellStyle name="Hyperlink 3" xfId="46344" hidden="1"/>
    <cellStyle name="Hyperlink 3" xfId="46424" hidden="1"/>
    <cellStyle name="Hyperlink 3" xfId="46319" hidden="1"/>
    <cellStyle name="Hyperlink 3" xfId="46570" hidden="1"/>
    <cellStyle name="Hyperlink 3" xfId="46427" hidden="1"/>
    <cellStyle name="Hyperlink 3" xfId="46751" hidden="1"/>
    <cellStyle name="Hyperlink 3" xfId="46834" hidden="1"/>
    <cellStyle name="Hyperlink 3" xfId="46726" hidden="1"/>
    <cellStyle name="Hyperlink 3" xfId="46980" hidden="1"/>
    <cellStyle name="Hyperlink 3" xfId="46837" hidden="1"/>
    <cellStyle name="Hyperlink 3" xfId="47152" hidden="1"/>
    <cellStyle name="Hyperlink 3" xfId="47238" hidden="1"/>
    <cellStyle name="Hyperlink 3" xfId="47127" hidden="1"/>
    <cellStyle name="Hyperlink 3" xfId="47384" hidden="1"/>
    <cellStyle name="Hyperlink 3" xfId="47241" hidden="1"/>
    <cellStyle name="Hyperlink 3" xfId="47553" hidden="1"/>
    <cellStyle name="Hyperlink 3" xfId="47635" hidden="1"/>
    <cellStyle name="Hyperlink 3" xfId="47529" hidden="1"/>
    <cellStyle name="Hyperlink 3" xfId="47781" hidden="1"/>
    <cellStyle name="Hyperlink 3" xfId="47638" hidden="1"/>
    <cellStyle name="Hyperlink 3" xfId="47958" hidden="1"/>
    <cellStyle name="Hyperlink 3" xfId="48040" hidden="1"/>
    <cellStyle name="Hyperlink 3" xfId="47933" hidden="1"/>
    <cellStyle name="Hyperlink 3" xfId="48186" hidden="1"/>
    <cellStyle name="Hyperlink 3" xfId="48043" hidden="1"/>
    <cellStyle name="Hyperlink 3" xfId="48362" hidden="1"/>
    <cellStyle name="Hyperlink 3" xfId="48445" hidden="1"/>
    <cellStyle name="Hyperlink 3" xfId="48337" hidden="1"/>
    <cellStyle name="Hyperlink 3" xfId="48591" hidden="1"/>
    <cellStyle name="Hyperlink 3" xfId="48448" hidden="1"/>
    <cellStyle name="Hyperlink 3" xfId="48763" hidden="1"/>
    <cellStyle name="Hyperlink 3" xfId="48844" hidden="1"/>
    <cellStyle name="Hyperlink 3" xfId="48738" hidden="1"/>
    <cellStyle name="Hyperlink 3" xfId="48990" hidden="1"/>
    <cellStyle name="Hyperlink 3" xfId="48847" hidden="1"/>
    <cellStyle name="Hyperlink 3" xfId="49163" hidden="1"/>
    <cellStyle name="Hyperlink 3" xfId="49239" hidden="1"/>
    <cellStyle name="Hyperlink 3" xfId="49138" hidden="1"/>
    <cellStyle name="Hyperlink 3" xfId="49385" hidden="1"/>
    <cellStyle name="Hyperlink 3" xfId="49242" hidden="1"/>
    <cellStyle name="Hyperlink 3" xfId="49562" hidden="1"/>
    <cellStyle name="Hyperlink 3" xfId="49643" hidden="1"/>
    <cellStyle name="Hyperlink 3" xfId="49537" hidden="1"/>
    <cellStyle name="Hyperlink 3" xfId="49789" hidden="1"/>
    <cellStyle name="Hyperlink 3" xfId="49646" hidden="1"/>
    <cellStyle name="Hyperlink 3" xfId="49956" hidden="1"/>
    <cellStyle name="Hyperlink 3" xfId="50034" hidden="1"/>
    <cellStyle name="Hyperlink 3" xfId="49932" hidden="1"/>
    <cellStyle name="Hyperlink 3" xfId="50180" hidden="1"/>
    <cellStyle name="Hyperlink 3" xfId="50037" hidden="1"/>
    <cellStyle name="Hyperlink 3" xfId="50348" hidden="1"/>
    <cellStyle name="Hyperlink 3" xfId="50427" hidden="1"/>
    <cellStyle name="Hyperlink 3" xfId="50324" hidden="1"/>
    <cellStyle name="Hyperlink 3" xfId="50573" hidden="1"/>
    <cellStyle name="Hyperlink 3" xfId="50430" hidden="1"/>
    <cellStyle name="Hyperlink 3" xfId="50738" hidden="1"/>
    <cellStyle name="Hyperlink 3" xfId="50809" hidden="1"/>
    <cellStyle name="Hyperlink 3" xfId="50715" hidden="1"/>
    <cellStyle name="Hyperlink 3" xfId="50955" hidden="1"/>
    <cellStyle name="Hyperlink 3" xfId="50812" hidden="1"/>
    <cellStyle name="Hyperlink 3" xfId="51118" hidden="1"/>
    <cellStyle name="Hyperlink 3" xfId="51188" hidden="1"/>
    <cellStyle name="Hyperlink 3" xfId="51095" hidden="1"/>
    <cellStyle name="Hyperlink 3" xfId="51334" hidden="1"/>
    <cellStyle name="Hyperlink 3" xfId="51191"/>
    <cellStyle name="Hyperlink 30" xfId="167" hidden="1"/>
    <cellStyle name="Hyperlink 30" xfId="370" hidden="1"/>
    <cellStyle name="Hyperlink 30" xfId="446" hidden="1"/>
    <cellStyle name="Hyperlink 30" xfId="516" hidden="1"/>
    <cellStyle name="Hyperlink 30" xfId="586" hidden="1"/>
    <cellStyle name="Hyperlink 30" xfId="656" hidden="1"/>
    <cellStyle name="Hyperlink 30" xfId="787" hidden="1"/>
    <cellStyle name="Hyperlink 30" xfId="863" hidden="1"/>
    <cellStyle name="Hyperlink 30" xfId="933" hidden="1"/>
    <cellStyle name="Hyperlink 30" xfId="1003" hidden="1"/>
    <cellStyle name="Hyperlink 30" xfId="1073" hidden="1"/>
    <cellStyle name="Hyperlink 30" xfId="1187" hidden="1"/>
    <cellStyle name="Hyperlink 30" xfId="1263" hidden="1"/>
    <cellStyle name="Hyperlink 30" xfId="1333" hidden="1"/>
    <cellStyle name="Hyperlink 30" xfId="1403" hidden="1"/>
    <cellStyle name="Hyperlink 30" xfId="1473" hidden="1"/>
    <cellStyle name="Hyperlink 30" xfId="1607" hidden="1"/>
    <cellStyle name="Hyperlink 30" xfId="1683" hidden="1"/>
    <cellStyle name="Hyperlink 30" xfId="1753" hidden="1"/>
    <cellStyle name="Hyperlink 30" xfId="1823" hidden="1"/>
    <cellStyle name="Hyperlink 30" xfId="1893" hidden="1"/>
    <cellStyle name="Hyperlink 30" xfId="2011" hidden="1"/>
    <cellStyle name="Hyperlink 30" xfId="2087" hidden="1"/>
    <cellStyle name="Hyperlink 30" xfId="2157" hidden="1"/>
    <cellStyle name="Hyperlink 30" xfId="2227" hidden="1"/>
    <cellStyle name="Hyperlink 30" xfId="2297" hidden="1"/>
    <cellStyle name="Hyperlink 30" xfId="2407" hidden="1"/>
    <cellStyle name="Hyperlink 30" xfId="2483" hidden="1"/>
    <cellStyle name="Hyperlink 30" xfId="2553" hidden="1"/>
    <cellStyle name="Hyperlink 30" xfId="2623" hidden="1"/>
    <cellStyle name="Hyperlink 30" xfId="2693" hidden="1"/>
    <cellStyle name="Hyperlink 30" xfId="2817" hidden="1"/>
    <cellStyle name="Hyperlink 30" xfId="2893" hidden="1"/>
    <cellStyle name="Hyperlink 30" xfId="2963" hidden="1"/>
    <cellStyle name="Hyperlink 30" xfId="3033" hidden="1"/>
    <cellStyle name="Hyperlink 30" xfId="3103" hidden="1"/>
    <cellStyle name="Hyperlink 30" xfId="3221" hidden="1"/>
    <cellStyle name="Hyperlink 30" xfId="3297" hidden="1"/>
    <cellStyle name="Hyperlink 30" xfId="3367" hidden="1"/>
    <cellStyle name="Hyperlink 30" xfId="3437" hidden="1"/>
    <cellStyle name="Hyperlink 30" xfId="3507" hidden="1"/>
    <cellStyle name="Hyperlink 30" xfId="3618" hidden="1"/>
    <cellStyle name="Hyperlink 30" xfId="3694" hidden="1"/>
    <cellStyle name="Hyperlink 30" xfId="3764" hidden="1"/>
    <cellStyle name="Hyperlink 30" xfId="3834" hidden="1"/>
    <cellStyle name="Hyperlink 30" xfId="3904" hidden="1"/>
    <cellStyle name="Hyperlink 30" xfId="4023" hidden="1"/>
    <cellStyle name="Hyperlink 30" xfId="4099" hidden="1"/>
    <cellStyle name="Hyperlink 30" xfId="4169" hidden="1"/>
    <cellStyle name="Hyperlink 30" xfId="4239" hidden="1"/>
    <cellStyle name="Hyperlink 30" xfId="4309" hidden="1"/>
    <cellStyle name="Hyperlink 30" xfId="4428" hidden="1"/>
    <cellStyle name="Hyperlink 30" xfId="4504" hidden="1"/>
    <cellStyle name="Hyperlink 30" xfId="4574" hidden="1"/>
    <cellStyle name="Hyperlink 30" xfId="4644" hidden="1"/>
    <cellStyle name="Hyperlink 30" xfId="4714" hidden="1"/>
    <cellStyle name="Hyperlink 30" xfId="4827" hidden="1"/>
    <cellStyle name="Hyperlink 30" xfId="4903" hidden="1"/>
    <cellStyle name="Hyperlink 30" xfId="4973" hidden="1"/>
    <cellStyle name="Hyperlink 30" xfId="5043" hidden="1"/>
    <cellStyle name="Hyperlink 30" xfId="5113" hidden="1"/>
    <cellStyle name="Hyperlink 30" xfId="5222" hidden="1"/>
    <cellStyle name="Hyperlink 30" xfId="5298" hidden="1"/>
    <cellStyle name="Hyperlink 30" xfId="5368" hidden="1"/>
    <cellStyle name="Hyperlink 30" xfId="5438" hidden="1"/>
    <cellStyle name="Hyperlink 30" xfId="5508" hidden="1"/>
    <cellStyle name="Hyperlink 30" xfId="5626" hidden="1"/>
    <cellStyle name="Hyperlink 30" xfId="5702" hidden="1"/>
    <cellStyle name="Hyperlink 30" xfId="5772" hidden="1"/>
    <cellStyle name="Hyperlink 30" xfId="5842" hidden="1"/>
    <cellStyle name="Hyperlink 30" xfId="5912" hidden="1"/>
    <cellStyle name="Hyperlink 30" xfId="6017" hidden="1"/>
    <cellStyle name="Hyperlink 30" xfId="6093" hidden="1"/>
    <cellStyle name="Hyperlink 30" xfId="6163" hidden="1"/>
    <cellStyle name="Hyperlink 30" xfId="6233" hidden="1"/>
    <cellStyle name="Hyperlink 30" xfId="6303" hidden="1"/>
    <cellStyle name="Hyperlink 30" xfId="6410" hidden="1"/>
    <cellStyle name="Hyperlink 30" xfId="6486" hidden="1"/>
    <cellStyle name="Hyperlink 30" xfId="6556" hidden="1"/>
    <cellStyle name="Hyperlink 30" xfId="6626" hidden="1"/>
    <cellStyle name="Hyperlink 30" xfId="6696" hidden="1"/>
    <cellStyle name="Hyperlink 30" xfId="6794" hidden="1"/>
    <cellStyle name="Hyperlink 30" xfId="6870" hidden="1"/>
    <cellStyle name="Hyperlink 30" xfId="6940" hidden="1"/>
    <cellStyle name="Hyperlink 30" xfId="7010" hidden="1"/>
    <cellStyle name="Hyperlink 30" xfId="7080" hidden="1"/>
    <cellStyle name="Hyperlink 30" xfId="7173" hidden="1"/>
    <cellStyle name="Hyperlink 30" xfId="7249" hidden="1"/>
    <cellStyle name="Hyperlink 30" xfId="7319" hidden="1"/>
    <cellStyle name="Hyperlink 30" xfId="7389" hidden="1"/>
    <cellStyle name="Hyperlink 30" xfId="7459" hidden="1"/>
    <cellStyle name="Hyperlink 30" xfId="7600" hidden="1"/>
    <cellStyle name="Hyperlink 30" xfId="7676" hidden="1"/>
    <cellStyle name="Hyperlink 30" xfId="7746" hidden="1"/>
    <cellStyle name="Hyperlink 30" xfId="7816" hidden="1"/>
    <cellStyle name="Hyperlink 30" xfId="7886" hidden="1"/>
    <cellStyle name="Hyperlink 30" xfId="8048" hidden="1"/>
    <cellStyle name="Hyperlink 30" xfId="8251" hidden="1"/>
    <cellStyle name="Hyperlink 30" xfId="8327" hidden="1"/>
    <cellStyle name="Hyperlink 30" xfId="8397" hidden="1"/>
    <cellStyle name="Hyperlink 30" xfId="8467" hidden="1"/>
    <cellStyle name="Hyperlink 30" xfId="8537" hidden="1"/>
    <cellStyle name="Hyperlink 30" xfId="8668" hidden="1"/>
    <cellStyle name="Hyperlink 30" xfId="8744" hidden="1"/>
    <cellStyle name="Hyperlink 30" xfId="8814" hidden="1"/>
    <cellStyle name="Hyperlink 30" xfId="8884" hidden="1"/>
    <cellStyle name="Hyperlink 30" xfId="8954" hidden="1"/>
    <cellStyle name="Hyperlink 30" xfId="9068" hidden="1"/>
    <cellStyle name="Hyperlink 30" xfId="9144" hidden="1"/>
    <cellStyle name="Hyperlink 30" xfId="9214" hidden="1"/>
    <cellStyle name="Hyperlink 30" xfId="9284" hidden="1"/>
    <cellStyle name="Hyperlink 30" xfId="9354" hidden="1"/>
    <cellStyle name="Hyperlink 30" xfId="9488" hidden="1"/>
    <cellStyle name="Hyperlink 30" xfId="9564" hidden="1"/>
    <cellStyle name="Hyperlink 30" xfId="9634" hidden="1"/>
    <cellStyle name="Hyperlink 30" xfId="9704" hidden="1"/>
    <cellStyle name="Hyperlink 30" xfId="9774" hidden="1"/>
    <cellStyle name="Hyperlink 30" xfId="9892" hidden="1"/>
    <cellStyle name="Hyperlink 30" xfId="9968" hidden="1"/>
    <cellStyle name="Hyperlink 30" xfId="10038" hidden="1"/>
    <cellStyle name="Hyperlink 30" xfId="10108" hidden="1"/>
    <cellStyle name="Hyperlink 30" xfId="10178" hidden="1"/>
    <cellStyle name="Hyperlink 30" xfId="10288" hidden="1"/>
    <cellStyle name="Hyperlink 30" xfId="10364" hidden="1"/>
    <cellStyle name="Hyperlink 30" xfId="10434" hidden="1"/>
    <cellStyle name="Hyperlink 30" xfId="10504" hidden="1"/>
    <cellStyle name="Hyperlink 30" xfId="10574" hidden="1"/>
    <cellStyle name="Hyperlink 30" xfId="10698" hidden="1"/>
    <cellStyle name="Hyperlink 30" xfId="10774" hidden="1"/>
    <cellStyle name="Hyperlink 30" xfId="10844" hidden="1"/>
    <cellStyle name="Hyperlink 30" xfId="10914" hidden="1"/>
    <cellStyle name="Hyperlink 30" xfId="10984" hidden="1"/>
    <cellStyle name="Hyperlink 30" xfId="11102" hidden="1"/>
    <cellStyle name="Hyperlink 30" xfId="11178" hidden="1"/>
    <cellStyle name="Hyperlink 30" xfId="11248" hidden="1"/>
    <cellStyle name="Hyperlink 30" xfId="11318" hidden="1"/>
    <cellStyle name="Hyperlink 30" xfId="11388" hidden="1"/>
    <cellStyle name="Hyperlink 30" xfId="11499" hidden="1"/>
    <cellStyle name="Hyperlink 30" xfId="11575" hidden="1"/>
    <cellStyle name="Hyperlink 30" xfId="11645" hidden="1"/>
    <cellStyle name="Hyperlink 30" xfId="11715" hidden="1"/>
    <cellStyle name="Hyperlink 30" xfId="11785" hidden="1"/>
    <cellStyle name="Hyperlink 30" xfId="11904" hidden="1"/>
    <cellStyle name="Hyperlink 30" xfId="11980" hidden="1"/>
    <cellStyle name="Hyperlink 30" xfId="12050" hidden="1"/>
    <cellStyle name="Hyperlink 30" xfId="12120" hidden="1"/>
    <cellStyle name="Hyperlink 30" xfId="12190" hidden="1"/>
    <cellStyle name="Hyperlink 30" xfId="12309" hidden="1"/>
    <cellStyle name="Hyperlink 30" xfId="12385" hidden="1"/>
    <cellStyle name="Hyperlink 30" xfId="12455" hidden="1"/>
    <cellStyle name="Hyperlink 30" xfId="12525" hidden="1"/>
    <cellStyle name="Hyperlink 30" xfId="12595" hidden="1"/>
    <cellStyle name="Hyperlink 30" xfId="12708" hidden="1"/>
    <cellStyle name="Hyperlink 30" xfId="12784" hidden="1"/>
    <cellStyle name="Hyperlink 30" xfId="12854" hidden="1"/>
    <cellStyle name="Hyperlink 30" xfId="12924" hidden="1"/>
    <cellStyle name="Hyperlink 30" xfId="12994" hidden="1"/>
    <cellStyle name="Hyperlink 30" xfId="13103" hidden="1"/>
    <cellStyle name="Hyperlink 30" xfId="13179" hidden="1"/>
    <cellStyle name="Hyperlink 30" xfId="13249" hidden="1"/>
    <cellStyle name="Hyperlink 30" xfId="13319" hidden="1"/>
    <cellStyle name="Hyperlink 30" xfId="13389" hidden="1"/>
    <cellStyle name="Hyperlink 30" xfId="13507" hidden="1"/>
    <cellStyle name="Hyperlink 30" xfId="13583" hidden="1"/>
    <cellStyle name="Hyperlink 30" xfId="13653" hidden="1"/>
    <cellStyle name="Hyperlink 30" xfId="13723" hidden="1"/>
    <cellStyle name="Hyperlink 30" xfId="13793" hidden="1"/>
    <cellStyle name="Hyperlink 30" xfId="13898" hidden="1"/>
    <cellStyle name="Hyperlink 30" xfId="13974" hidden="1"/>
    <cellStyle name="Hyperlink 30" xfId="14044" hidden="1"/>
    <cellStyle name="Hyperlink 30" xfId="14114" hidden="1"/>
    <cellStyle name="Hyperlink 30" xfId="14184" hidden="1"/>
    <cellStyle name="Hyperlink 30" xfId="14291" hidden="1"/>
    <cellStyle name="Hyperlink 30" xfId="14367" hidden="1"/>
    <cellStyle name="Hyperlink 30" xfId="14437" hidden="1"/>
    <cellStyle name="Hyperlink 30" xfId="14507" hidden="1"/>
    <cellStyle name="Hyperlink 30" xfId="14577" hidden="1"/>
    <cellStyle name="Hyperlink 30" xfId="14673" hidden="1"/>
    <cellStyle name="Hyperlink 30" xfId="14749" hidden="1"/>
    <cellStyle name="Hyperlink 30" xfId="14819" hidden="1"/>
    <cellStyle name="Hyperlink 30" xfId="14889" hidden="1"/>
    <cellStyle name="Hyperlink 30" xfId="14959" hidden="1"/>
    <cellStyle name="Hyperlink 30" xfId="15052" hidden="1"/>
    <cellStyle name="Hyperlink 30" xfId="15128" hidden="1"/>
    <cellStyle name="Hyperlink 30" xfId="15198" hidden="1"/>
    <cellStyle name="Hyperlink 30" xfId="15268" hidden="1"/>
    <cellStyle name="Hyperlink 30" xfId="15338" hidden="1"/>
    <cellStyle name="Hyperlink 30" xfId="15413" hidden="1"/>
    <cellStyle name="Hyperlink 30" xfId="15616" hidden="1"/>
    <cellStyle name="Hyperlink 30" xfId="15692" hidden="1"/>
    <cellStyle name="Hyperlink 30" xfId="15762" hidden="1"/>
    <cellStyle name="Hyperlink 30" xfId="15832" hidden="1"/>
    <cellStyle name="Hyperlink 30" xfId="15902" hidden="1"/>
    <cellStyle name="Hyperlink 30" xfId="16031" hidden="1"/>
    <cellStyle name="Hyperlink 30" xfId="16107" hidden="1"/>
    <cellStyle name="Hyperlink 30" xfId="16177" hidden="1"/>
    <cellStyle name="Hyperlink 30" xfId="16247" hidden="1"/>
    <cellStyle name="Hyperlink 30" xfId="16317" hidden="1"/>
    <cellStyle name="Hyperlink 30" xfId="16430" hidden="1"/>
    <cellStyle name="Hyperlink 30" xfId="16506" hidden="1"/>
    <cellStyle name="Hyperlink 30" xfId="16576" hidden="1"/>
    <cellStyle name="Hyperlink 30" xfId="16646" hidden="1"/>
    <cellStyle name="Hyperlink 30" xfId="16716" hidden="1"/>
    <cellStyle name="Hyperlink 30" xfId="16844" hidden="1"/>
    <cellStyle name="Hyperlink 30" xfId="16920" hidden="1"/>
    <cellStyle name="Hyperlink 30" xfId="16990" hidden="1"/>
    <cellStyle name="Hyperlink 30" xfId="17060" hidden="1"/>
    <cellStyle name="Hyperlink 30" xfId="17130" hidden="1"/>
    <cellStyle name="Hyperlink 30" xfId="17244" hidden="1"/>
    <cellStyle name="Hyperlink 30" xfId="17320" hidden="1"/>
    <cellStyle name="Hyperlink 30" xfId="17390" hidden="1"/>
    <cellStyle name="Hyperlink 30" xfId="17460" hidden="1"/>
    <cellStyle name="Hyperlink 30" xfId="17530" hidden="1"/>
    <cellStyle name="Hyperlink 30" xfId="17630" hidden="1"/>
    <cellStyle name="Hyperlink 30" xfId="17706" hidden="1"/>
    <cellStyle name="Hyperlink 30" xfId="17776" hidden="1"/>
    <cellStyle name="Hyperlink 30" xfId="17846" hidden="1"/>
    <cellStyle name="Hyperlink 30" xfId="17916" hidden="1"/>
    <cellStyle name="Hyperlink 30" xfId="18034" hidden="1"/>
    <cellStyle name="Hyperlink 30" xfId="18110" hidden="1"/>
    <cellStyle name="Hyperlink 30" xfId="18180" hidden="1"/>
    <cellStyle name="Hyperlink 30" xfId="18250" hidden="1"/>
    <cellStyle name="Hyperlink 30" xfId="18320" hidden="1"/>
    <cellStyle name="Hyperlink 30" xfId="18431" hidden="1"/>
    <cellStyle name="Hyperlink 30" xfId="18507" hidden="1"/>
    <cellStyle name="Hyperlink 30" xfId="18577" hidden="1"/>
    <cellStyle name="Hyperlink 30" xfId="18647" hidden="1"/>
    <cellStyle name="Hyperlink 30" xfId="18717" hidden="1"/>
    <cellStyle name="Hyperlink 30" xfId="18821" hidden="1"/>
    <cellStyle name="Hyperlink 30" xfId="18897" hidden="1"/>
    <cellStyle name="Hyperlink 30" xfId="18967" hidden="1"/>
    <cellStyle name="Hyperlink 30" xfId="19037" hidden="1"/>
    <cellStyle name="Hyperlink 30" xfId="19107" hidden="1"/>
    <cellStyle name="Hyperlink 30" xfId="19217" hidden="1"/>
    <cellStyle name="Hyperlink 30" xfId="19293" hidden="1"/>
    <cellStyle name="Hyperlink 30" xfId="19363" hidden="1"/>
    <cellStyle name="Hyperlink 30" xfId="19433" hidden="1"/>
    <cellStyle name="Hyperlink 30" xfId="19503" hidden="1"/>
    <cellStyle name="Hyperlink 30" xfId="19611" hidden="1"/>
    <cellStyle name="Hyperlink 30" xfId="19687" hidden="1"/>
    <cellStyle name="Hyperlink 30" xfId="19757" hidden="1"/>
    <cellStyle name="Hyperlink 30" xfId="19827" hidden="1"/>
    <cellStyle name="Hyperlink 30" xfId="19897" hidden="1"/>
    <cellStyle name="Hyperlink 30" xfId="20005" hidden="1"/>
    <cellStyle name="Hyperlink 30" xfId="20081" hidden="1"/>
    <cellStyle name="Hyperlink 30" xfId="20151" hidden="1"/>
    <cellStyle name="Hyperlink 30" xfId="20221" hidden="1"/>
    <cellStyle name="Hyperlink 30" xfId="20291" hidden="1"/>
    <cellStyle name="Hyperlink 30" xfId="20394" hidden="1"/>
    <cellStyle name="Hyperlink 30" xfId="20470" hidden="1"/>
    <cellStyle name="Hyperlink 30" xfId="20540" hidden="1"/>
    <cellStyle name="Hyperlink 30" xfId="20610" hidden="1"/>
    <cellStyle name="Hyperlink 30" xfId="20680" hidden="1"/>
    <cellStyle name="Hyperlink 30" xfId="20787" hidden="1"/>
    <cellStyle name="Hyperlink 30" xfId="20863" hidden="1"/>
    <cellStyle name="Hyperlink 30" xfId="20933" hidden="1"/>
    <cellStyle name="Hyperlink 30" xfId="21003" hidden="1"/>
    <cellStyle name="Hyperlink 30" xfId="21073" hidden="1"/>
    <cellStyle name="Hyperlink 30" xfId="21176" hidden="1"/>
    <cellStyle name="Hyperlink 30" xfId="21252" hidden="1"/>
    <cellStyle name="Hyperlink 30" xfId="21322" hidden="1"/>
    <cellStyle name="Hyperlink 30" xfId="21392" hidden="1"/>
    <cellStyle name="Hyperlink 30" xfId="21462" hidden="1"/>
    <cellStyle name="Hyperlink 30" xfId="21565" hidden="1"/>
    <cellStyle name="Hyperlink 30" xfId="21641" hidden="1"/>
    <cellStyle name="Hyperlink 30" xfId="21711" hidden="1"/>
    <cellStyle name="Hyperlink 30" xfId="21781" hidden="1"/>
    <cellStyle name="Hyperlink 30" xfId="21851" hidden="1"/>
    <cellStyle name="Hyperlink 30" xfId="21946" hidden="1"/>
    <cellStyle name="Hyperlink 30" xfId="22022" hidden="1"/>
    <cellStyle name="Hyperlink 30" xfId="22092" hidden="1"/>
    <cellStyle name="Hyperlink 30" xfId="22162" hidden="1"/>
    <cellStyle name="Hyperlink 30" xfId="22232" hidden="1"/>
    <cellStyle name="Hyperlink 30" xfId="22325" hidden="1"/>
    <cellStyle name="Hyperlink 30" xfId="22401" hidden="1"/>
    <cellStyle name="Hyperlink 30" xfId="22471" hidden="1"/>
    <cellStyle name="Hyperlink 30" xfId="22541" hidden="1"/>
    <cellStyle name="Hyperlink 30" xfId="22611" hidden="1"/>
    <cellStyle name="Hyperlink 30" xfId="15491" hidden="1"/>
    <cellStyle name="Hyperlink 30" xfId="15936" hidden="1"/>
    <cellStyle name="Hyperlink 30" xfId="22636" hidden="1"/>
    <cellStyle name="Hyperlink 30" xfId="22706" hidden="1"/>
    <cellStyle name="Hyperlink 30" xfId="22776" hidden="1"/>
    <cellStyle name="Hyperlink 30" xfId="22846" hidden="1"/>
    <cellStyle name="Hyperlink 30" xfId="22977" hidden="1"/>
    <cellStyle name="Hyperlink 30" xfId="23053" hidden="1"/>
    <cellStyle name="Hyperlink 30" xfId="23123" hidden="1"/>
    <cellStyle name="Hyperlink 30" xfId="23193" hidden="1"/>
    <cellStyle name="Hyperlink 30" xfId="23263" hidden="1"/>
    <cellStyle name="Hyperlink 30" xfId="23377" hidden="1"/>
    <cellStyle name="Hyperlink 30" xfId="23453" hidden="1"/>
    <cellStyle name="Hyperlink 30" xfId="23523" hidden="1"/>
    <cellStyle name="Hyperlink 30" xfId="23593" hidden="1"/>
    <cellStyle name="Hyperlink 30" xfId="23663" hidden="1"/>
    <cellStyle name="Hyperlink 30" xfId="23797" hidden="1"/>
    <cellStyle name="Hyperlink 30" xfId="23873" hidden="1"/>
    <cellStyle name="Hyperlink 30" xfId="23943" hidden="1"/>
    <cellStyle name="Hyperlink 30" xfId="24013" hidden="1"/>
    <cellStyle name="Hyperlink 30" xfId="24083" hidden="1"/>
    <cellStyle name="Hyperlink 30" xfId="24201" hidden="1"/>
    <cellStyle name="Hyperlink 30" xfId="24277" hidden="1"/>
    <cellStyle name="Hyperlink 30" xfId="24347" hidden="1"/>
    <cellStyle name="Hyperlink 30" xfId="24417" hidden="1"/>
    <cellStyle name="Hyperlink 30" xfId="24487" hidden="1"/>
    <cellStyle name="Hyperlink 30" xfId="24597" hidden="1"/>
    <cellStyle name="Hyperlink 30" xfId="24673" hidden="1"/>
    <cellStyle name="Hyperlink 30" xfId="24743" hidden="1"/>
    <cellStyle name="Hyperlink 30" xfId="24813" hidden="1"/>
    <cellStyle name="Hyperlink 30" xfId="24883" hidden="1"/>
    <cellStyle name="Hyperlink 30" xfId="25007" hidden="1"/>
    <cellStyle name="Hyperlink 30" xfId="25083" hidden="1"/>
    <cellStyle name="Hyperlink 30" xfId="25153" hidden="1"/>
    <cellStyle name="Hyperlink 30" xfId="25223" hidden="1"/>
    <cellStyle name="Hyperlink 30" xfId="25293" hidden="1"/>
    <cellStyle name="Hyperlink 30" xfId="25411" hidden="1"/>
    <cellStyle name="Hyperlink 30" xfId="25487" hidden="1"/>
    <cellStyle name="Hyperlink 30" xfId="25557" hidden="1"/>
    <cellStyle name="Hyperlink 30" xfId="25627" hidden="1"/>
    <cellStyle name="Hyperlink 30" xfId="25697" hidden="1"/>
    <cellStyle name="Hyperlink 30" xfId="25808" hidden="1"/>
    <cellStyle name="Hyperlink 30" xfId="25884" hidden="1"/>
    <cellStyle name="Hyperlink 30" xfId="25954" hidden="1"/>
    <cellStyle name="Hyperlink 30" xfId="26024" hidden="1"/>
    <cellStyle name="Hyperlink 30" xfId="26094" hidden="1"/>
    <cellStyle name="Hyperlink 30" xfId="26213" hidden="1"/>
    <cellStyle name="Hyperlink 30" xfId="26289" hidden="1"/>
    <cellStyle name="Hyperlink 30" xfId="26359" hidden="1"/>
    <cellStyle name="Hyperlink 30" xfId="26429" hidden="1"/>
    <cellStyle name="Hyperlink 30" xfId="26499" hidden="1"/>
    <cellStyle name="Hyperlink 30" xfId="26618" hidden="1"/>
    <cellStyle name="Hyperlink 30" xfId="26694" hidden="1"/>
    <cellStyle name="Hyperlink 30" xfId="26764" hidden="1"/>
    <cellStyle name="Hyperlink 30" xfId="26834" hidden="1"/>
    <cellStyle name="Hyperlink 30" xfId="26904" hidden="1"/>
    <cellStyle name="Hyperlink 30" xfId="27017" hidden="1"/>
    <cellStyle name="Hyperlink 30" xfId="27093" hidden="1"/>
    <cellStyle name="Hyperlink 30" xfId="27163" hidden="1"/>
    <cellStyle name="Hyperlink 30" xfId="27233" hidden="1"/>
    <cellStyle name="Hyperlink 30" xfId="27303" hidden="1"/>
    <cellStyle name="Hyperlink 30" xfId="27412" hidden="1"/>
    <cellStyle name="Hyperlink 30" xfId="27488" hidden="1"/>
    <cellStyle name="Hyperlink 30" xfId="27558" hidden="1"/>
    <cellStyle name="Hyperlink 30" xfId="27628" hidden="1"/>
    <cellStyle name="Hyperlink 30" xfId="27698" hidden="1"/>
    <cellStyle name="Hyperlink 30" xfId="27816" hidden="1"/>
    <cellStyle name="Hyperlink 30" xfId="27892" hidden="1"/>
    <cellStyle name="Hyperlink 30" xfId="27962" hidden="1"/>
    <cellStyle name="Hyperlink 30" xfId="28032" hidden="1"/>
    <cellStyle name="Hyperlink 30" xfId="28102" hidden="1"/>
    <cellStyle name="Hyperlink 30" xfId="28207" hidden="1"/>
    <cellStyle name="Hyperlink 30" xfId="28283" hidden="1"/>
    <cellStyle name="Hyperlink 30" xfId="28353" hidden="1"/>
    <cellStyle name="Hyperlink 30" xfId="28423" hidden="1"/>
    <cellStyle name="Hyperlink 30" xfId="28493" hidden="1"/>
    <cellStyle name="Hyperlink 30" xfId="28600" hidden="1"/>
    <cellStyle name="Hyperlink 30" xfId="28676" hidden="1"/>
    <cellStyle name="Hyperlink 30" xfId="28746" hidden="1"/>
    <cellStyle name="Hyperlink 30" xfId="28816" hidden="1"/>
    <cellStyle name="Hyperlink 30" xfId="28886" hidden="1"/>
    <cellStyle name="Hyperlink 30" xfId="28982" hidden="1"/>
    <cellStyle name="Hyperlink 30" xfId="29058" hidden="1"/>
    <cellStyle name="Hyperlink 30" xfId="29128" hidden="1"/>
    <cellStyle name="Hyperlink 30" xfId="29198" hidden="1"/>
    <cellStyle name="Hyperlink 30" xfId="29268" hidden="1"/>
    <cellStyle name="Hyperlink 30" xfId="29361" hidden="1"/>
    <cellStyle name="Hyperlink 30" xfId="29437" hidden="1"/>
    <cellStyle name="Hyperlink 30" xfId="29507" hidden="1"/>
    <cellStyle name="Hyperlink 30" xfId="29577" hidden="1"/>
    <cellStyle name="Hyperlink 30" xfId="29647" hidden="1"/>
    <cellStyle name="Hyperlink 30" xfId="29740" hidden="1"/>
    <cellStyle name="Hyperlink 30" xfId="29816" hidden="1"/>
    <cellStyle name="Hyperlink 30" xfId="29886" hidden="1"/>
    <cellStyle name="Hyperlink 30" xfId="29956" hidden="1"/>
    <cellStyle name="Hyperlink 30" xfId="30026" hidden="1"/>
    <cellStyle name="Hyperlink 30" xfId="30183" hidden="1"/>
    <cellStyle name="Hyperlink 30" xfId="30314" hidden="1"/>
    <cellStyle name="Hyperlink 30" xfId="30390" hidden="1"/>
    <cellStyle name="Hyperlink 30" xfId="30460" hidden="1"/>
    <cellStyle name="Hyperlink 30" xfId="30530" hidden="1"/>
    <cellStyle name="Hyperlink 30" xfId="30600" hidden="1"/>
    <cellStyle name="Hyperlink 30" xfId="30705" hidden="1"/>
    <cellStyle name="Hyperlink 30" xfId="30781" hidden="1"/>
    <cellStyle name="Hyperlink 30" xfId="30851" hidden="1"/>
    <cellStyle name="Hyperlink 30" xfId="30921" hidden="1"/>
    <cellStyle name="Hyperlink 30" xfId="30991" hidden="1"/>
    <cellStyle name="Hyperlink 30" xfId="31089" hidden="1"/>
    <cellStyle name="Hyperlink 30" xfId="31165" hidden="1"/>
    <cellStyle name="Hyperlink 30" xfId="31235" hidden="1"/>
    <cellStyle name="Hyperlink 30" xfId="31305" hidden="1"/>
    <cellStyle name="Hyperlink 30" xfId="31375" hidden="1"/>
    <cellStyle name="Hyperlink 30" xfId="31479" hidden="1"/>
    <cellStyle name="Hyperlink 30" xfId="31555" hidden="1"/>
    <cellStyle name="Hyperlink 30" xfId="31625" hidden="1"/>
    <cellStyle name="Hyperlink 30" xfId="31695" hidden="1"/>
    <cellStyle name="Hyperlink 30" xfId="31765" hidden="1"/>
    <cellStyle name="Hyperlink 30" xfId="31864" hidden="1"/>
    <cellStyle name="Hyperlink 30" xfId="31940" hidden="1"/>
    <cellStyle name="Hyperlink 30" xfId="32010" hidden="1"/>
    <cellStyle name="Hyperlink 30" xfId="32080" hidden="1"/>
    <cellStyle name="Hyperlink 30" xfId="32150" hidden="1"/>
    <cellStyle name="Hyperlink 30" xfId="32244" hidden="1"/>
    <cellStyle name="Hyperlink 30" xfId="32320" hidden="1"/>
    <cellStyle name="Hyperlink 30" xfId="32390" hidden="1"/>
    <cellStyle name="Hyperlink 30" xfId="32460" hidden="1"/>
    <cellStyle name="Hyperlink 30" xfId="32530" hidden="1"/>
    <cellStyle name="Hyperlink 30" xfId="32633" hidden="1"/>
    <cellStyle name="Hyperlink 30" xfId="32709" hidden="1"/>
    <cellStyle name="Hyperlink 30" xfId="32779" hidden="1"/>
    <cellStyle name="Hyperlink 30" xfId="32849" hidden="1"/>
    <cellStyle name="Hyperlink 30" xfId="32919" hidden="1"/>
    <cellStyle name="Hyperlink 30" xfId="33019" hidden="1"/>
    <cellStyle name="Hyperlink 30" xfId="33095" hidden="1"/>
    <cellStyle name="Hyperlink 30" xfId="33165" hidden="1"/>
    <cellStyle name="Hyperlink 30" xfId="33235" hidden="1"/>
    <cellStyle name="Hyperlink 30" xfId="33305" hidden="1"/>
    <cellStyle name="Hyperlink 30" xfId="33402" hidden="1"/>
    <cellStyle name="Hyperlink 30" xfId="33478" hidden="1"/>
    <cellStyle name="Hyperlink 30" xfId="33548" hidden="1"/>
    <cellStyle name="Hyperlink 30" xfId="33618" hidden="1"/>
    <cellStyle name="Hyperlink 30" xfId="33688" hidden="1"/>
    <cellStyle name="Hyperlink 30" xfId="33789" hidden="1"/>
    <cellStyle name="Hyperlink 30" xfId="33865" hidden="1"/>
    <cellStyle name="Hyperlink 30" xfId="33935" hidden="1"/>
    <cellStyle name="Hyperlink 30" xfId="34005" hidden="1"/>
    <cellStyle name="Hyperlink 30" xfId="34075" hidden="1"/>
    <cellStyle name="Hyperlink 30" xfId="34177" hidden="1"/>
    <cellStyle name="Hyperlink 30" xfId="34253" hidden="1"/>
    <cellStyle name="Hyperlink 30" xfId="34323" hidden="1"/>
    <cellStyle name="Hyperlink 30" xfId="34393" hidden="1"/>
    <cellStyle name="Hyperlink 30" xfId="34463" hidden="1"/>
    <cellStyle name="Hyperlink 30" xfId="34563" hidden="1"/>
    <cellStyle name="Hyperlink 30" xfId="34639" hidden="1"/>
    <cellStyle name="Hyperlink 30" xfId="34709" hidden="1"/>
    <cellStyle name="Hyperlink 30" xfId="34779" hidden="1"/>
    <cellStyle name="Hyperlink 30" xfId="34849" hidden="1"/>
    <cellStyle name="Hyperlink 30" xfId="34947" hidden="1"/>
    <cellStyle name="Hyperlink 30" xfId="35023" hidden="1"/>
    <cellStyle name="Hyperlink 30" xfId="35093" hidden="1"/>
    <cellStyle name="Hyperlink 30" xfId="35163" hidden="1"/>
    <cellStyle name="Hyperlink 30" xfId="35233" hidden="1"/>
    <cellStyle name="Hyperlink 30" xfId="35335" hidden="1"/>
    <cellStyle name="Hyperlink 30" xfId="35411" hidden="1"/>
    <cellStyle name="Hyperlink 30" xfId="35481" hidden="1"/>
    <cellStyle name="Hyperlink 30" xfId="35551" hidden="1"/>
    <cellStyle name="Hyperlink 30" xfId="35621" hidden="1"/>
    <cellStyle name="Hyperlink 30" xfId="35720" hidden="1"/>
    <cellStyle name="Hyperlink 30" xfId="35796" hidden="1"/>
    <cellStyle name="Hyperlink 30" xfId="35866" hidden="1"/>
    <cellStyle name="Hyperlink 30" xfId="35936" hidden="1"/>
    <cellStyle name="Hyperlink 30" xfId="36006" hidden="1"/>
    <cellStyle name="Hyperlink 30" xfId="36104" hidden="1"/>
    <cellStyle name="Hyperlink 30" xfId="36180" hidden="1"/>
    <cellStyle name="Hyperlink 30" xfId="36250" hidden="1"/>
    <cellStyle name="Hyperlink 30" xfId="36320" hidden="1"/>
    <cellStyle name="Hyperlink 30" xfId="36390" hidden="1"/>
    <cellStyle name="Hyperlink 30" xfId="36484" hidden="1"/>
    <cellStyle name="Hyperlink 30" xfId="36560" hidden="1"/>
    <cellStyle name="Hyperlink 30" xfId="36630" hidden="1"/>
    <cellStyle name="Hyperlink 30" xfId="36700" hidden="1"/>
    <cellStyle name="Hyperlink 30" xfId="36770" hidden="1"/>
    <cellStyle name="Hyperlink 30" xfId="36863" hidden="1"/>
    <cellStyle name="Hyperlink 30" xfId="36939" hidden="1"/>
    <cellStyle name="Hyperlink 30" xfId="37009" hidden="1"/>
    <cellStyle name="Hyperlink 30" xfId="37079" hidden="1"/>
    <cellStyle name="Hyperlink 30" xfId="37149" hidden="1"/>
    <cellStyle name="Hyperlink 30" xfId="37224" hidden="1"/>
    <cellStyle name="Hyperlink 30" xfId="37427" hidden="1"/>
    <cellStyle name="Hyperlink 30" xfId="37503" hidden="1"/>
    <cellStyle name="Hyperlink 30" xfId="37573" hidden="1"/>
    <cellStyle name="Hyperlink 30" xfId="37643" hidden="1"/>
    <cellStyle name="Hyperlink 30" xfId="37713" hidden="1"/>
    <cellStyle name="Hyperlink 30" xfId="37842" hidden="1"/>
    <cellStyle name="Hyperlink 30" xfId="37918" hidden="1"/>
    <cellStyle name="Hyperlink 30" xfId="37988" hidden="1"/>
    <cellStyle name="Hyperlink 30" xfId="38058" hidden="1"/>
    <cellStyle name="Hyperlink 30" xfId="38128" hidden="1"/>
    <cellStyle name="Hyperlink 30" xfId="38241" hidden="1"/>
    <cellStyle name="Hyperlink 30" xfId="38317" hidden="1"/>
    <cellStyle name="Hyperlink 30" xfId="38387" hidden="1"/>
    <cellStyle name="Hyperlink 30" xfId="38457" hidden="1"/>
    <cellStyle name="Hyperlink 30" xfId="38527" hidden="1"/>
    <cellStyle name="Hyperlink 30" xfId="38655" hidden="1"/>
    <cellStyle name="Hyperlink 30" xfId="38731" hidden="1"/>
    <cellStyle name="Hyperlink 30" xfId="38801" hidden="1"/>
    <cellStyle name="Hyperlink 30" xfId="38871" hidden="1"/>
    <cellStyle name="Hyperlink 30" xfId="38941" hidden="1"/>
    <cellStyle name="Hyperlink 30" xfId="39055" hidden="1"/>
    <cellStyle name="Hyperlink 30" xfId="39131" hidden="1"/>
    <cellStyle name="Hyperlink 30" xfId="39201" hidden="1"/>
    <cellStyle name="Hyperlink 30" xfId="39271" hidden="1"/>
    <cellStyle name="Hyperlink 30" xfId="39341" hidden="1"/>
    <cellStyle name="Hyperlink 30" xfId="39441" hidden="1"/>
    <cellStyle name="Hyperlink 30" xfId="39517" hidden="1"/>
    <cellStyle name="Hyperlink 30" xfId="39587" hidden="1"/>
    <cellStyle name="Hyperlink 30" xfId="39657" hidden="1"/>
    <cellStyle name="Hyperlink 30" xfId="39727" hidden="1"/>
    <cellStyle name="Hyperlink 30" xfId="39845" hidden="1"/>
    <cellStyle name="Hyperlink 30" xfId="39921" hidden="1"/>
    <cellStyle name="Hyperlink 30" xfId="39991" hidden="1"/>
    <cellStyle name="Hyperlink 30" xfId="40061" hidden="1"/>
    <cellStyle name="Hyperlink 30" xfId="40131" hidden="1"/>
    <cellStyle name="Hyperlink 30" xfId="40242" hidden="1"/>
    <cellStyle name="Hyperlink 30" xfId="40318" hidden="1"/>
    <cellStyle name="Hyperlink 30" xfId="40388" hidden="1"/>
    <cellStyle name="Hyperlink 30" xfId="40458" hidden="1"/>
    <cellStyle name="Hyperlink 30" xfId="40528" hidden="1"/>
    <cellStyle name="Hyperlink 30" xfId="40632" hidden="1"/>
    <cellStyle name="Hyperlink 30" xfId="40708" hidden="1"/>
    <cellStyle name="Hyperlink 30" xfId="40778" hidden="1"/>
    <cellStyle name="Hyperlink 30" xfId="40848" hidden="1"/>
    <cellStyle name="Hyperlink 30" xfId="40918" hidden="1"/>
    <cellStyle name="Hyperlink 30" xfId="41028" hidden="1"/>
    <cellStyle name="Hyperlink 30" xfId="41104" hidden="1"/>
    <cellStyle name="Hyperlink 30" xfId="41174" hidden="1"/>
    <cellStyle name="Hyperlink 30" xfId="41244" hidden="1"/>
    <cellStyle name="Hyperlink 30" xfId="41314" hidden="1"/>
    <cellStyle name="Hyperlink 30" xfId="41422" hidden="1"/>
    <cellStyle name="Hyperlink 30" xfId="41498" hidden="1"/>
    <cellStyle name="Hyperlink 30" xfId="41568" hidden="1"/>
    <cellStyle name="Hyperlink 30" xfId="41638" hidden="1"/>
    <cellStyle name="Hyperlink 30" xfId="41708" hidden="1"/>
    <cellStyle name="Hyperlink 30" xfId="41816" hidden="1"/>
    <cellStyle name="Hyperlink 30" xfId="41892" hidden="1"/>
    <cellStyle name="Hyperlink 30" xfId="41962" hidden="1"/>
    <cellStyle name="Hyperlink 30" xfId="42032" hidden="1"/>
    <cellStyle name="Hyperlink 30" xfId="42102" hidden="1"/>
    <cellStyle name="Hyperlink 30" xfId="42205" hidden="1"/>
    <cellStyle name="Hyperlink 30" xfId="42281" hidden="1"/>
    <cellStyle name="Hyperlink 30" xfId="42351" hidden="1"/>
    <cellStyle name="Hyperlink 30" xfId="42421" hidden="1"/>
    <cellStyle name="Hyperlink 30" xfId="42491" hidden="1"/>
    <cellStyle name="Hyperlink 30" xfId="42598" hidden="1"/>
    <cellStyle name="Hyperlink 30" xfId="42674" hidden="1"/>
    <cellStyle name="Hyperlink 30" xfId="42744" hidden="1"/>
    <cellStyle name="Hyperlink 30" xfId="42814" hidden="1"/>
    <cellStyle name="Hyperlink 30" xfId="42884" hidden="1"/>
    <cellStyle name="Hyperlink 30" xfId="42987" hidden="1"/>
    <cellStyle name="Hyperlink 30" xfId="43063" hidden="1"/>
    <cellStyle name="Hyperlink 30" xfId="43133" hidden="1"/>
    <cellStyle name="Hyperlink 30" xfId="43203" hidden="1"/>
    <cellStyle name="Hyperlink 30" xfId="43273" hidden="1"/>
    <cellStyle name="Hyperlink 30" xfId="43376" hidden="1"/>
    <cellStyle name="Hyperlink 30" xfId="43452" hidden="1"/>
    <cellStyle name="Hyperlink 30" xfId="43522" hidden="1"/>
    <cellStyle name="Hyperlink 30" xfId="43592" hidden="1"/>
    <cellStyle name="Hyperlink 30" xfId="43662" hidden="1"/>
    <cellStyle name="Hyperlink 30" xfId="43757" hidden="1"/>
    <cellStyle name="Hyperlink 30" xfId="43833" hidden="1"/>
    <cellStyle name="Hyperlink 30" xfId="43903" hidden="1"/>
    <cellStyle name="Hyperlink 30" xfId="43973" hidden="1"/>
    <cellStyle name="Hyperlink 30" xfId="44043" hidden="1"/>
    <cellStyle name="Hyperlink 30" xfId="44136" hidden="1"/>
    <cellStyle name="Hyperlink 30" xfId="44212" hidden="1"/>
    <cellStyle name="Hyperlink 30" xfId="44282" hidden="1"/>
    <cellStyle name="Hyperlink 30" xfId="44352" hidden="1"/>
    <cellStyle name="Hyperlink 30" xfId="44422" hidden="1"/>
    <cellStyle name="Hyperlink 30" xfId="37302" hidden="1"/>
    <cellStyle name="Hyperlink 30" xfId="37747" hidden="1"/>
    <cellStyle name="Hyperlink 30" xfId="44447" hidden="1"/>
    <cellStyle name="Hyperlink 30" xfId="44517" hidden="1"/>
    <cellStyle name="Hyperlink 30" xfId="44587" hidden="1"/>
    <cellStyle name="Hyperlink 30" xfId="44657" hidden="1"/>
    <cellStyle name="Hyperlink 30" xfId="44788" hidden="1"/>
    <cellStyle name="Hyperlink 30" xfId="44864" hidden="1"/>
    <cellStyle name="Hyperlink 30" xfId="44934" hidden="1"/>
    <cellStyle name="Hyperlink 30" xfId="45004" hidden="1"/>
    <cellStyle name="Hyperlink 30" xfId="45074" hidden="1"/>
    <cellStyle name="Hyperlink 30" xfId="45188" hidden="1"/>
    <cellStyle name="Hyperlink 30" xfId="45264" hidden="1"/>
    <cellStyle name="Hyperlink 30" xfId="45334" hidden="1"/>
    <cellStyle name="Hyperlink 30" xfId="45404" hidden="1"/>
    <cellStyle name="Hyperlink 30" xfId="45474" hidden="1"/>
    <cellStyle name="Hyperlink 30" xfId="45608" hidden="1"/>
    <cellStyle name="Hyperlink 30" xfId="45684" hidden="1"/>
    <cellStyle name="Hyperlink 30" xfId="45754" hidden="1"/>
    <cellStyle name="Hyperlink 30" xfId="45824" hidden="1"/>
    <cellStyle name="Hyperlink 30" xfId="45894" hidden="1"/>
    <cellStyle name="Hyperlink 30" xfId="46012" hidden="1"/>
    <cellStyle name="Hyperlink 30" xfId="46088" hidden="1"/>
    <cellStyle name="Hyperlink 30" xfId="46158" hidden="1"/>
    <cellStyle name="Hyperlink 30" xfId="46228" hidden="1"/>
    <cellStyle name="Hyperlink 30" xfId="46298" hidden="1"/>
    <cellStyle name="Hyperlink 30" xfId="46408" hidden="1"/>
    <cellStyle name="Hyperlink 30" xfId="46484" hidden="1"/>
    <cellStyle name="Hyperlink 30" xfId="46554" hidden="1"/>
    <cellStyle name="Hyperlink 30" xfId="46624" hidden="1"/>
    <cellStyle name="Hyperlink 30" xfId="46694" hidden="1"/>
    <cellStyle name="Hyperlink 30" xfId="46818" hidden="1"/>
    <cellStyle name="Hyperlink 30" xfId="46894" hidden="1"/>
    <cellStyle name="Hyperlink 30" xfId="46964" hidden="1"/>
    <cellStyle name="Hyperlink 30" xfId="47034" hidden="1"/>
    <cellStyle name="Hyperlink 30" xfId="47104" hidden="1"/>
    <cellStyle name="Hyperlink 30" xfId="47222" hidden="1"/>
    <cellStyle name="Hyperlink 30" xfId="47298" hidden="1"/>
    <cellStyle name="Hyperlink 30" xfId="47368" hidden="1"/>
    <cellStyle name="Hyperlink 30" xfId="47438" hidden="1"/>
    <cellStyle name="Hyperlink 30" xfId="47508" hidden="1"/>
    <cellStyle name="Hyperlink 30" xfId="47619" hidden="1"/>
    <cellStyle name="Hyperlink 30" xfId="47695" hidden="1"/>
    <cellStyle name="Hyperlink 30" xfId="47765" hidden="1"/>
    <cellStyle name="Hyperlink 30" xfId="47835" hidden="1"/>
    <cellStyle name="Hyperlink 30" xfId="47905" hidden="1"/>
    <cellStyle name="Hyperlink 30" xfId="48024" hidden="1"/>
    <cellStyle name="Hyperlink 30" xfId="48100" hidden="1"/>
    <cellStyle name="Hyperlink 30" xfId="48170" hidden="1"/>
    <cellStyle name="Hyperlink 30" xfId="48240" hidden="1"/>
    <cellStyle name="Hyperlink 30" xfId="48310" hidden="1"/>
    <cellStyle name="Hyperlink 30" xfId="48429" hidden="1"/>
    <cellStyle name="Hyperlink 30" xfId="48505" hidden="1"/>
    <cellStyle name="Hyperlink 30" xfId="48575" hidden="1"/>
    <cellStyle name="Hyperlink 30" xfId="48645" hidden="1"/>
    <cellStyle name="Hyperlink 30" xfId="48715" hidden="1"/>
    <cellStyle name="Hyperlink 30" xfId="48828" hidden="1"/>
    <cellStyle name="Hyperlink 30" xfId="48904" hidden="1"/>
    <cellStyle name="Hyperlink 30" xfId="48974" hidden="1"/>
    <cellStyle name="Hyperlink 30" xfId="49044" hidden="1"/>
    <cellStyle name="Hyperlink 30" xfId="49114" hidden="1"/>
    <cellStyle name="Hyperlink 30" xfId="49223" hidden="1"/>
    <cellStyle name="Hyperlink 30" xfId="49299" hidden="1"/>
    <cellStyle name="Hyperlink 30" xfId="49369" hidden="1"/>
    <cellStyle name="Hyperlink 30" xfId="49439" hidden="1"/>
    <cellStyle name="Hyperlink 30" xfId="49509" hidden="1"/>
    <cellStyle name="Hyperlink 30" xfId="49627" hidden="1"/>
    <cellStyle name="Hyperlink 30" xfId="49703" hidden="1"/>
    <cellStyle name="Hyperlink 30" xfId="49773" hidden="1"/>
    <cellStyle name="Hyperlink 30" xfId="49843" hidden="1"/>
    <cellStyle name="Hyperlink 30" xfId="49913" hidden="1"/>
    <cellStyle name="Hyperlink 30" xfId="50018" hidden="1"/>
    <cellStyle name="Hyperlink 30" xfId="50094" hidden="1"/>
    <cellStyle name="Hyperlink 30" xfId="50164" hidden="1"/>
    <cellStyle name="Hyperlink 30" xfId="50234" hidden="1"/>
    <cellStyle name="Hyperlink 30" xfId="50304" hidden="1"/>
    <cellStyle name="Hyperlink 30" xfId="50411" hidden="1"/>
    <cellStyle name="Hyperlink 30" xfId="50487" hidden="1"/>
    <cellStyle name="Hyperlink 30" xfId="50557" hidden="1"/>
    <cellStyle name="Hyperlink 30" xfId="50627" hidden="1"/>
    <cellStyle name="Hyperlink 30" xfId="50697" hidden="1"/>
    <cellStyle name="Hyperlink 30" xfId="50793" hidden="1"/>
    <cellStyle name="Hyperlink 30" xfId="50869" hidden="1"/>
    <cellStyle name="Hyperlink 30" xfId="50939" hidden="1"/>
    <cellStyle name="Hyperlink 30" xfId="51009" hidden="1"/>
    <cellStyle name="Hyperlink 30" xfId="51079" hidden="1"/>
    <cellStyle name="Hyperlink 30" xfId="51172" hidden="1"/>
    <cellStyle name="Hyperlink 30" xfId="51248" hidden="1"/>
    <cellStyle name="Hyperlink 30" xfId="51318" hidden="1"/>
    <cellStyle name="Hyperlink 30" xfId="51388" hidden="1"/>
    <cellStyle name="Hyperlink 30" xfId="51458"/>
    <cellStyle name="Hyperlink 31" xfId="169" hidden="1"/>
    <cellStyle name="Hyperlink 31" xfId="372" hidden="1"/>
    <cellStyle name="Hyperlink 31" xfId="448" hidden="1"/>
    <cellStyle name="Hyperlink 31" xfId="518" hidden="1"/>
    <cellStyle name="Hyperlink 31" xfId="588" hidden="1"/>
    <cellStyle name="Hyperlink 31" xfId="658" hidden="1"/>
    <cellStyle name="Hyperlink 31" xfId="789" hidden="1"/>
    <cellStyle name="Hyperlink 31" xfId="865" hidden="1"/>
    <cellStyle name="Hyperlink 31" xfId="935" hidden="1"/>
    <cellStyle name="Hyperlink 31" xfId="1005" hidden="1"/>
    <cellStyle name="Hyperlink 31" xfId="1075" hidden="1"/>
    <cellStyle name="Hyperlink 31" xfId="1189" hidden="1"/>
    <cellStyle name="Hyperlink 31" xfId="1265" hidden="1"/>
    <cellStyle name="Hyperlink 31" xfId="1335" hidden="1"/>
    <cellStyle name="Hyperlink 31" xfId="1405" hidden="1"/>
    <cellStyle name="Hyperlink 31" xfId="1475" hidden="1"/>
    <cellStyle name="Hyperlink 31" xfId="1609" hidden="1"/>
    <cellStyle name="Hyperlink 31" xfId="1685" hidden="1"/>
    <cellStyle name="Hyperlink 31" xfId="1755" hidden="1"/>
    <cellStyle name="Hyperlink 31" xfId="1825" hidden="1"/>
    <cellStyle name="Hyperlink 31" xfId="1895" hidden="1"/>
    <cellStyle name="Hyperlink 31" xfId="2013" hidden="1"/>
    <cellStyle name="Hyperlink 31" xfId="2089" hidden="1"/>
    <cellStyle name="Hyperlink 31" xfId="2159" hidden="1"/>
    <cellStyle name="Hyperlink 31" xfId="2229" hidden="1"/>
    <cellStyle name="Hyperlink 31" xfId="2299" hidden="1"/>
    <cellStyle name="Hyperlink 31" xfId="2409" hidden="1"/>
    <cellStyle name="Hyperlink 31" xfId="2485" hidden="1"/>
    <cellStyle name="Hyperlink 31" xfId="2555" hidden="1"/>
    <cellStyle name="Hyperlink 31" xfId="2625" hidden="1"/>
    <cellStyle name="Hyperlink 31" xfId="2695" hidden="1"/>
    <cellStyle name="Hyperlink 31" xfId="2819" hidden="1"/>
    <cellStyle name="Hyperlink 31" xfId="2895" hidden="1"/>
    <cellStyle name="Hyperlink 31" xfId="2965" hidden="1"/>
    <cellStyle name="Hyperlink 31" xfId="3035" hidden="1"/>
    <cellStyle name="Hyperlink 31" xfId="3105" hidden="1"/>
    <cellStyle name="Hyperlink 31" xfId="3223" hidden="1"/>
    <cellStyle name="Hyperlink 31" xfId="3299" hidden="1"/>
    <cellStyle name="Hyperlink 31" xfId="3369" hidden="1"/>
    <cellStyle name="Hyperlink 31" xfId="3439" hidden="1"/>
    <cellStyle name="Hyperlink 31" xfId="3509" hidden="1"/>
    <cellStyle name="Hyperlink 31" xfId="3620" hidden="1"/>
    <cellStyle name="Hyperlink 31" xfId="3696" hidden="1"/>
    <cellStyle name="Hyperlink 31" xfId="3766" hidden="1"/>
    <cellStyle name="Hyperlink 31" xfId="3836" hidden="1"/>
    <cellStyle name="Hyperlink 31" xfId="3906" hidden="1"/>
    <cellStyle name="Hyperlink 31" xfId="4025" hidden="1"/>
    <cellStyle name="Hyperlink 31" xfId="4101" hidden="1"/>
    <cellStyle name="Hyperlink 31" xfId="4171" hidden="1"/>
    <cellStyle name="Hyperlink 31" xfId="4241" hidden="1"/>
    <cellStyle name="Hyperlink 31" xfId="4311" hidden="1"/>
    <cellStyle name="Hyperlink 31" xfId="4430" hidden="1"/>
    <cellStyle name="Hyperlink 31" xfId="4506" hidden="1"/>
    <cellStyle name="Hyperlink 31" xfId="4576" hidden="1"/>
    <cellStyle name="Hyperlink 31" xfId="4646" hidden="1"/>
    <cellStyle name="Hyperlink 31" xfId="4716" hidden="1"/>
    <cellStyle name="Hyperlink 31" xfId="4829" hidden="1"/>
    <cellStyle name="Hyperlink 31" xfId="4905" hidden="1"/>
    <cellStyle name="Hyperlink 31" xfId="4975" hidden="1"/>
    <cellStyle name="Hyperlink 31" xfId="5045" hidden="1"/>
    <cellStyle name="Hyperlink 31" xfId="5115" hidden="1"/>
    <cellStyle name="Hyperlink 31" xfId="5224" hidden="1"/>
    <cellStyle name="Hyperlink 31" xfId="5300" hidden="1"/>
    <cellStyle name="Hyperlink 31" xfId="5370" hidden="1"/>
    <cellStyle name="Hyperlink 31" xfId="5440" hidden="1"/>
    <cellStyle name="Hyperlink 31" xfId="5510" hidden="1"/>
    <cellStyle name="Hyperlink 31" xfId="5628" hidden="1"/>
    <cellStyle name="Hyperlink 31" xfId="5704" hidden="1"/>
    <cellStyle name="Hyperlink 31" xfId="5774" hidden="1"/>
    <cellStyle name="Hyperlink 31" xfId="5844" hidden="1"/>
    <cellStyle name="Hyperlink 31" xfId="5914" hidden="1"/>
    <cellStyle name="Hyperlink 31" xfId="6019" hidden="1"/>
    <cellStyle name="Hyperlink 31" xfId="6095" hidden="1"/>
    <cellStyle name="Hyperlink 31" xfId="6165" hidden="1"/>
    <cellStyle name="Hyperlink 31" xfId="6235" hidden="1"/>
    <cellStyle name="Hyperlink 31" xfId="6305" hidden="1"/>
    <cellStyle name="Hyperlink 31" xfId="6412" hidden="1"/>
    <cellStyle name="Hyperlink 31" xfId="6488" hidden="1"/>
    <cellStyle name="Hyperlink 31" xfId="6558" hidden="1"/>
    <cellStyle name="Hyperlink 31" xfId="6628" hidden="1"/>
    <cellStyle name="Hyperlink 31" xfId="6698" hidden="1"/>
    <cellStyle name="Hyperlink 31" xfId="6796" hidden="1"/>
    <cellStyle name="Hyperlink 31" xfId="6872" hidden="1"/>
    <cellStyle name="Hyperlink 31" xfId="6942" hidden="1"/>
    <cellStyle name="Hyperlink 31" xfId="7012" hidden="1"/>
    <cellStyle name="Hyperlink 31" xfId="7082" hidden="1"/>
    <cellStyle name="Hyperlink 31" xfId="7175" hidden="1"/>
    <cellStyle name="Hyperlink 31" xfId="7251" hidden="1"/>
    <cellStyle name="Hyperlink 31" xfId="7321" hidden="1"/>
    <cellStyle name="Hyperlink 31" xfId="7391" hidden="1"/>
    <cellStyle name="Hyperlink 31" xfId="7461" hidden="1"/>
    <cellStyle name="Hyperlink 31" xfId="7602" hidden="1"/>
    <cellStyle name="Hyperlink 31" xfId="7678" hidden="1"/>
    <cellStyle name="Hyperlink 31" xfId="7748" hidden="1"/>
    <cellStyle name="Hyperlink 31" xfId="7818" hidden="1"/>
    <cellStyle name="Hyperlink 31" xfId="7888" hidden="1"/>
    <cellStyle name="Hyperlink 31" xfId="8050" hidden="1"/>
    <cellStyle name="Hyperlink 31" xfId="8253" hidden="1"/>
    <cellStyle name="Hyperlink 31" xfId="8329" hidden="1"/>
    <cellStyle name="Hyperlink 31" xfId="8399" hidden="1"/>
    <cellStyle name="Hyperlink 31" xfId="8469" hidden="1"/>
    <cellStyle name="Hyperlink 31" xfId="8539" hidden="1"/>
    <cellStyle name="Hyperlink 31" xfId="8670" hidden="1"/>
    <cellStyle name="Hyperlink 31" xfId="8746" hidden="1"/>
    <cellStyle name="Hyperlink 31" xfId="8816" hidden="1"/>
    <cellStyle name="Hyperlink 31" xfId="8886" hidden="1"/>
    <cellStyle name="Hyperlink 31" xfId="8956" hidden="1"/>
    <cellStyle name="Hyperlink 31" xfId="9070" hidden="1"/>
    <cellStyle name="Hyperlink 31" xfId="9146" hidden="1"/>
    <cellStyle name="Hyperlink 31" xfId="9216" hidden="1"/>
    <cellStyle name="Hyperlink 31" xfId="9286" hidden="1"/>
    <cellStyle name="Hyperlink 31" xfId="9356" hidden="1"/>
    <cellStyle name="Hyperlink 31" xfId="9490" hidden="1"/>
    <cellStyle name="Hyperlink 31" xfId="9566" hidden="1"/>
    <cellStyle name="Hyperlink 31" xfId="9636" hidden="1"/>
    <cellStyle name="Hyperlink 31" xfId="9706" hidden="1"/>
    <cellStyle name="Hyperlink 31" xfId="9776" hidden="1"/>
    <cellStyle name="Hyperlink 31" xfId="9894" hidden="1"/>
    <cellStyle name="Hyperlink 31" xfId="9970" hidden="1"/>
    <cellStyle name="Hyperlink 31" xfId="10040" hidden="1"/>
    <cellStyle name="Hyperlink 31" xfId="10110" hidden="1"/>
    <cellStyle name="Hyperlink 31" xfId="10180" hidden="1"/>
    <cellStyle name="Hyperlink 31" xfId="10290" hidden="1"/>
    <cellStyle name="Hyperlink 31" xfId="10366" hidden="1"/>
    <cellStyle name="Hyperlink 31" xfId="10436" hidden="1"/>
    <cellStyle name="Hyperlink 31" xfId="10506" hidden="1"/>
    <cellStyle name="Hyperlink 31" xfId="10576" hidden="1"/>
    <cellStyle name="Hyperlink 31" xfId="10700" hidden="1"/>
    <cellStyle name="Hyperlink 31" xfId="10776" hidden="1"/>
    <cellStyle name="Hyperlink 31" xfId="10846" hidden="1"/>
    <cellStyle name="Hyperlink 31" xfId="10916" hidden="1"/>
    <cellStyle name="Hyperlink 31" xfId="10986" hidden="1"/>
    <cellStyle name="Hyperlink 31" xfId="11104" hidden="1"/>
    <cellStyle name="Hyperlink 31" xfId="11180" hidden="1"/>
    <cellStyle name="Hyperlink 31" xfId="11250" hidden="1"/>
    <cellStyle name="Hyperlink 31" xfId="11320" hidden="1"/>
    <cellStyle name="Hyperlink 31" xfId="11390" hidden="1"/>
    <cellStyle name="Hyperlink 31" xfId="11501" hidden="1"/>
    <cellStyle name="Hyperlink 31" xfId="11577" hidden="1"/>
    <cellStyle name="Hyperlink 31" xfId="11647" hidden="1"/>
    <cellStyle name="Hyperlink 31" xfId="11717" hidden="1"/>
    <cellStyle name="Hyperlink 31" xfId="11787" hidden="1"/>
    <cellStyle name="Hyperlink 31" xfId="11906" hidden="1"/>
    <cellStyle name="Hyperlink 31" xfId="11982" hidden="1"/>
    <cellStyle name="Hyperlink 31" xfId="12052" hidden="1"/>
    <cellStyle name="Hyperlink 31" xfId="12122" hidden="1"/>
    <cellStyle name="Hyperlink 31" xfId="12192" hidden="1"/>
    <cellStyle name="Hyperlink 31" xfId="12311" hidden="1"/>
    <cellStyle name="Hyperlink 31" xfId="12387" hidden="1"/>
    <cellStyle name="Hyperlink 31" xfId="12457" hidden="1"/>
    <cellStyle name="Hyperlink 31" xfId="12527" hidden="1"/>
    <cellStyle name="Hyperlink 31" xfId="12597" hidden="1"/>
    <cellStyle name="Hyperlink 31" xfId="12710" hidden="1"/>
    <cellStyle name="Hyperlink 31" xfId="12786" hidden="1"/>
    <cellStyle name="Hyperlink 31" xfId="12856" hidden="1"/>
    <cellStyle name="Hyperlink 31" xfId="12926" hidden="1"/>
    <cellStyle name="Hyperlink 31" xfId="12996" hidden="1"/>
    <cellStyle name="Hyperlink 31" xfId="13105" hidden="1"/>
    <cellStyle name="Hyperlink 31" xfId="13181" hidden="1"/>
    <cellStyle name="Hyperlink 31" xfId="13251" hidden="1"/>
    <cellStyle name="Hyperlink 31" xfId="13321" hidden="1"/>
    <cellStyle name="Hyperlink 31" xfId="13391" hidden="1"/>
    <cellStyle name="Hyperlink 31" xfId="13509" hidden="1"/>
    <cellStyle name="Hyperlink 31" xfId="13585" hidden="1"/>
    <cellStyle name="Hyperlink 31" xfId="13655" hidden="1"/>
    <cellStyle name="Hyperlink 31" xfId="13725" hidden="1"/>
    <cellStyle name="Hyperlink 31" xfId="13795" hidden="1"/>
    <cellStyle name="Hyperlink 31" xfId="13900" hidden="1"/>
    <cellStyle name="Hyperlink 31" xfId="13976" hidden="1"/>
    <cellStyle name="Hyperlink 31" xfId="14046" hidden="1"/>
    <cellStyle name="Hyperlink 31" xfId="14116" hidden="1"/>
    <cellStyle name="Hyperlink 31" xfId="14186" hidden="1"/>
    <cellStyle name="Hyperlink 31" xfId="14293" hidden="1"/>
    <cellStyle name="Hyperlink 31" xfId="14369" hidden="1"/>
    <cellStyle name="Hyperlink 31" xfId="14439" hidden="1"/>
    <cellStyle name="Hyperlink 31" xfId="14509" hidden="1"/>
    <cellStyle name="Hyperlink 31" xfId="14579" hidden="1"/>
    <cellStyle name="Hyperlink 31" xfId="14675" hidden="1"/>
    <cellStyle name="Hyperlink 31" xfId="14751" hidden="1"/>
    <cellStyle name="Hyperlink 31" xfId="14821" hidden="1"/>
    <cellStyle name="Hyperlink 31" xfId="14891" hidden="1"/>
    <cellStyle name="Hyperlink 31" xfId="14961" hidden="1"/>
    <cellStyle name="Hyperlink 31" xfId="15054" hidden="1"/>
    <cellStyle name="Hyperlink 31" xfId="15130" hidden="1"/>
    <cellStyle name="Hyperlink 31" xfId="15200" hidden="1"/>
    <cellStyle name="Hyperlink 31" xfId="15270" hidden="1"/>
    <cellStyle name="Hyperlink 31" xfId="15340" hidden="1"/>
    <cellStyle name="Hyperlink 31" xfId="15415" hidden="1"/>
    <cellStyle name="Hyperlink 31" xfId="15618" hidden="1"/>
    <cellStyle name="Hyperlink 31" xfId="15694" hidden="1"/>
    <cellStyle name="Hyperlink 31" xfId="15764" hidden="1"/>
    <cellStyle name="Hyperlink 31" xfId="15834" hidden="1"/>
    <cellStyle name="Hyperlink 31" xfId="15904" hidden="1"/>
    <cellStyle name="Hyperlink 31" xfId="16033" hidden="1"/>
    <cellStyle name="Hyperlink 31" xfId="16109" hidden="1"/>
    <cellStyle name="Hyperlink 31" xfId="16179" hidden="1"/>
    <cellStyle name="Hyperlink 31" xfId="16249" hidden="1"/>
    <cellStyle name="Hyperlink 31" xfId="16319" hidden="1"/>
    <cellStyle name="Hyperlink 31" xfId="16432" hidden="1"/>
    <cellStyle name="Hyperlink 31" xfId="16508" hidden="1"/>
    <cellStyle name="Hyperlink 31" xfId="16578" hidden="1"/>
    <cellStyle name="Hyperlink 31" xfId="16648" hidden="1"/>
    <cellStyle name="Hyperlink 31" xfId="16718" hidden="1"/>
    <cellStyle name="Hyperlink 31" xfId="16846" hidden="1"/>
    <cellStyle name="Hyperlink 31" xfId="16922" hidden="1"/>
    <cellStyle name="Hyperlink 31" xfId="16992" hidden="1"/>
    <cellStyle name="Hyperlink 31" xfId="17062" hidden="1"/>
    <cellStyle name="Hyperlink 31" xfId="17132" hidden="1"/>
    <cellStyle name="Hyperlink 31" xfId="17246" hidden="1"/>
    <cellStyle name="Hyperlink 31" xfId="17322" hidden="1"/>
    <cellStyle name="Hyperlink 31" xfId="17392" hidden="1"/>
    <cellStyle name="Hyperlink 31" xfId="17462" hidden="1"/>
    <cellStyle name="Hyperlink 31" xfId="17532" hidden="1"/>
    <cellStyle name="Hyperlink 31" xfId="17632" hidden="1"/>
    <cellStyle name="Hyperlink 31" xfId="17708" hidden="1"/>
    <cellStyle name="Hyperlink 31" xfId="17778" hidden="1"/>
    <cellStyle name="Hyperlink 31" xfId="17848" hidden="1"/>
    <cellStyle name="Hyperlink 31" xfId="17918" hidden="1"/>
    <cellStyle name="Hyperlink 31" xfId="18036" hidden="1"/>
    <cellStyle name="Hyperlink 31" xfId="18112" hidden="1"/>
    <cellStyle name="Hyperlink 31" xfId="18182" hidden="1"/>
    <cellStyle name="Hyperlink 31" xfId="18252" hidden="1"/>
    <cellStyle name="Hyperlink 31" xfId="18322" hidden="1"/>
    <cellStyle name="Hyperlink 31" xfId="18433" hidden="1"/>
    <cellStyle name="Hyperlink 31" xfId="18509" hidden="1"/>
    <cellStyle name="Hyperlink 31" xfId="18579" hidden="1"/>
    <cellStyle name="Hyperlink 31" xfId="18649" hidden="1"/>
    <cellStyle name="Hyperlink 31" xfId="18719" hidden="1"/>
    <cellStyle name="Hyperlink 31" xfId="18823" hidden="1"/>
    <cellStyle name="Hyperlink 31" xfId="18899" hidden="1"/>
    <cellStyle name="Hyperlink 31" xfId="18969" hidden="1"/>
    <cellStyle name="Hyperlink 31" xfId="19039" hidden="1"/>
    <cellStyle name="Hyperlink 31" xfId="19109" hidden="1"/>
    <cellStyle name="Hyperlink 31" xfId="19219" hidden="1"/>
    <cellStyle name="Hyperlink 31" xfId="19295" hidden="1"/>
    <cellStyle name="Hyperlink 31" xfId="19365" hidden="1"/>
    <cellStyle name="Hyperlink 31" xfId="19435" hidden="1"/>
    <cellStyle name="Hyperlink 31" xfId="19505" hidden="1"/>
    <cellStyle name="Hyperlink 31" xfId="19613" hidden="1"/>
    <cellStyle name="Hyperlink 31" xfId="19689" hidden="1"/>
    <cellStyle name="Hyperlink 31" xfId="19759" hidden="1"/>
    <cellStyle name="Hyperlink 31" xfId="19829" hidden="1"/>
    <cellStyle name="Hyperlink 31" xfId="19899" hidden="1"/>
    <cellStyle name="Hyperlink 31" xfId="20007" hidden="1"/>
    <cellStyle name="Hyperlink 31" xfId="20083" hidden="1"/>
    <cellStyle name="Hyperlink 31" xfId="20153" hidden="1"/>
    <cellStyle name="Hyperlink 31" xfId="20223" hidden="1"/>
    <cellStyle name="Hyperlink 31" xfId="20293" hidden="1"/>
    <cellStyle name="Hyperlink 31" xfId="20396" hidden="1"/>
    <cellStyle name="Hyperlink 31" xfId="20472" hidden="1"/>
    <cellStyle name="Hyperlink 31" xfId="20542" hidden="1"/>
    <cellStyle name="Hyperlink 31" xfId="20612" hidden="1"/>
    <cellStyle name="Hyperlink 31" xfId="20682" hidden="1"/>
    <cellStyle name="Hyperlink 31" xfId="20789" hidden="1"/>
    <cellStyle name="Hyperlink 31" xfId="20865" hidden="1"/>
    <cellStyle name="Hyperlink 31" xfId="20935" hidden="1"/>
    <cellStyle name="Hyperlink 31" xfId="21005" hidden="1"/>
    <cellStyle name="Hyperlink 31" xfId="21075" hidden="1"/>
    <cellStyle name="Hyperlink 31" xfId="21178" hidden="1"/>
    <cellStyle name="Hyperlink 31" xfId="21254" hidden="1"/>
    <cellStyle name="Hyperlink 31" xfId="21324" hidden="1"/>
    <cellStyle name="Hyperlink 31" xfId="21394" hidden="1"/>
    <cellStyle name="Hyperlink 31" xfId="21464" hidden="1"/>
    <cellStyle name="Hyperlink 31" xfId="21567" hidden="1"/>
    <cellStyle name="Hyperlink 31" xfId="21643" hidden="1"/>
    <cellStyle name="Hyperlink 31" xfId="21713" hidden="1"/>
    <cellStyle name="Hyperlink 31" xfId="21783" hidden="1"/>
    <cellStyle name="Hyperlink 31" xfId="21853" hidden="1"/>
    <cellStyle name="Hyperlink 31" xfId="21948" hidden="1"/>
    <cellStyle name="Hyperlink 31" xfId="22024" hidden="1"/>
    <cellStyle name="Hyperlink 31" xfId="22094" hidden="1"/>
    <cellStyle name="Hyperlink 31" xfId="22164" hidden="1"/>
    <cellStyle name="Hyperlink 31" xfId="22234" hidden="1"/>
    <cellStyle name="Hyperlink 31" xfId="22327" hidden="1"/>
    <cellStyle name="Hyperlink 31" xfId="22403" hidden="1"/>
    <cellStyle name="Hyperlink 31" xfId="22473" hidden="1"/>
    <cellStyle name="Hyperlink 31" xfId="22543" hidden="1"/>
    <cellStyle name="Hyperlink 31" xfId="22613" hidden="1"/>
    <cellStyle name="Hyperlink 31" xfId="15497" hidden="1"/>
    <cellStyle name="Hyperlink 31" xfId="15483" hidden="1"/>
    <cellStyle name="Hyperlink 31" xfId="22638" hidden="1"/>
    <cellStyle name="Hyperlink 31" xfId="22708" hidden="1"/>
    <cellStyle name="Hyperlink 31" xfId="22778" hidden="1"/>
    <cellStyle name="Hyperlink 31" xfId="22848" hidden="1"/>
    <cellStyle name="Hyperlink 31" xfId="22979" hidden="1"/>
    <cellStyle name="Hyperlink 31" xfId="23055" hidden="1"/>
    <cellStyle name="Hyperlink 31" xfId="23125" hidden="1"/>
    <cellStyle name="Hyperlink 31" xfId="23195" hidden="1"/>
    <cellStyle name="Hyperlink 31" xfId="23265" hidden="1"/>
    <cellStyle name="Hyperlink 31" xfId="23379" hidden="1"/>
    <cellStyle name="Hyperlink 31" xfId="23455" hidden="1"/>
    <cellStyle name="Hyperlink 31" xfId="23525" hidden="1"/>
    <cellStyle name="Hyperlink 31" xfId="23595" hidden="1"/>
    <cellStyle name="Hyperlink 31" xfId="23665" hidden="1"/>
    <cellStyle name="Hyperlink 31" xfId="23799" hidden="1"/>
    <cellStyle name="Hyperlink 31" xfId="23875" hidden="1"/>
    <cellStyle name="Hyperlink 31" xfId="23945" hidden="1"/>
    <cellStyle name="Hyperlink 31" xfId="24015" hidden="1"/>
    <cellStyle name="Hyperlink 31" xfId="24085" hidden="1"/>
    <cellStyle name="Hyperlink 31" xfId="24203" hidden="1"/>
    <cellStyle name="Hyperlink 31" xfId="24279" hidden="1"/>
    <cellStyle name="Hyperlink 31" xfId="24349" hidden="1"/>
    <cellStyle name="Hyperlink 31" xfId="24419" hidden="1"/>
    <cellStyle name="Hyperlink 31" xfId="24489" hidden="1"/>
    <cellStyle name="Hyperlink 31" xfId="24599" hidden="1"/>
    <cellStyle name="Hyperlink 31" xfId="24675" hidden="1"/>
    <cellStyle name="Hyperlink 31" xfId="24745" hidden="1"/>
    <cellStyle name="Hyperlink 31" xfId="24815" hidden="1"/>
    <cellStyle name="Hyperlink 31" xfId="24885" hidden="1"/>
    <cellStyle name="Hyperlink 31" xfId="25009" hidden="1"/>
    <cellStyle name="Hyperlink 31" xfId="25085" hidden="1"/>
    <cellStyle name="Hyperlink 31" xfId="25155" hidden="1"/>
    <cellStyle name="Hyperlink 31" xfId="25225" hidden="1"/>
    <cellStyle name="Hyperlink 31" xfId="25295" hidden="1"/>
    <cellStyle name="Hyperlink 31" xfId="25413" hidden="1"/>
    <cellStyle name="Hyperlink 31" xfId="25489" hidden="1"/>
    <cellStyle name="Hyperlink 31" xfId="25559" hidden="1"/>
    <cellStyle name="Hyperlink 31" xfId="25629" hidden="1"/>
    <cellStyle name="Hyperlink 31" xfId="25699" hidden="1"/>
    <cellStyle name="Hyperlink 31" xfId="25810" hidden="1"/>
    <cellStyle name="Hyperlink 31" xfId="25886" hidden="1"/>
    <cellStyle name="Hyperlink 31" xfId="25956" hidden="1"/>
    <cellStyle name="Hyperlink 31" xfId="26026" hidden="1"/>
    <cellStyle name="Hyperlink 31" xfId="26096" hidden="1"/>
    <cellStyle name="Hyperlink 31" xfId="26215" hidden="1"/>
    <cellStyle name="Hyperlink 31" xfId="26291" hidden="1"/>
    <cellStyle name="Hyperlink 31" xfId="26361" hidden="1"/>
    <cellStyle name="Hyperlink 31" xfId="26431" hidden="1"/>
    <cellStyle name="Hyperlink 31" xfId="26501" hidden="1"/>
    <cellStyle name="Hyperlink 31" xfId="26620" hidden="1"/>
    <cellStyle name="Hyperlink 31" xfId="26696" hidden="1"/>
    <cellStyle name="Hyperlink 31" xfId="26766" hidden="1"/>
    <cellStyle name="Hyperlink 31" xfId="26836" hidden="1"/>
    <cellStyle name="Hyperlink 31" xfId="26906" hidden="1"/>
    <cellStyle name="Hyperlink 31" xfId="27019" hidden="1"/>
    <cellStyle name="Hyperlink 31" xfId="27095" hidden="1"/>
    <cellStyle name="Hyperlink 31" xfId="27165" hidden="1"/>
    <cellStyle name="Hyperlink 31" xfId="27235" hidden="1"/>
    <cellStyle name="Hyperlink 31" xfId="27305" hidden="1"/>
    <cellStyle name="Hyperlink 31" xfId="27414" hidden="1"/>
    <cellStyle name="Hyperlink 31" xfId="27490" hidden="1"/>
    <cellStyle name="Hyperlink 31" xfId="27560" hidden="1"/>
    <cellStyle name="Hyperlink 31" xfId="27630" hidden="1"/>
    <cellStyle name="Hyperlink 31" xfId="27700" hidden="1"/>
    <cellStyle name="Hyperlink 31" xfId="27818" hidden="1"/>
    <cellStyle name="Hyperlink 31" xfId="27894" hidden="1"/>
    <cellStyle name="Hyperlink 31" xfId="27964" hidden="1"/>
    <cellStyle name="Hyperlink 31" xfId="28034" hidden="1"/>
    <cellStyle name="Hyperlink 31" xfId="28104" hidden="1"/>
    <cellStyle name="Hyperlink 31" xfId="28209" hidden="1"/>
    <cellStyle name="Hyperlink 31" xfId="28285" hidden="1"/>
    <cellStyle name="Hyperlink 31" xfId="28355" hidden="1"/>
    <cellStyle name="Hyperlink 31" xfId="28425" hidden="1"/>
    <cellStyle name="Hyperlink 31" xfId="28495" hidden="1"/>
    <cellStyle name="Hyperlink 31" xfId="28602" hidden="1"/>
    <cellStyle name="Hyperlink 31" xfId="28678" hidden="1"/>
    <cellStyle name="Hyperlink 31" xfId="28748" hidden="1"/>
    <cellStyle name="Hyperlink 31" xfId="28818" hidden="1"/>
    <cellStyle name="Hyperlink 31" xfId="28888" hidden="1"/>
    <cellStyle name="Hyperlink 31" xfId="28984" hidden="1"/>
    <cellStyle name="Hyperlink 31" xfId="29060" hidden="1"/>
    <cellStyle name="Hyperlink 31" xfId="29130" hidden="1"/>
    <cellStyle name="Hyperlink 31" xfId="29200" hidden="1"/>
    <cellStyle name="Hyperlink 31" xfId="29270" hidden="1"/>
    <cellStyle name="Hyperlink 31" xfId="29363" hidden="1"/>
    <cellStyle name="Hyperlink 31" xfId="29439" hidden="1"/>
    <cellStyle name="Hyperlink 31" xfId="29509" hidden="1"/>
    <cellStyle name="Hyperlink 31" xfId="29579" hidden="1"/>
    <cellStyle name="Hyperlink 31" xfId="29649" hidden="1"/>
    <cellStyle name="Hyperlink 31" xfId="29742" hidden="1"/>
    <cellStyle name="Hyperlink 31" xfId="29818" hidden="1"/>
    <cellStyle name="Hyperlink 31" xfId="29888" hidden="1"/>
    <cellStyle name="Hyperlink 31" xfId="29958" hidden="1"/>
    <cellStyle name="Hyperlink 31" xfId="30028" hidden="1"/>
    <cellStyle name="Hyperlink 31" xfId="30185" hidden="1"/>
    <cellStyle name="Hyperlink 31" xfId="30316" hidden="1"/>
    <cellStyle name="Hyperlink 31" xfId="30392" hidden="1"/>
    <cellStyle name="Hyperlink 31" xfId="30462" hidden="1"/>
    <cellStyle name="Hyperlink 31" xfId="30532" hidden="1"/>
    <cellStyle name="Hyperlink 31" xfId="30602" hidden="1"/>
    <cellStyle name="Hyperlink 31" xfId="30707" hidden="1"/>
    <cellStyle name="Hyperlink 31" xfId="30783" hidden="1"/>
    <cellStyle name="Hyperlink 31" xfId="30853" hidden="1"/>
    <cellStyle name="Hyperlink 31" xfId="30923" hidden="1"/>
    <cellStyle name="Hyperlink 31" xfId="30993" hidden="1"/>
    <cellStyle name="Hyperlink 31" xfId="31091" hidden="1"/>
    <cellStyle name="Hyperlink 31" xfId="31167" hidden="1"/>
    <cellStyle name="Hyperlink 31" xfId="31237" hidden="1"/>
    <cellStyle name="Hyperlink 31" xfId="31307" hidden="1"/>
    <cellStyle name="Hyperlink 31" xfId="31377" hidden="1"/>
    <cellStyle name="Hyperlink 31" xfId="31481" hidden="1"/>
    <cellStyle name="Hyperlink 31" xfId="31557" hidden="1"/>
    <cellStyle name="Hyperlink 31" xfId="31627" hidden="1"/>
    <cellStyle name="Hyperlink 31" xfId="31697" hidden="1"/>
    <cellStyle name="Hyperlink 31" xfId="31767" hidden="1"/>
    <cellStyle name="Hyperlink 31" xfId="31866" hidden="1"/>
    <cellStyle name="Hyperlink 31" xfId="31942" hidden="1"/>
    <cellStyle name="Hyperlink 31" xfId="32012" hidden="1"/>
    <cellStyle name="Hyperlink 31" xfId="32082" hidden="1"/>
    <cellStyle name="Hyperlink 31" xfId="32152" hidden="1"/>
    <cellStyle name="Hyperlink 31" xfId="32246" hidden="1"/>
    <cellStyle name="Hyperlink 31" xfId="32322" hidden="1"/>
    <cellStyle name="Hyperlink 31" xfId="32392" hidden="1"/>
    <cellStyle name="Hyperlink 31" xfId="32462" hidden="1"/>
    <cellStyle name="Hyperlink 31" xfId="32532" hidden="1"/>
    <cellStyle name="Hyperlink 31" xfId="32635" hidden="1"/>
    <cellStyle name="Hyperlink 31" xfId="32711" hidden="1"/>
    <cellStyle name="Hyperlink 31" xfId="32781" hidden="1"/>
    <cellStyle name="Hyperlink 31" xfId="32851" hidden="1"/>
    <cellStyle name="Hyperlink 31" xfId="32921" hidden="1"/>
    <cellStyle name="Hyperlink 31" xfId="33021" hidden="1"/>
    <cellStyle name="Hyperlink 31" xfId="33097" hidden="1"/>
    <cellStyle name="Hyperlink 31" xfId="33167" hidden="1"/>
    <cellStyle name="Hyperlink 31" xfId="33237" hidden="1"/>
    <cellStyle name="Hyperlink 31" xfId="33307" hidden="1"/>
    <cellStyle name="Hyperlink 31" xfId="33404" hidden="1"/>
    <cellStyle name="Hyperlink 31" xfId="33480" hidden="1"/>
    <cellStyle name="Hyperlink 31" xfId="33550" hidden="1"/>
    <cellStyle name="Hyperlink 31" xfId="33620" hidden="1"/>
    <cellStyle name="Hyperlink 31" xfId="33690" hidden="1"/>
    <cellStyle name="Hyperlink 31" xfId="33791" hidden="1"/>
    <cellStyle name="Hyperlink 31" xfId="33867" hidden="1"/>
    <cellStyle name="Hyperlink 31" xfId="33937" hidden="1"/>
    <cellStyle name="Hyperlink 31" xfId="34007" hidden="1"/>
    <cellStyle name="Hyperlink 31" xfId="34077" hidden="1"/>
    <cellStyle name="Hyperlink 31" xfId="34179" hidden="1"/>
    <cellStyle name="Hyperlink 31" xfId="34255" hidden="1"/>
    <cellStyle name="Hyperlink 31" xfId="34325" hidden="1"/>
    <cellStyle name="Hyperlink 31" xfId="34395" hidden="1"/>
    <cellStyle name="Hyperlink 31" xfId="34465" hidden="1"/>
    <cellStyle name="Hyperlink 31" xfId="34565" hidden="1"/>
    <cellStyle name="Hyperlink 31" xfId="34641" hidden="1"/>
    <cellStyle name="Hyperlink 31" xfId="34711" hidden="1"/>
    <cellStyle name="Hyperlink 31" xfId="34781" hidden="1"/>
    <cellStyle name="Hyperlink 31" xfId="34851" hidden="1"/>
    <cellStyle name="Hyperlink 31" xfId="34949" hidden="1"/>
    <cellStyle name="Hyperlink 31" xfId="35025" hidden="1"/>
    <cellStyle name="Hyperlink 31" xfId="35095" hidden="1"/>
    <cellStyle name="Hyperlink 31" xfId="35165" hidden="1"/>
    <cellStyle name="Hyperlink 31" xfId="35235" hidden="1"/>
    <cellStyle name="Hyperlink 31" xfId="35337" hidden="1"/>
    <cellStyle name="Hyperlink 31" xfId="35413" hidden="1"/>
    <cellStyle name="Hyperlink 31" xfId="35483" hidden="1"/>
    <cellStyle name="Hyperlink 31" xfId="35553" hidden="1"/>
    <cellStyle name="Hyperlink 31" xfId="35623" hidden="1"/>
    <cellStyle name="Hyperlink 31" xfId="35722" hidden="1"/>
    <cellStyle name="Hyperlink 31" xfId="35798" hidden="1"/>
    <cellStyle name="Hyperlink 31" xfId="35868" hidden="1"/>
    <cellStyle name="Hyperlink 31" xfId="35938" hidden="1"/>
    <cellStyle name="Hyperlink 31" xfId="36008" hidden="1"/>
    <cellStyle name="Hyperlink 31" xfId="36106" hidden="1"/>
    <cellStyle name="Hyperlink 31" xfId="36182" hidden="1"/>
    <cellStyle name="Hyperlink 31" xfId="36252" hidden="1"/>
    <cellStyle name="Hyperlink 31" xfId="36322" hidden="1"/>
    <cellStyle name="Hyperlink 31" xfId="36392" hidden="1"/>
    <cellStyle name="Hyperlink 31" xfId="36486" hidden="1"/>
    <cellStyle name="Hyperlink 31" xfId="36562" hidden="1"/>
    <cellStyle name="Hyperlink 31" xfId="36632" hidden="1"/>
    <cellStyle name="Hyperlink 31" xfId="36702" hidden="1"/>
    <cellStyle name="Hyperlink 31" xfId="36772" hidden="1"/>
    <cellStyle name="Hyperlink 31" xfId="36865" hidden="1"/>
    <cellStyle name="Hyperlink 31" xfId="36941" hidden="1"/>
    <cellStyle name="Hyperlink 31" xfId="37011" hidden="1"/>
    <cellStyle name="Hyperlink 31" xfId="37081" hidden="1"/>
    <cellStyle name="Hyperlink 31" xfId="37151" hidden="1"/>
    <cellStyle name="Hyperlink 31" xfId="37226" hidden="1"/>
    <cellStyle name="Hyperlink 31" xfId="37429" hidden="1"/>
    <cellStyle name="Hyperlink 31" xfId="37505" hidden="1"/>
    <cellStyle name="Hyperlink 31" xfId="37575" hidden="1"/>
    <cellStyle name="Hyperlink 31" xfId="37645" hidden="1"/>
    <cellStyle name="Hyperlink 31" xfId="37715" hidden="1"/>
    <cellStyle name="Hyperlink 31" xfId="37844" hidden="1"/>
    <cellStyle name="Hyperlink 31" xfId="37920" hidden="1"/>
    <cellStyle name="Hyperlink 31" xfId="37990" hidden="1"/>
    <cellStyle name="Hyperlink 31" xfId="38060" hidden="1"/>
    <cellStyle name="Hyperlink 31" xfId="38130" hidden="1"/>
    <cellStyle name="Hyperlink 31" xfId="38243" hidden="1"/>
    <cellStyle name="Hyperlink 31" xfId="38319" hidden="1"/>
    <cellStyle name="Hyperlink 31" xfId="38389" hidden="1"/>
    <cellStyle name="Hyperlink 31" xfId="38459" hidden="1"/>
    <cellStyle name="Hyperlink 31" xfId="38529" hidden="1"/>
    <cellStyle name="Hyperlink 31" xfId="38657" hidden="1"/>
    <cellStyle name="Hyperlink 31" xfId="38733" hidden="1"/>
    <cellStyle name="Hyperlink 31" xfId="38803" hidden="1"/>
    <cellStyle name="Hyperlink 31" xfId="38873" hidden="1"/>
    <cellStyle name="Hyperlink 31" xfId="38943" hidden="1"/>
    <cellStyle name="Hyperlink 31" xfId="39057" hidden="1"/>
    <cellStyle name="Hyperlink 31" xfId="39133" hidden="1"/>
    <cellStyle name="Hyperlink 31" xfId="39203" hidden="1"/>
    <cellStyle name="Hyperlink 31" xfId="39273" hidden="1"/>
    <cellStyle name="Hyperlink 31" xfId="39343" hidden="1"/>
    <cellStyle name="Hyperlink 31" xfId="39443" hidden="1"/>
    <cellStyle name="Hyperlink 31" xfId="39519" hidden="1"/>
    <cellStyle name="Hyperlink 31" xfId="39589" hidden="1"/>
    <cellStyle name="Hyperlink 31" xfId="39659" hidden="1"/>
    <cellStyle name="Hyperlink 31" xfId="39729" hidden="1"/>
    <cellStyle name="Hyperlink 31" xfId="39847" hidden="1"/>
    <cellStyle name="Hyperlink 31" xfId="39923" hidden="1"/>
    <cellStyle name="Hyperlink 31" xfId="39993" hidden="1"/>
    <cellStyle name="Hyperlink 31" xfId="40063" hidden="1"/>
    <cellStyle name="Hyperlink 31" xfId="40133" hidden="1"/>
    <cellStyle name="Hyperlink 31" xfId="40244" hidden="1"/>
    <cellStyle name="Hyperlink 31" xfId="40320" hidden="1"/>
    <cellStyle name="Hyperlink 31" xfId="40390" hidden="1"/>
    <cellStyle name="Hyperlink 31" xfId="40460" hidden="1"/>
    <cellStyle name="Hyperlink 31" xfId="40530" hidden="1"/>
    <cellStyle name="Hyperlink 31" xfId="40634" hidden="1"/>
    <cellStyle name="Hyperlink 31" xfId="40710" hidden="1"/>
    <cellStyle name="Hyperlink 31" xfId="40780" hidden="1"/>
    <cellStyle name="Hyperlink 31" xfId="40850" hidden="1"/>
    <cellStyle name="Hyperlink 31" xfId="40920" hidden="1"/>
    <cellStyle name="Hyperlink 31" xfId="41030" hidden="1"/>
    <cellStyle name="Hyperlink 31" xfId="41106" hidden="1"/>
    <cellStyle name="Hyperlink 31" xfId="41176" hidden="1"/>
    <cellStyle name="Hyperlink 31" xfId="41246" hidden="1"/>
    <cellStyle name="Hyperlink 31" xfId="41316" hidden="1"/>
    <cellStyle name="Hyperlink 31" xfId="41424" hidden="1"/>
    <cellStyle name="Hyperlink 31" xfId="41500" hidden="1"/>
    <cellStyle name="Hyperlink 31" xfId="41570" hidden="1"/>
    <cellStyle name="Hyperlink 31" xfId="41640" hidden="1"/>
    <cellStyle name="Hyperlink 31" xfId="41710" hidden="1"/>
    <cellStyle name="Hyperlink 31" xfId="41818" hidden="1"/>
    <cellStyle name="Hyperlink 31" xfId="41894" hidden="1"/>
    <cellStyle name="Hyperlink 31" xfId="41964" hidden="1"/>
    <cellStyle name="Hyperlink 31" xfId="42034" hidden="1"/>
    <cellStyle name="Hyperlink 31" xfId="42104" hidden="1"/>
    <cellStyle name="Hyperlink 31" xfId="42207" hidden="1"/>
    <cellStyle name="Hyperlink 31" xfId="42283" hidden="1"/>
    <cellStyle name="Hyperlink 31" xfId="42353" hidden="1"/>
    <cellStyle name="Hyperlink 31" xfId="42423" hidden="1"/>
    <cellStyle name="Hyperlink 31" xfId="42493" hidden="1"/>
    <cellStyle name="Hyperlink 31" xfId="42600" hidden="1"/>
    <cellStyle name="Hyperlink 31" xfId="42676" hidden="1"/>
    <cellStyle name="Hyperlink 31" xfId="42746" hidden="1"/>
    <cellStyle name="Hyperlink 31" xfId="42816" hidden="1"/>
    <cellStyle name="Hyperlink 31" xfId="42886" hidden="1"/>
    <cellStyle name="Hyperlink 31" xfId="42989" hidden="1"/>
    <cellStyle name="Hyperlink 31" xfId="43065" hidden="1"/>
    <cellStyle name="Hyperlink 31" xfId="43135" hidden="1"/>
    <cellStyle name="Hyperlink 31" xfId="43205" hidden="1"/>
    <cellStyle name="Hyperlink 31" xfId="43275" hidden="1"/>
    <cellStyle name="Hyperlink 31" xfId="43378" hidden="1"/>
    <cellStyle name="Hyperlink 31" xfId="43454" hidden="1"/>
    <cellStyle name="Hyperlink 31" xfId="43524" hidden="1"/>
    <cellStyle name="Hyperlink 31" xfId="43594" hidden="1"/>
    <cellStyle name="Hyperlink 31" xfId="43664" hidden="1"/>
    <cellStyle name="Hyperlink 31" xfId="43759" hidden="1"/>
    <cellStyle name="Hyperlink 31" xfId="43835" hidden="1"/>
    <cellStyle name="Hyperlink 31" xfId="43905" hidden="1"/>
    <cellStyle name="Hyperlink 31" xfId="43975" hidden="1"/>
    <cellStyle name="Hyperlink 31" xfId="44045" hidden="1"/>
    <cellStyle name="Hyperlink 31" xfId="44138" hidden="1"/>
    <cellStyle name="Hyperlink 31" xfId="44214" hidden="1"/>
    <cellStyle name="Hyperlink 31" xfId="44284" hidden="1"/>
    <cellStyle name="Hyperlink 31" xfId="44354" hidden="1"/>
    <cellStyle name="Hyperlink 31" xfId="44424" hidden="1"/>
    <cellStyle name="Hyperlink 31" xfId="37308" hidden="1"/>
    <cellStyle name="Hyperlink 31" xfId="37294" hidden="1"/>
    <cellStyle name="Hyperlink 31" xfId="44449" hidden="1"/>
    <cellStyle name="Hyperlink 31" xfId="44519" hidden="1"/>
    <cellStyle name="Hyperlink 31" xfId="44589" hidden="1"/>
    <cellStyle name="Hyperlink 31" xfId="44659" hidden="1"/>
    <cellStyle name="Hyperlink 31" xfId="44790" hidden="1"/>
    <cellStyle name="Hyperlink 31" xfId="44866" hidden="1"/>
    <cellStyle name="Hyperlink 31" xfId="44936" hidden="1"/>
    <cellStyle name="Hyperlink 31" xfId="45006" hidden="1"/>
    <cellStyle name="Hyperlink 31" xfId="45076" hidden="1"/>
    <cellStyle name="Hyperlink 31" xfId="45190" hidden="1"/>
    <cellStyle name="Hyperlink 31" xfId="45266" hidden="1"/>
    <cellStyle name="Hyperlink 31" xfId="45336" hidden="1"/>
    <cellStyle name="Hyperlink 31" xfId="45406" hidden="1"/>
    <cellStyle name="Hyperlink 31" xfId="45476" hidden="1"/>
    <cellStyle name="Hyperlink 31" xfId="45610" hidden="1"/>
    <cellStyle name="Hyperlink 31" xfId="45686" hidden="1"/>
    <cellStyle name="Hyperlink 31" xfId="45756" hidden="1"/>
    <cellStyle name="Hyperlink 31" xfId="45826" hidden="1"/>
    <cellStyle name="Hyperlink 31" xfId="45896" hidden="1"/>
    <cellStyle name="Hyperlink 31" xfId="46014" hidden="1"/>
    <cellStyle name="Hyperlink 31" xfId="46090" hidden="1"/>
    <cellStyle name="Hyperlink 31" xfId="46160" hidden="1"/>
    <cellStyle name="Hyperlink 31" xfId="46230" hidden="1"/>
    <cellStyle name="Hyperlink 31" xfId="46300" hidden="1"/>
    <cellStyle name="Hyperlink 31" xfId="46410" hidden="1"/>
    <cellStyle name="Hyperlink 31" xfId="46486" hidden="1"/>
    <cellStyle name="Hyperlink 31" xfId="46556" hidden="1"/>
    <cellStyle name="Hyperlink 31" xfId="46626" hidden="1"/>
    <cellStyle name="Hyperlink 31" xfId="46696" hidden="1"/>
    <cellStyle name="Hyperlink 31" xfId="46820" hidden="1"/>
    <cellStyle name="Hyperlink 31" xfId="46896" hidden="1"/>
    <cellStyle name="Hyperlink 31" xfId="46966" hidden="1"/>
    <cellStyle name="Hyperlink 31" xfId="47036" hidden="1"/>
    <cellStyle name="Hyperlink 31" xfId="47106" hidden="1"/>
    <cellStyle name="Hyperlink 31" xfId="47224" hidden="1"/>
    <cellStyle name="Hyperlink 31" xfId="47300" hidden="1"/>
    <cellStyle name="Hyperlink 31" xfId="47370" hidden="1"/>
    <cellStyle name="Hyperlink 31" xfId="47440" hidden="1"/>
    <cellStyle name="Hyperlink 31" xfId="47510" hidden="1"/>
    <cellStyle name="Hyperlink 31" xfId="47621" hidden="1"/>
    <cellStyle name="Hyperlink 31" xfId="47697" hidden="1"/>
    <cellStyle name="Hyperlink 31" xfId="47767" hidden="1"/>
    <cellStyle name="Hyperlink 31" xfId="47837" hidden="1"/>
    <cellStyle name="Hyperlink 31" xfId="47907" hidden="1"/>
    <cellStyle name="Hyperlink 31" xfId="48026" hidden="1"/>
    <cellStyle name="Hyperlink 31" xfId="48102" hidden="1"/>
    <cellStyle name="Hyperlink 31" xfId="48172" hidden="1"/>
    <cellStyle name="Hyperlink 31" xfId="48242" hidden="1"/>
    <cellStyle name="Hyperlink 31" xfId="48312" hidden="1"/>
    <cellStyle name="Hyperlink 31" xfId="48431" hidden="1"/>
    <cellStyle name="Hyperlink 31" xfId="48507" hidden="1"/>
    <cellStyle name="Hyperlink 31" xfId="48577" hidden="1"/>
    <cellStyle name="Hyperlink 31" xfId="48647" hidden="1"/>
    <cellStyle name="Hyperlink 31" xfId="48717" hidden="1"/>
    <cellStyle name="Hyperlink 31" xfId="48830" hidden="1"/>
    <cellStyle name="Hyperlink 31" xfId="48906" hidden="1"/>
    <cellStyle name="Hyperlink 31" xfId="48976" hidden="1"/>
    <cellStyle name="Hyperlink 31" xfId="49046" hidden="1"/>
    <cellStyle name="Hyperlink 31" xfId="49116" hidden="1"/>
    <cellStyle name="Hyperlink 31" xfId="49225" hidden="1"/>
    <cellStyle name="Hyperlink 31" xfId="49301" hidden="1"/>
    <cellStyle name="Hyperlink 31" xfId="49371" hidden="1"/>
    <cellStyle name="Hyperlink 31" xfId="49441" hidden="1"/>
    <cellStyle name="Hyperlink 31" xfId="49511" hidden="1"/>
    <cellStyle name="Hyperlink 31" xfId="49629" hidden="1"/>
    <cellStyle name="Hyperlink 31" xfId="49705" hidden="1"/>
    <cellStyle name="Hyperlink 31" xfId="49775" hidden="1"/>
    <cellStyle name="Hyperlink 31" xfId="49845" hidden="1"/>
    <cellStyle name="Hyperlink 31" xfId="49915" hidden="1"/>
    <cellStyle name="Hyperlink 31" xfId="50020" hidden="1"/>
    <cellStyle name="Hyperlink 31" xfId="50096" hidden="1"/>
    <cellStyle name="Hyperlink 31" xfId="50166" hidden="1"/>
    <cellStyle name="Hyperlink 31" xfId="50236" hidden="1"/>
    <cellStyle name="Hyperlink 31" xfId="50306" hidden="1"/>
    <cellStyle name="Hyperlink 31" xfId="50413" hidden="1"/>
    <cellStyle name="Hyperlink 31" xfId="50489" hidden="1"/>
    <cellStyle name="Hyperlink 31" xfId="50559" hidden="1"/>
    <cellStyle name="Hyperlink 31" xfId="50629" hidden="1"/>
    <cellStyle name="Hyperlink 31" xfId="50699" hidden="1"/>
    <cellStyle name="Hyperlink 31" xfId="50795" hidden="1"/>
    <cellStyle name="Hyperlink 31" xfId="50871" hidden="1"/>
    <cellStyle name="Hyperlink 31" xfId="50941" hidden="1"/>
    <cellStyle name="Hyperlink 31" xfId="51011" hidden="1"/>
    <cellStyle name="Hyperlink 31" xfId="51081" hidden="1"/>
    <cellStyle name="Hyperlink 31" xfId="51174" hidden="1"/>
    <cellStyle name="Hyperlink 31" xfId="51250" hidden="1"/>
    <cellStyle name="Hyperlink 31" xfId="51320" hidden="1"/>
    <cellStyle name="Hyperlink 31" xfId="51390" hidden="1"/>
    <cellStyle name="Hyperlink 31" xfId="51460"/>
    <cellStyle name="Hyperlink 32" xfId="171" hidden="1"/>
    <cellStyle name="Hyperlink 32" xfId="374" hidden="1"/>
    <cellStyle name="Hyperlink 32" xfId="450" hidden="1"/>
    <cellStyle name="Hyperlink 32" xfId="520" hidden="1"/>
    <cellStyle name="Hyperlink 32" xfId="590" hidden="1"/>
    <cellStyle name="Hyperlink 32" xfId="660" hidden="1"/>
    <cellStyle name="Hyperlink 32" xfId="791" hidden="1"/>
    <cellStyle name="Hyperlink 32" xfId="867" hidden="1"/>
    <cellStyle name="Hyperlink 32" xfId="937" hidden="1"/>
    <cellStyle name="Hyperlink 32" xfId="1007" hidden="1"/>
    <cellStyle name="Hyperlink 32" xfId="1077" hidden="1"/>
    <cellStyle name="Hyperlink 32" xfId="1191" hidden="1"/>
    <cellStyle name="Hyperlink 32" xfId="1267" hidden="1"/>
    <cellStyle name="Hyperlink 32" xfId="1337" hidden="1"/>
    <cellStyle name="Hyperlink 32" xfId="1407" hidden="1"/>
    <cellStyle name="Hyperlink 32" xfId="1477" hidden="1"/>
    <cellStyle name="Hyperlink 32" xfId="1611" hidden="1"/>
    <cellStyle name="Hyperlink 32" xfId="1687" hidden="1"/>
    <cellStyle name="Hyperlink 32" xfId="1757" hidden="1"/>
    <cellStyle name="Hyperlink 32" xfId="1827" hidden="1"/>
    <cellStyle name="Hyperlink 32" xfId="1897" hidden="1"/>
    <cellStyle name="Hyperlink 32" xfId="2015" hidden="1"/>
    <cellStyle name="Hyperlink 32" xfId="2091" hidden="1"/>
    <cellStyle name="Hyperlink 32" xfId="2161" hidden="1"/>
    <cellStyle name="Hyperlink 32" xfId="2231" hidden="1"/>
    <cellStyle name="Hyperlink 32" xfId="2301" hidden="1"/>
    <cellStyle name="Hyperlink 32" xfId="2411" hidden="1"/>
    <cellStyle name="Hyperlink 32" xfId="2487" hidden="1"/>
    <cellStyle name="Hyperlink 32" xfId="2557" hidden="1"/>
    <cellStyle name="Hyperlink 32" xfId="2627" hidden="1"/>
    <cellStyle name="Hyperlink 32" xfId="2697" hidden="1"/>
    <cellStyle name="Hyperlink 32" xfId="2821" hidden="1"/>
    <cellStyle name="Hyperlink 32" xfId="2897" hidden="1"/>
    <cellStyle name="Hyperlink 32" xfId="2967" hidden="1"/>
    <cellStyle name="Hyperlink 32" xfId="3037" hidden="1"/>
    <cellStyle name="Hyperlink 32" xfId="3107" hidden="1"/>
    <cellStyle name="Hyperlink 32" xfId="3225" hidden="1"/>
    <cellStyle name="Hyperlink 32" xfId="3301" hidden="1"/>
    <cellStyle name="Hyperlink 32" xfId="3371" hidden="1"/>
    <cellStyle name="Hyperlink 32" xfId="3441" hidden="1"/>
    <cellStyle name="Hyperlink 32" xfId="3511" hidden="1"/>
    <cellStyle name="Hyperlink 32" xfId="3622" hidden="1"/>
    <cellStyle name="Hyperlink 32" xfId="3698" hidden="1"/>
    <cellStyle name="Hyperlink 32" xfId="3768" hidden="1"/>
    <cellStyle name="Hyperlink 32" xfId="3838" hidden="1"/>
    <cellStyle name="Hyperlink 32" xfId="3908" hidden="1"/>
    <cellStyle name="Hyperlink 32" xfId="4027" hidden="1"/>
    <cellStyle name="Hyperlink 32" xfId="4103" hidden="1"/>
    <cellStyle name="Hyperlink 32" xfId="4173" hidden="1"/>
    <cellStyle name="Hyperlink 32" xfId="4243" hidden="1"/>
    <cellStyle name="Hyperlink 32" xfId="4313" hidden="1"/>
    <cellStyle name="Hyperlink 32" xfId="4432" hidden="1"/>
    <cellStyle name="Hyperlink 32" xfId="4508" hidden="1"/>
    <cellStyle name="Hyperlink 32" xfId="4578" hidden="1"/>
    <cellStyle name="Hyperlink 32" xfId="4648" hidden="1"/>
    <cellStyle name="Hyperlink 32" xfId="4718" hidden="1"/>
    <cellStyle name="Hyperlink 32" xfId="4831" hidden="1"/>
    <cellStyle name="Hyperlink 32" xfId="4907" hidden="1"/>
    <cellStyle name="Hyperlink 32" xfId="4977" hidden="1"/>
    <cellStyle name="Hyperlink 32" xfId="5047" hidden="1"/>
    <cellStyle name="Hyperlink 32" xfId="5117" hidden="1"/>
    <cellStyle name="Hyperlink 32" xfId="5226" hidden="1"/>
    <cellStyle name="Hyperlink 32" xfId="5302" hidden="1"/>
    <cellStyle name="Hyperlink 32" xfId="5372" hidden="1"/>
    <cellStyle name="Hyperlink 32" xfId="5442" hidden="1"/>
    <cellStyle name="Hyperlink 32" xfId="5512" hidden="1"/>
    <cellStyle name="Hyperlink 32" xfId="5630" hidden="1"/>
    <cellStyle name="Hyperlink 32" xfId="5706" hidden="1"/>
    <cellStyle name="Hyperlink 32" xfId="5776" hidden="1"/>
    <cellStyle name="Hyperlink 32" xfId="5846" hidden="1"/>
    <cellStyle name="Hyperlink 32" xfId="5916" hidden="1"/>
    <cellStyle name="Hyperlink 32" xfId="6021" hidden="1"/>
    <cellStyle name="Hyperlink 32" xfId="6097" hidden="1"/>
    <cellStyle name="Hyperlink 32" xfId="6167" hidden="1"/>
    <cellStyle name="Hyperlink 32" xfId="6237" hidden="1"/>
    <cellStyle name="Hyperlink 32" xfId="6307" hidden="1"/>
    <cellStyle name="Hyperlink 32" xfId="6414" hidden="1"/>
    <cellStyle name="Hyperlink 32" xfId="6490" hidden="1"/>
    <cellStyle name="Hyperlink 32" xfId="6560" hidden="1"/>
    <cellStyle name="Hyperlink 32" xfId="6630" hidden="1"/>
    <cellStyle name="Hyperlink 32" xfId="6700" hidden="1"/>
    <cellStyle name="Hyperlink 32" xfId="6798" hidden="1"/>
    <cellStyle name="Hyperlink 32" xfId="6874" hidden="1"/>
    <cellStyle name="Hyperlink 32" xfId="6944" hidden="1"/>
    <cellStyle name="Hyperlink 32" xfId="7014" hidden="1"/>
    <cellStyle name="Hyperlink 32" xfId="7084" hidden="1"/>
    <cellStyle name="Hyperlink 32" xfId="7177" hidden="1"/>
    <cellStyle name="Hyperlink 32" xfId="7253" hidden="1"/>
    <cellStyle name="Hyperlink 32" xfId="7323" hidden="1"/>
    <cellStyle name="Hyperlink 32" xfId="7393" hidden="1"/>
    <cellStyle name="Hyperlink 32" xfId="7463" hidden="1"/>
    <cellStyle name="Hyperlink 32" xfId="7604" hidden="1"/>
    <cellStyle name="Hyperlink 32" xfId="7680" hidden="1"/>
    <cellStyle name="Hyperlink 32" xfId="7750" hidden="1"/>
    <cellStyle name="Hyperlink 32" xfId="7820" hidden="1"/>
    <cellStyle name="Hyperlink 32" xfId="7890" hidden="1"/>
    <cellStyle name="Hyperlink 32" xfId="8052" hidden="1"/>
    <cellStyle name="Hyperlink 32" xfId="8255" hidden="1"/>
    <cellStyle name="Hyperlink 32" xfId="8331" hidden="1"/>
    <cellStyle name="Hyperlink 32" xfId="8401" hidden="1"/>
    <cellStyle name="Hyperlink 32" xfId="8471" hidden="1"/>
    <cellStyle name="Hyperlink 32" xfId="8541" hidden="1"/>
    <cellStyle name="Hyperlink 32" xfId="8672" hidden="1"/>
    <cellStyle name="Hyperlink 32" xfId="8748" hidden="1"/>
    <cellStyle name="Hyperlink 32" xfId="8818" hidden="1"/>
    <cellStyle name="Hyperlink 32" xfId="8888" hidden="1"/>
    <cellStyle name="Hyperlink 32" xfId="8958" hidden="1"/>
    <cellStyle name="Hyperlink 32" xfId="9072" hidden="1"/>
    <cellStyle name="Hyperlink 32" xfId="9148" hidden="1"/>
    <cellStyle name="Hyperlink 32" xfId="9218" hidden="1"/>
    <cellStyle name="Hyperlink 32" xfId="9288" hidden="1"/>
    <cellStyle name="Hyperlink 32" xfId="9358" hidden="1"/>
    <cellStyle name="Hyperlink 32" xfId="9492" hidden="1"/>
    <cellStyle name="Hyperlink 32" xfId="9568" hidden="1"/>
    <cellStyle name="Hyperlink 32" xfId="9638" hidden="1"/>
    <cellStyle name="Hyperlink 32" xfId="9708" hidden="1"/>
    <cellStyle name="Hyperlink 32" xfId="9778" hidden="1"/>
    <cellStyle name="Hyperlink 32" xfId="9896" hidden="1"/>
    <cellStyle name="Hyperlink 32" xfId="9972" hidden="1"/>
    <cellStyle name="Hyperlink 32" xfId="10042" hidden="1"/>
    <cellStyle name="Hyperlink 32" xfId="10112" hidden="1"/>
    <cellStyle name="Hyperlink 32" xfId="10182" hidden="1"/>
    <cellStyle name="Hyperlink 32" xfId="10292" hidden="1"/>
    <cellStyle name="Hyperlink 32" xfId="10368" hidden="1"/>
    <cellStyle name="Hyperlink 32" xfId="10438" hidden="1"/>
    <cellStyle name="Hyperlink 32" xfId="10508" hidden="1"/>
    <cellStyle name="Hyperlink 32" xfId="10578" hidden="1"/>
    <cellStyle name="Hyperlink 32" xfId="10702" hidden="1"/>
    <cellStyle name="Hyperlink 32" xfId="10778" hidden="1"/>
    <cellStyle name="Hyperlink 32" xfId="10848" hidden="1"/>
    <cellStyle name="Hyperlink 32" xfId="10918" hidden="1"/>
    <cellStyle name="Hyperlink 32" xfId="10988" hidden="1"/>
    <cellStyle name="Hyperlink 32" xfId="11106" hidden="1"/>
    <cellStyle name="Hyperlink 32" xfId="11182" hidden="1"/>
    <cellStyle name="Hyperlink 32" xfId="11252" hidden="1"/>
    <cellStyle name="Hyperlink 32" xfId="11322" hidden="1"/>
    <cellStyle name="Hyperlink 32" xfId="11392" hidden="1"/>
    <cellStyle name="Hyperlink 32" xfId="11503" hidden="1"/>
    <cellStyle name="Hyperlink 32" xfId="11579" hidden="1"/>
    <cellStyle name="Hyperlink 32" xfId="11649" hidden="1"/>
    <cellStyle name="Hyperlink 32" xfId="11719" hidden="1"/>
    <cellStyle name="Hyperlink 32" xfId="11789" hidden="1"/>
    <cellStyle name="Hyperlink 32" xfId="11908" hidden="1"/>
    <cellStyle name="Hyperlink 32" xfId="11984" hidden="1"/>
    <cellStyle name="Hyperlink 32" xfId="12054" hidden="1"/>
    <cellStyle name="Hyperlink 32" xfId="12124" hidden="1"/>
    <cellStyle name="Hyperlink 32" xfId="12194" hidden="1"/>
    <cellStyle name="Hyperlink 32" xfId="12313" hidden="1"/>
    <cellStyle name="Hyperlink 32" xfId="12389" hidden="1"/>
    <cellStyle name="Hyperlink 32" xfId="12459" hidden="1"/>
    <cellStyle name="Hyperlink 32" xfId="12529" hidden="1"/>
    <cellStyle name="Hyperlink 32" xfId="12599" hidden="1"/>
    <cellStyle name="Hyperlink 32" xfId="12712" hidden="1"/>
    <cellStyle name="Hyperlink 32" xfId="12788" hidden="1"/>
    <cellStyle name="Hyperlink 32" xfId="12858" hidden="1"/>
    <cellStyle name="Hyperlink 32" xfId="12928" hidden="1"/>
    <cellStyle name="Hyperlink 32" xfId="12998" hidden="1"/>
    <cellStyle name="Hyperlink 32" xfId="13107" hidden="1"/>
    <cellStyle name="Hyperlink 32" xfId="13183" hidden="1"/>
    <cellStyle name="Hyperlink 32" xfId="13253" hidden="1"/>
    <cellStyle name="Hyperlink 32" xfId="13323" hidden="1"/>
    <cellStyle name="Hyperlink 32" xfId="13393" hidden="1"/>
    <cellStyle name="Hyperlink 32" xfId="13511" hidden="1"/>
    <cellStyle name="Hyperlink 32" xfId="13587" hidden="1"/>
    <cellStyle name="Hyperlink 32" xfId="13657" hidden="1"/>
    <cellStyle name="Hyperlink 32" xfId="13727" hidden="1"/>
    <cellStyle name="Hyperlink 32" xfId="13797" hidden="1"/>
    <cellStyle name="Hyperlink 32" xfId="13902" hidden="1"/>
    <cellStyle name="Hyperlink 32" xfId="13978" hidden="1"/>
    <cellStyle name="Hyperlink 32" xfId="14048" hidden="1"/>
    <cellStyle name="Hyperlink 32" xfId="14118" hidden="1"/>
    <cellStyle name="Hyperlink 32" xfId="14188" hidden="1"/>
    <cellStyle name="Hyperlink 32" xfId="14295" hidden="1"/>
    <cellStyle name="Hyperlink 32" xfId="14371" hidden="1"/>
    <cellStyle name="Hyperlink 32" xfId="14441" hidden="1"/>
    <cellStyle name="Hyperlink 32" xfId="14511" hidden="1"/>
    <cellStyle name="Hyperlink 32" xfId="14581" hidden="1"/>
    <cellStyle name="Hyperlink 32" xfId="14677" hidden="1"/>
    <cellStyle name="Hyperlink 32" xfId="14753" hidden="1"/>
    <cellStyle name="Hyperlink 32" xfId="14823" hidden="1"/>
    <cellStyle name="Hyperlink 32" xfId="14893" hidden="1"/>
    <cellStyle name="Hyperlink 32" xfId="14963" hidden="1"/>
    <cellStyle name="Hyperlink 32" xfId="15056" hidden="1"/>
    <cellStyle name="Hyperlink 32" xfId="15132" hidden="1"/>
    <cellStyle name="Hyperlink 32" xfId="15202" hidden="1"/>
    <cellStyle name="Hyperlink 32" xfId="15272" hidden="1"/>
    <cellStyle name="Hyperlink 32" xfId="15342" hidden="1"/>
    <cellStyle name="Hyperlink 32" xfId="15417" hidden="1"/>
    <cellStyle name="Hyperlink 32" xfId="15620" hidden="1"/>
    <cellStyle name="Hyperlink 32" xfId="15696" hidden="1"/>
    <cellStyle name="Hyperlink 32" xfId="15766" hidden="1"/>
    <cellStyle name="Hyperlink 32" xfId="15836" hidden="1"/>
    <cellStyle name="Hyperlink 32" xfId="15906" hidden="1"/>
    <cellStyle name="Hyperlink 32" xfId="16035" hidden="1"/>
    <cellStyle name="Hyperlink 32" xfId="16111" hidden="1"/>
    <cellStyle name="Hyperlink 32" xfId="16181" hidden="1"/>
    <cellStyle name="Hyperlink 32" xfId="16251" hidden="1"/>
    <cellStyle name="Hyperlink 32" xfId="16321" hidden="1"/>
    <cellStyle name="Hyperlink 32" xfId="16434" hidden="1"/>
    <cellStyle name="Hyperlink 32" xfId="16510" hidden="1"/>
    <cellStyle name="Hyperlink 32" xfId="16580" hidden="1"/>
    <cellStyle name="Hyperlink 32" xfId="16650" hidden="1"/>
    <cellStyle name="Hyperlink 32" xfId="16720" hidden="1"/>
    <cellStyle name="Hyperlink 32" xfId="16848" hidden="1"/>
    <cellStyle name="Hyperlink 32" xfId="16924" hidden="1"/>
    <cellStyle name="Hyperlink 32" xfId="16994" hidden="1"/>
    <cellStyle name="Hyperlink 32" xfId="17064" hidden="1"/>
    <cellStyle name="Hyperlink 32" xfId="17134" hidden="1"/>
    <cellStyle name="Hyperlink 32" xfId="17248" hidden="1"/>
    <cellStyle name="Hyperlink 32" xfId="17324" hidden="1"/>
    <cellStyle name="Hyperlink 32" xfId="17394" hidden="1"/>
    <cellStyle name="Hyperlink 32" xfId="17464" hidden="1"/>
    <cellStyle name="Hyperlink 32" xfId="17534" hidden="1"/>
    <cellStyle name="Hyperlink 32" xfId="17634" hidden="1"/>
    <cellStyle name="Hyperlink 32" xfId="17710" hidden="1"/>
    <cellStyle name="Hyperlink 32" xfId="17780" hidden="1"/>
    <cellStyle name="Hyperlink 32" xfId="17850" hidden="1"/>
    <cellStyle name="Hyperlink 32" xfId="17920" hidden="1"/>
    <cellStyle name="Hyperlink 32" xfId="18038" hidden="1"/>
    <cellStyle name="Hyperlink 32" xfId="18114" hidden="1"/>
    <cellStyle name="Hyperlink 32" xfId="18184" hidden="1"/>
    <cellStyle name="Hyperlink 32" xfId="18254" hidden="1"/>
    <cellStyle name="Hyperlink 32" xfId="18324" hidden="1"/>
    <cellStyle name="Hyperlink 32" xfId="18435" hidden="1"/>
    <cellStyle name="Hyperlink 32" xfId="18511" hidden="1"/>
    <cellStyle name="Hyperlink 32" xfId="18581" hidden="1"/>
    <cellStyle name="Hyperlink 32" xfId="18651" hidden="1"/>
    <cellStyle name="Hyperlink 32" xfId="18721" hidden="1"/>
    <cellStyle name="Hyperlink 32" xfId="18825" hidden="1"/>
    <cellStyle name="Hyperlink 32" xfId="18901" hidden="1"/>
    <cellStyle name="Hyperlink 32" xfId="18971" hidden="1"/>
    <cellStyle name="Hyperlink 32" xfId="19041" hidden="1"/>
    <cellStyle name="Hyperlink 32" xfId="19111" hidden="1"/>
    <cellStyle name="Hyperlink 32" xfId="19221" hidden="1"/>
    <cellStyle name="Hyperlink 32" xfId="19297" hidden="1"/>
    <cellStyle name="Hyperlink 32" xfId="19367" hidden="1"/>
    <cellStyle name="Hyperlink 32" xfId="19437" hidden="1"/>
    <cellStyle name="Hyperlink 32" xfId="19507" hidden="1"/>
    <cellStyle name="Hyperlink 32" xfId="19615" hidden="1"/>
    <cellStyle name="Hyperlink 32" xfId="19691" hidden="1"/>
    <cellStyle name="Hyperlink 32" xfId="19761" hidden="1"/>
    <cellStyle name="Hyperlink 32" xfId="19831" hidden="1"/>
    <cellStyle name="Hyperlink 32" xfId="19901" hidden="1"/>
    <cellStyle name="Hyperlink 32" xfId="20009" hidden="1"/>
    <cellStyle name="Hyperlink 32" xfId="20085" hidden="1"/>
    <cellStyle name="Hyperlink 32" xfId="20155" hidden="1"/>
    <cellStyle name="Hyperlink 32" xfId="20225" hidden="1"/>
    <cellStyle name="Hyperlink 32" xfId="20295" hidden="1"/>
    <cellStyle name="Hyperlink 32" xfId="20398" hidden="1"/>
    <cellStyle name="Hyperlink 32" xfId="20474" hidden="1"/>
    <cellStyle name="Hyperlink 32" xfId="20544" hidden="1"/>
    <cellStyle name="Hyperlink 32" xfId="20614" hidden="1"/>
    <cellStyle name="Hyperlink 32" xfId="20684" hidden="1"/>
    <cellStyle name="Hyperlink 32" xfId="20791" hidden="1"/>
    <cellStyle name="Hyperlink 32" xfId="20867" hidden="1"/>
    <cellStyle name="Hyperlink 32" xfId="20937" hidden="1"/>
    <cellStyle name="Hyperlink 32" xfId="21007" hidden="1"/>
    <cellStyle name="Hyperlink 32" xfId="21077" hidden="1"/>
    <cellStyle name="Hyperlink 32" xfId="21180" hidden="1"/>
    <cellStyle name="Hyperlink 32" xfId="21256" hidden="1"/>
    <cellStyle name="Hyperlink 32" xfId="21326" hidden="1"/>
    <cellStyle name="Hyperlink 32" xfId="21396" hidden="1"/>
    <cellStyle name="Hyperlink 32" xfId="21466" hidden="1"/>
    <cellStyle name="Hyperlink 32" xfId="21569" hidden="1"/>
    <cellStyle name="Hyperlink 32" xfId="21645" hidden="1"/>
    <cellStyle name="Hyperlink 32" xfId="21715" hidden="1"/>
    <cellStyle name="Hyperlink 32" xfId="21785" hidden="1"/>
    <cellStyle name="Hyperlink 32" xfId="21855" hidden="1"/>
    <cellStyle name="Hyperlink 32" xfId="21950" hidden="1"/>
    <cellStyle name="Hyperlink 32" xfId="22026" hidden="1"/>
    <cellStyle name="Hyperlink 32" xfId="22096" hidden="1"/>
    <cellStyle name="Hyperlink 32" xfId="22166" hidden="1"/>
    <cellStyle name="Hyperlink 32" xfId="22236" hidden="1"/>
    <cellStyle name="Hyperlink 32" xfId="22329" hidden="1"/>
    <cellStyle name="Hyperlink 32" xfId="22405" hidden="1"/>
    <cellStyle name="Hyperlink 32" xfId="22475" hidden="1"/>
    <cellStyle name="Hyperlink 32" xfId="22545" hidden="1"/>
    <cellStyle name="Hyperlink 32" xfId="22615" hidden="1"/>
    <cellStyle name="Hyperlink 32" xfId="15506" hidden="1"/>
    <cellStyle name="Hyperlink 32" xfId="15480" hidden="1"/>
    <cellStyle name="Hyperlink 32" xfId="22640" hidden="1"/>
    <cellStyle name="Hyperlink 32" xfId="22710" hidden="1"/>
    <cellStyle name="Hyperlink 32" xfId="22780" hidden="1"/>
    <cellStyle name="Hyperlink 32" xfId="22850" hidden="1"/>
    <cellStyle name="Hyperlink 32" xfId="22981" hidden="1"/>
    <cellStyle name="Hyperlink 32" xfId="23057" hidden="1"/>
    <cellStyle name="Hyperlink 32" xfId="23127" hidden="1"/>
    <cellStyle name="Hyperlink 32" xfId="23197" hidden="1"/>
    <cellStyle name="Hyperlink 32" xfId="23267" hidden="1"/>
    <cellStyle name="Hyperlink 32" xfId="23381" hidden="1"/>
    <cellStyle name="Hyperlink 32" xfId="23457" hidden="1"/>
    <cellStyle name="Hyperlink 32" xfId="23527" hidden="1"/>
    <cellStyle name="Hyperlink 32" xfId="23597" hidden="1"/>
    <cellStyle name="Hyperlink 32" xfId="23667" hidden="1"/>
    <cellStyle name="Hyperlink 32" xfId="23801" hidden="1"/>
    <cellStyle name="Hyperlink 32" xfId="23877" hidden="1"/>
    <cellStyle name="Hyperlink 32" xfId="23947" hidden="1"/>
    <cellStyle name="Hyperlink 32" xfId="24017" hidden="1"/>
    <cellStyle name="Hyperlink 32" xfId="24087" hidden="1"/>
    <cellStyle name="Hyperlink 32" xfId="24205" hidden="1"/>
    <cellStyle name="Hyperlink 32" xfId="24281" hidden="1"/>
    <cellStyle name="Hyperlink 32" xfId="24351" hidden="1"/>
    <cellStyle name="Hyperlink 32" xfId="24421" hidden="1"/>
    <cellStyle name="Hyperlink 32" xfId="24491" hidden="1"/>
    <cellStyle name="Hyperlink 32" xfId="24601" hidden="1"/>
    <cellStyle name="Hyperlink 32" xfId="24677" hidden="1"/>
    <cellStyle name="Hyperlink 32" xfId="24747" hidden="1"/>
    <cellStyle name="Hyperlink 32" xfId="24817" hidden="1"/>
    <cellStyle name="Hyperlink 32" xfId="24887" hidden="1"/>
    <cellStyle name="Hyperlink 32" xfId="25011" hidden="1"/>
    <cellStyle name="Hyperlink 32" xfId="25087" hidden="1"/>
    <cellStyle name="Hyperlink 32" xfId="25157" hidden="1"/>
    <cellStyle name="Hyperlink 32" xfId="25227" hidden="1"/>
    <cellStyle name="Hyperlink 32" xfId="25297" hidden="1"/>
    <cellStyle name="Hyperlink 32" xfId="25415" hidden="1"/>
    <cellStyle name="Hyperlink 32" xfId="25491" hidden="1"/>
    <cellStyle name="Hyperlink 32" xfId="25561" hidden="1"/>
    <cellStyle name="Hyperlink 32" xfId="25631" hidden="1"/>
    <cellStyle name="Hyperlink 32" xfId="25701" hidden="1"/>
    <cellStyle name="Hyperlink 32" xfId="25812" hidden="1"/>
    <cellStyle name="Hyperlink 32" xfId="25888" hidden="1"/>
    <cellStyle name="Hyperlink 32" xfId="25958" hidden="1"/>
    <cellStyle name="Hyperlink 32" xfId="26028" hidden="1"/>
    <cellStyle name="Hyperlink 32" xfId="26098" hidden="1"/>
    <cellStyle name="Hyperlink 32" xfId="26217" hidden="1"/>
    <cellStyle name="Hyperlink 32" xfId="26293" hidden="1"/>
    <cellStyle name="Hyperlink 32" xfId="26363" hidden="1"/>
    <cellStyle name="Hyperlink 32" xfId="26433" hidden="1"/>
    <cellStyle name="Hyperlink 32" xfId="26503" hidden="1"/>
    <cellStyle name="Hyperlink 32" xfId="26622" hidden="1"/>
    <cellStyle name="Hyperlink 32" xfId="26698" hidden="1"/>
    <cellStyle name="Hyperlink 32" xfId="26768" hidden="1"/>
    <cellStyle name="Hyperlink 32" xfId="26838" hidden="1"/>
    <cellStyle name="Hyperlink 32" xfId="26908" hidden="1"/>
    <cellStyle name="Hyperlink 32" xfId="27021" hidden="1"/>
    <cellStyle name="Hyperlink 32" xfId="27097" hidden="1"/>
    <cellStyle name="Hyperlink 32" xfId="27167" hidden="1"/>
    <cellStyle name="Hyperlink 32" xfId="27237" hidden="1"/>
    <cellStyle name="Hyperlink 32" xfId="27307" hidden="1"/>
    <cellStyle name="Hyperlink 32" xfId="27416" hidden="1"/>
    <cellStyle name="Hyperlink 32" xfId="27492" hidden="1"/>
    <cellStyle name="Hyperlink 32" xfId="27562" hidden="1"/>
    <cellStyle name="Hyperlink 32" xfId="27632" hidden="1"/>
    <cellStyle name="Hyperlink 32" xfId="27702" hidden="1"/>
    <cellStyle name="Hyperlink 32" xfId="27820" hidden="1"/>
    <cellStyle name="Hyperlink 32" xfId="27896" hidden="1"/>
    <cellStyle name="Hyperlink 32" xfId="27966" hidden="1"/>
    <cellStyle name="Hyperlink 32" xfId="28036" hidden="1"/>
    <cellStyle name="Hyperlink 32" xfId="28106" hidden="1"/>
    <cellStyle name="Hyperlink 32" xfId="28211" hidden="1"/>
    <cellStyle name="Hyperlink 32" xfId="28287" hidden="1"/>
    <cellStyle name="Hyperlink 32" xfId="28357" hidden="1"/>
    <cellStyle name="Hyperlink 32" xfId="28427" hidden="1"/>
    <cellStyle name="Hyperlink 32" xfId="28497" hidden="1"/>
    <cellStyle name="Hyperlink 32" xfId="28604" hidden="1"/>
    <cellStyle name="Hyperlink 32" xfId="28680" hidden="1"/>
    <cellStyle name="Hyperlink 32" xfId="28750" hidden="1"/>
    <cellStyle name="Hyperlink 32" xfId="28820" hidden="1"/>
    <cellStyle name="Hyperlink 32" xfId="28890" hidden="1"/>
    <cellStyle name="Hyperlink 32" xfId="28986" hidden="1"/>
    <cellStyle name="Hyperlink 32" xfId="29062" hidden="1"/>
    <cellStyle name="Hyperlink 32" xfId="29132" hidden="1"/>
    <cellStyle name="Hyperlink 32" xfId="29202" hidden="1"/>
    <cellStyle name="Hyperlink 32" xfId="29272" hidden="1"/>
    <cellStyle name="Hyperlink 32" xfId="29365" hidden="1"/>
    <cellStyle name="Hyperlink 32" xfId="29441" hidden="1"/>
    <cellStyle name="Hyperlink 32" xfId="29511" hidden="1"/>
    <cellStyle name="Hyperlink 32" xfId="29581" hidden="1"/>
    <cellStyle name="Hyperlink 32" xfId="29651" hidden="1"/>
    <cellStyle name="Hyperlink 32" xfId="29744" hidden="1"/>
    <cellStyle name="Hyperlink 32" xfId="29820" hidden="1"/>
    <cellStyle name="Hyperlink 32" xfId="29890" hidden="1"/>
    <cellStyle name="Hyperlink 32" xfId="29960" hidden="1"/>
    <cellStyle name="Hyperlink 32" xfId="30030" hidden="1"/>
    <cellStyle name="Hyperlink 32" xfId="30187" hidden="1"/>
    <cellStyle name="Hyperlink 32" xfId="30318" hidden="1"/>
    <cellStyle name="Hyperlink 32" xfId="30394" hidden="1"/>
    <cellStyle name="Hyperlink 32" xfId="30464" hidden="1"/>
    <cellStyle name="Hyperlink 32" xfId="30534" hidden="1"/>
    <cellStyle name="Hyperlink 32" xfId="30604" hidden="1"/>
    <cellStyle name="Hyperlink 32" xfId="30709" hidden="1"/>
    <cellStyle name="Hyperlink 32" xfId="30785" hidden="1"/>
    <cellStyle name="Hyperlink 32" xfId="30855" hidden="1"/>
    <cellStyle name="Hyperlink 32" xfId="30925" hidden="1"/>
    <cellStyle name="Hyperlink 32" xfId="30995" hidden="1"/>
    <cellStyle name="Hyperlink 32" xfId="31093" hidden="1"/>
    <cellStyle name="Hyperlink 32" xfId="31169" hidden="1"/>
    <cellStyle name="Hyperlink 32" xfId="31239" hidden="1"/>
    <cellStyle name="Hyperlink 32" xfId="31309" hidden="1"/>
    <cellStyle name="Hyperlink 32" xfId="31379" hidden="1"/>
    <cellStyle name="Hyperlink 32" xfId="31483" hidden="1"/>
    <cellStyle name="Hyperlink 32" xfId="31559" hidden="1"/>
    <cellStyle name="Hyperlink 32" xfId="31629" hidden="1"/>
    <cellStyle name="Hyperlink 32" xfId="31699" hidden="1"/>
    <cellStyle name="Hyperlink 32" xfId="31769" hidden="1"/>
    <cellStyle name="Hyperlink 32" xfId="31868" hidden="1"/>
    <cellStyle name="Hyperlink 32" xfId="31944" hidden="1"/>
    <cellStyle name="Hyperlink 32" xfId="32014" hidden="1"/>
    <cellStyle name="Hyperlink 32" xfId="32084" hidden="1"/>
    <cellStyle name="Hyperlink 32" xfId="32154" hidden="1"/>
    <cellStyle name="Hyperlink 32" xfId="32248" hidden="1"/>
    <cellStyle name="Hyperlink 32" xfId="32324" hidden="1"/>
    <cellStyle name="Hyperlink 32" xfId="32394" hidden="1"/>
    <cellStyle name="Hyperlink 32" xfId="32464" hidden="1"/>
    <cellStyle name="Hyperlink 32" xfId="32534" hidden="1"/>
    <cellStyle name="Hyperlink 32" xfId="32637" hidden="1"/>
    <cellStyle name="Hyperlink 32" xfId="32713" hidden="1"/>
    <cellStyle name="Hyperlink 32" xfId="32783" hidden="1"/>
    <cellStyle name="Hyperlink 32" xfId="32853" hidden="1"/>
    <cellStyle name="Hyperlink 32" xfId="32923" hidden="1"/>
    <cellStyle name="Hyperlink 32" xfId="33023" hidden="1"/>
    <cellStyle name="Hyperlink 32" xfId="33099" hidden="1"/>
    <cellStyle name="Hyperlink 32" xfId="33169" hidden="1"/>
    <cellStyle name="Hyperlink 32" xfId="33239" hidden="1"/>
    <cellStyle name="Hyperlink 32" xfId="33309" hidden="1"/>
    <cellStyle name="Hyperlink 32" xfId="33406" hidden="1"/>
    <cellStyle name="Hyperlink 32" xfId="33482" hidden="1"/>
    <cellStyle name="Hyperlink 32" xfId="33552" hidden="1"/>
    <cellStyle name="Hyperlink 32" xfId="33622" hidden="1"/>
    <cellStyle name="Hyperlink 32" xfId="33692" hidden="1"/>
    <cellStyle name="Hyperlink 32" xfId="33793" hidden="1"/>
    <cellStyle name="Hyperlink 32" xfId="33869" hidden="1"/>
    <cellStyle name="Hyperlink 32" xfId="33939" hidden="1"/>
    <cellStyle name="Hyperlink 32" xfId="34009" hidden="1"/>
    <cellStyle name="Hyperlink 32" xfId="34079" hidden="1"/>
    <cellStyle name="Hyperlink 32" xfId="34181" hidden="1"/>
    <cellStyle name="Hyperlink 32" xfId="34257" hidden="1"/>
    <cellStyle name="Hyperlink 32" xfId="34327" hidden="1"/>
    <cellStyle name="Hyperlink 32" xfId="34397" hidden="1"/>
    <cellStyle name="Hyperlink 32" xfId="34467" hidden="1"/>
    <cellStyle name="Hyperlink 32" xfId="34567" hidden="1"/>
    <cellStyle name="Hyperlink 32" xfId="34643" hidden="1"/>
    <cellStyle name="Hyperlink 32" xfId="34713" hidden="1"/>
    <cellStyle name="Hyperlink 32" xfId="34783" hidden="1"/>
    <cellStyle name="Hyperlink 32" xfId="34853" hidden="1"/>
    <cellStyle name="Hyperlink 32" xfId="34951" hidden="1"/>
    <cellStyle name="Hyperlink 32" xfId="35027" hidden="1"/>
    <cellStyle name="Hyperlink 32" xfId="35097" hidden="1"/>
    <cellStyle name="Hyperlink 32" xfId="35167" hidden="1"/>
    <cellStyle name="Hyperlink 32" xfId="35237" hidden="1"/>
    <cellStyle name="Hyperlink 32" xfId="35339" hidden="1"/>
    <cellStyle name="Hyperlink 32" xfId="35415" hidden="1"/>
    <cellStyle name="Hyperlink 32" xfId="35485" hidden="1"/>
    <cellStyle name="Hyperlink 32" xfId="35555" hidden="1"/>
    <cellStyle name="Hyperlink 32" xfId="35625" hidden="1"/>
    <cellStyle name="Hyperlink 32" xfId="35724" hidden="1"/>
    <cellStyle name="Hyperlink 32" xfId="35800" hidden="1"/>
    <cellStyle name="Hyperlink 32" xfId="35870" hidden="1"/>
    <cellStyle name="Hyperlink 32" xfId="35940" hidden="1"/>
    <cellStyle name="Hyperlink 32" xfId="36010" hidden="1"/>
    <cellStyle name="Hyperlink 32" xfId="36108" hidden="1"/>
    <cellStyle name="Hyperlink 32" xfId="36184" hidden="1"/>
    <cellStyle name="Hyperlink 32" xfId="36254" hidden="1"/>
    <cellStyle name="Hyperlink 32" xfId="36324" hidden="1"/>
    <cellStyle name="Hyperlink 32" xfId="36394" hidden="1"/>
    <cellStyle name="Hyperlink 32" xfId="36488" hidden="1"/>
    <cellStyle name="Hyperlink 32" xfId="36564" hidden="1"/>
    <cellStyle name="Hyperlink 32" xfId="36634" hidden="1"/>
    <cellStyle name="Hyperlink 32" xfId="36704" hidden="1"/>
    <cellStyle name="Hyperlink 32" xfId="36774" hidden="1"/>
    <cellStyle name="Hyperlink 32" xfId="36867" hidden="1"/>
    <cellStyle name="Hyperlink 32" xfId="36943" hidden="1"/>
    <cellStyle name="Hyperlink 32" xfId="37013" hidden="1"/>
    <cellStyle name="Hyperlink 32" xfId="37083" hidden="1"/>
    <cellStyle name="Hyperlink 32" xfId="37153" hidden="1"/>
    <cellStyle name="Hyperlink 32" xfId="37228" hidden="1"/>
    <cellStyle name="Hyperlink 32" xfId="37431" hidden="1"/>
    <cellStyle name="Hyperlink 32" xfId="37507" hidden="1"/>
    <cellStyle name="Hyperlink 32" xfId="37577" hidden="1"/>
    <cellStyle name="Hyperlink 32" xfId="37647" hidden="1"/>
    <cellStyle name="Hyperlink 32" xfId="37717" hidden="1"/>
    <cellStyle name="Hyperlink 32" xfId="37846" hidden="1"/>
    <cellStyle name="Hyperlink 32" xfId="37922" hidden="1"/>
    <cellStyle name="Hyperlink 32" xfId="37992" hidden="1"/>
    <cellStyle name="Hyperlink 32" xfId="38062" hidden="1"/>
    <cellStyle name="Hyperlink 32" xfId="38132" hidden="1"/>
    <cellStyle name="Hyperlink 32" xfId="38245" hidden="1"/>
    <cellStyle name="Hyperlink 32" xfId="38321" hidden="1"/>
    <cellStyle name="Hyperlink 32" xfId="38391" hidden="1"/>
    <cellStyle name="Hyperlink 32" xfId="38461" hidden="1"/>
    <cellStyle name="Hyperlink 32" xfId="38531" hidden="1"/>
    <cellStyle name="Hyperlink 32" xfId="38659" hidden="1"/>
    <cellStyle name="Hyperlink 32" xfId="38735" hidden="1"/>
    <cellStyle name="Hyperlink 32" xfId="38805" hidden="1"/>
    <cellStyle name="Hyperlink 32" xfId="38875" hidden="1"/>
    <cellStyle name="Hyperlink 32" xfId="38945" hidden="1"/>
    <cellStyle name="Hyperlink 32" xfId="39059" hidden="1"/>
    <cellStyle name="Hyperlink 32" xfId="39135" hidden="1"/>
    <cellStyle name="Hyperlink 32" xfId="39205" hidden="1"/>
    <cellStyle name="Hyperlink 32" xfId="39275" hidden="1"/>
    <cellStyle name="Hyperlink 32" xfId="39345" hidden="1"/>
    <cellStyle name="Hyperlink 32" xfId="39445" hidden="1"/>
    <cellStyle name="Hyperlink 32" xfId="39521" hidden="1"/>
    <cellStyle name="Hyperlink 32" xfId="39591" hidden="1"/>
    <cellStyle name="Hyperlink 32" xfId="39661" hidden="1"/>
    <cellStyle name="Hyperlink 32" xfId="39731" hidden="1"/>
    <cellStyle name="Hyperlink 32" xfId="39849" hidden="1"/>
    <cellStyle name="Hyperlink 32" xfId="39925" hidden="1"/>
    <cellStyle name="Hyperlink 32" xfId="39995" hidden="1"/>
    <cellStyle name="Hyperlink 32" xfId="40065" hidden="1"/>
    <cellStyle name="Hyperlink 32" xfId="40135" hidden="1"/>
    <cellStyle name="Hyperlink 32" xfId="40246" hidden="1"/>
    <cellStyle name="Hyperlink 32" xfId="40322" hidden="1"/>
    <cellStyle name="Hyperlink 32" xfId="40392" hidden="1"/>
    <cellStyle name="Hyperlink 32" xfId="40462" hidden="1"/>
    <cellStyle name="Hyperlink 32" xfId="40532" hidden="1"/>
    <cellStyle name="Hyperlink 32" xfId="40636" hidden="1"/>
    <cellStyle name="Hyperlink 32" xfId="40712" hidden="1"/>
    <cellStyle name="Hyperlink 32" xfId="40782" hidden="1"/>
    <cellStyle name="Hyperlink 32" xfId="40852" hidden="1"/>
    <cellStyle name="Hyperlink 32" xfId="40922" hidden="1"/>
    <cellStyle name="Hyperlink 32" xfId="41032" hidden="1"/>
    <cellStyle name="Hyperlink 32" xfId="41108" hidden="1"/>
    <cellStyle name="Hyperlink 32" xfId="41178" hidden="1"/>
    <cellStyle name="Hyperlink 32" xfId="41248" hidden="1"/>
    <cellStyle name="Hyperlink 32" xfId="41318" hidden="1"/>
    <cellStyle name="Hyperlink 32" xfId="41426" hidden="1"/>
    <cellStyle name="Hyperlink 32" xfId="41502" hidden="1"/>
    <cellStyle name="Hyperlink 32" xfId="41572" hidden="1"/>
    <cellStyle name="Hyperlink 32" xfId="41642" hidden="1"/>
    <cellStyle name="Hyperlink 32" xfId="41712" hidden="1"/>
    <cellStyle name="Hyperlink 32" xfId="41820" hidden="1"/>
    <cellStyle name="Hyperlink 32" xfId="41896" hidden="1"/>
    <cellStyle name="Hyperlink 32" xfId="41966" hidden="1"/>
    <cellStyle name="Hyperlink 32" xfId="42036" hidden="1"/>
    <cellStyle name="Hyperlink 32" xfId="42106" hidden="1"/>
    <cellStyle name="Hyperlink 32" xfId="42209" hidden="1"/>
    <cellStyle name="Hyperlink 32" xfId="42285" hidden="1"/>
    <cellStyle name="Hyperlink 32" xfId="42355" hidden="1"/>
    <cellStyle name="Hyperlink 32" xfId="42425" hidden="1"/>
    <cellStyle name="Hyperlink 32" xfId="42495" hidden="1"/>
    <cellStyle name="Hyperlink 32" xfId="42602" hidden="1"/>
    <cellStyle name="Hyperlink 32" xfId="42678" hidden="1"/>
    <cellStyle name="Hyperlink 32" xfId="42748" hidden="1"/>
    <cellStyle name="Hyperlink 32" xfId="42818" hidden="1"/>
    <cellStyle name="Hyperlink 32" xfId="42888" hidden="1"/>
    <cellStyle name="Hyperlink 32" xfId="42991" hidden="1"/>
    <cellStyle name="Hyperlink 32" xfId="43067" hidden="1"/>
    <cellStyle name="Hyperlink 32" xfId="43137" hidden="1"/>
    <cellStyle name="Hyperlink 32" xfId="43207" hidden="1"/>
    <cellStyle name="Hyperlink 32" xfId="43277" hidden="1"/>
    <cellStyle name="Hyperlink 32" xfId="43380" hidden="1"/>
    <cellStyle name="Hyperlink 32" xfId="43456" hidden="1"/>
    <cellStyle name="Hyperlink 32" xfId="43526" hidden="1"/>
    <cellStyle name="Hyperlink 32" xfId="43596" hidden="1"/>
    <cellStyle name="Hyperlink 32" xfId="43666" hidden="1"/>
    <cellStyle name="Hyperlink 32" xfId="43761" hidden="1"/>
    <cellStyle name="Hyperlink 32" xfId="43837" hidden="1"/>
    <cellStyle name="Hyperlink 32" xfId="43907" hidden="1"/>
    <cellStyle name="Hyperlink 32" xfId="43977" hidden="1"/>
    <cellStyle name="Hyperlink 32" xfId="44047" hidden="1"/>
    <cellStyle name="Hyperlink 32" xfId="44140" hidden="1"/>
    <cellStyle name="Hyperlink 32" xfId="44216" hidden="1"/>
    <cellStyle name="Hyperlink 32" xfId="44286" hidden="1"/>
    <cellStyle name="Hyperlink 32" xfId="44356" hidden="1"/>
    <cellStyle name="Hyperlink 32" xfId="44426" hidden="1"/>
    <cellStyle name="Hyperlink 32" xfId="37317" hidden="1"/>
    <cellStyle name="Hyperlink 32" xfId="37291" hidden="1"/>
    <cellStyle name="Hyperlink 32" xfId="44451" hidden="1"/>
    <cellStyle name="Hyperlink 32" xfId="44521" hidden="1"/>
    <cellStyle name="Hyperlink 32" xfId="44591" hidden="1"/>
    <cellStyle name="Hyperlink 32" xfId="44661" hidden="1"/>
    <cellStyle name="Hyperlink 32" xfId="44792" hidden="1"/>
    <cellStyle name="Hyperlink 32" xfId="44868" hidden="1"/>
    <cellStyle name="Hyperlink 32" xfId="44938" hidden="1"/>
    <cellStyle name="Hyperlink 32" xfId="45008" hidden="1"/>
    <cellStyle name="Hyperlink 32" xfId="45078" hidden="1"/>
    <cellStyle name="Hyperlink 32" xfId="45192" hidden="1"/>
    <cellStyle name="Hyperlink 32" xfId="45268" hidden="1"/>
    <cellStyle name="Hyperlink 32" xfId="45338" hidden="1"/>
    <cellStyle name="Hyperlink 32" xfId="45408" hidden="1"/>
    <cellStyle name="Hyperlink 32" xfId="45478" hidden="1"/>
    <cellStyle name="Hyperlink 32" xfId="45612" hidden="1"/>
    <cellStyle name="Hyperlink 32" xfId="45688" hidden="1"/>
    <cellStyle name="Hyperlink 32" xfId="45758" hidden="1"/>
    <cellStyle name="Hyperlink 32" xfId="45828" hidden="1"/>
    <cellStyle name="Hyperlink 32" xfId="45898" hidden="1"/>
    <cellStyle name="Hyperlink 32" xfId="46016" hidden="1"/>
    <cellStyle name="Hyperlink 32" xfId="46092" hidden="1"/>
    <cellStyle name="Hyperlink 32" xfId="46162" hidden="1"/>
    <cellStyle name="Hyperlink 32" xfId="46232" hidden="1"/>
    <cellStyle name="Hyperlink 32" xfId="46302" hidden="1"/>
    <cellStyle name="Hyperlink 32" xfId="46412" hidden="1"/>
    <cellStyle name="Hyperlink 32" xfId="46488" hidden="1"/>
    <cellStyle name="Hyperlink 32" xfId="46558" hidden="1"/>
    <cellStyle name="Hyperlink 32" xfId="46628" hidden="1"/>
    <cellStyle name="Hyperlink 32" xfId="46698" hidden="1"/>
    <cellStyle name="Hyperlink 32" xfId="46822" hidden="1"/>
    <cellStyle name="Hyperlink 32" xfId="46898" hidden="1"/>
    <cellStyle name="Hyperlink 32" xfId="46968" hidden="1"/>
    <cellStyle name="Hyperlink 32" xfId="47038" hidden="1"/>
    <cellStyle name="Hyperlink 32" xfId="47108" hidden="1"/>
    <cellStyle name="Hyperlink 32" xfId="47226" hidden="1"/>
    <cellStyle name="Hyperlink 32" xfId="47302" hidden="1"/>
    <cellStyle name="Hyperlink 32" xfId="47372" hidden="1"/>
    <cellStyle name="Hyperlink 32" xfId="47442" hidden="1"/>
    <cellStyle name="Hyperlink 32" xfId="47512" hidden="1"/>
    <cellStyle name="Hyperlink 32" xfId="47623" hidden="1"/>
    <cellStyle name="Hyperlink 32" xfId="47699" hidden="1"/>
    <cellStyle name="Hyperlink 32" xfId="47769" hidden="1"/>
    <cellStyle name="Hyperlink 32" xfId="47839" hidden="1"/>
    <cellStyle name="Hyperlink 32" xfId="47909" hidden="1"/>
    <cellStyle name="Hyperlink 32" xfId="48028" hidden="1"/>
    <cellStyle name="Hyperlink 32" xfId="48104" hidden="1"/>
    <cellStyle name="Hyperlink 32" xfId="48174" hidden="1"/>
    <cellStyle name="Hyperlink 32" xfId="48244" hidden="1"/>
    <cellStyle name="Hyperlink 32" xfId="48314" hidden="1"/>
    <cellStyle name="Hyperlink 32" xfId="48433" hidden="1"/>
    <cellStyle name="Hyperlink 32" xfId="48509" hidden="1"/>
    <cellStyle name="Hyperlink 32" xfId="48579" hidden="1"/>
    <cellStyle name="Hyperlink 32" xfId="48649" hidden="1"/>
    <cellStyle name="Hyperlink 32" xfId="48719" hidden="1"/>
    <cellStyle name="Hyperlink 32" xfId="48832" hidden="1"/>
    <cellStyle name="Hyperlink 32" xfId="48908" hidden="1"/>
    <cellStyle name="Hyperlink 32" xfId="48978" hidden="1"/>
    <cellStyle name="Hyperlink 32" xfId="49048" hidden="1"/>
    <cellStyle name="Hyperlink 32" xfId="49118" hidden="1"/>
    <cellStyle name="Hyperlink 32" xfId="49227" hidden="1"/>
    <cellStyle name="Hyperlink 32" xfId="49303" hidden="1"/>
    <cellStyle name="Hyperlink 32" xfId="49373" hidden="1"/>
    <cellStyle name="Hyperlink 32" xfId="49443" hidden="1"/>
    <cellStyle name="Hyperlink 32" xfId="49513" hidden="1"/>
    <cellStyle name="Hyperlink 32" xfId="49631" hidden="1"/>
    <cellStyle name="Hyperlink 32" xfId="49707" hidden="1"/>
    <cellStyle name="Hyperlink 32" xfId="49777" hidden="1"/>
    <cellStyle name="Hyperlink 32" xfId="49847" hidden="1"/>
    <cellStyle name="Hyperlink 32" xfId="49917" hidden="1"/>
    <cellStyle name="Hyperlink 32" xfId="50022" hidden="1"/>
    <cellStyle name="Hyperlink 32" xfId="50098" hidden="1"/>
    <cellStyle name="Hyperlink 32" xfId="50168" hidden="1"/>
    <cellStyle name="Hyperlink 32" xfId="50238" hidden="1"/>
    <cellStyle name="Hyperlink 32" xfId="50308" hidden="1"/>
    <cellStyle name="Hyperlink 32" xfId="50415" hidden="1"/>
    <cellStyle name="Hyperlink 32" xfId="50491" hidden="1"/>
    <cellStyle name="Hyperlink 32" xfId="50561" hidden="1"/>
    <cellStyle name="Hyperlink 32" xfId="50631" hidden="1"/>
    <cellStyle name="Hyperlink 32" xfId="50701" hidden="1"/>
    <cellStyle name="Hyperlink 32" xfId="50797" hidden="1"/>
    <cellStyle name="Hyperlink 32" xfId="50873" hidden="1"/>
    <cellStyle name="Hyperlink 32" xfId="50943" hidden="1"/>
    <cellStyle name="Hyperlink 32" xfId="51013" hidden="1"/>
    <cellStyle name="Hyperlink 32" xfId="51083" hidden="1"/>
    <cellStyle name="Hyperlink 32" xfId="51176" hidden="1"/>
    <cellStyle name="Hyperlink 32" xfId="51252" hidden="1"/>
    <cellStyle name="Hyperlink 32" xfId="51322" hidden="1"/>
    <cellStyle name="Hyperlink 32" xfId="51392" hidden="1"/>
    <cellStyle name="Hyperlink 32" xfId="51462"/>
    <cellStyle name="Hyperlink 33" xfId="173" hidden="1"/>
    <cellStyle name="Hyperlink 33" xfId="376" hidden="1"/>
    <cellStyle name="Hyperlink 33" xfId="452" hidden="1"/>
    <cellStyle name="Hyperlink 33" xfId="522" hidden="1"/>
    <cellStyle name="Hyperlink 33" xfId="592" hidden="1"/>
    <cellStyle name="Hyperlink 33" xfId="662" hidden="1"/>
    <cellStyle name="Hyperlink 33" xfId="793" hidden="1"/>
    <cellStyle name="Hyperlink 33" xfId="869" hidden="1"/>
    <cellStyle name="Hyperlink 33" xfId="939" hidden="1"/>
    <cellStyle name="Hyperlink 33" xfId="1009" hidden="1"/>
    <cellStyle name="Hyperlink 33" xfId="1079" hidden="1"/>
    <cellStyle name="Hyperlink 33" xfId="1193" hidden="1"/>
    <cellStyle name="Hyperlink 33" xfId="1269" hidden="1"/>
    <cellStyle name="Hyperlink 33" xfId="1339" hidden="1"/>
    <cellStyle name="Hyperlink 33" xfId="1409" hidden="1"/>
    <cellStyle name="Hyperlink 33" xfId="1479" hidden="1"/>
    <cellStyle name="Hyperlink 33" xfId="1613" hidden="1"/>
    <cellStyle name="Hyperlink 33" xfId="1689" hidden="1"/>
    <cellStyle name="Hyperlink 33" xfId="1759" hidden="1"/>
    <cellStyle name="Hyperlink 33" xfId="1829" hidden="1"/>
    <cellStyle name="Hyperlink 33" xfId="1899" hidden="1"/>
    <cellStyle name="Hyperlink 33" xfId="2017" hidden="1"/>
    <cellStyle name="Hyperlink 33" xfId="2093" hidden="1"/>
    <cellStyle name="Hyperlink 33" xfId="2163" hidden="1"/>
    <cellStyle name="Hyperlink 33" xfId="2233" hidden="1"/>
    <cellStyle name="Hyperlink 33" xfId="2303" hidden="1"/>
    <cellStyle name="Hyperlink 33" xfId="2413" hidden="1"/>
    <cellStyle name="Hyperlink 33" xfId="2489" hidden="1"/>
    <cellStyle name="Hyperlink 33" xfId="2559" hidden="1"/>
    <cellStyle name="Hyperlink 33" xfId="2629" hidden="1"/>
    <cellStyle name="Hyperlink 33" xfId="2699" hidden="1"/>
    <cellStyle name="Hyperlink 33" xfId="2823" hidden="1"/>
    <cellStyle name="Hyperlink 33" xfId="2899" hidden="1"/>
    <cellStyle name="Hyperlink 33" xfId="2969" hidden="1"/>
    <cellStyle name="Hyperlink 33" xfId="3039" hidden="1"/>
    <cellStyle name="Hyperlink 33" xfId="3109" hidden="1"/>
    <cellStyle name="Hyperlink 33" xfId="3227" hidden="1"/>
    <cellStyle name="Hyperlink 33" xfId="3303" hidden="1"/>
    <cellStyle name="Hyperlink 33" xfId="3373" hidden="1"/>
    <cellStyle name="Hyperlink 33" xfId="3443" hidden="1"/>
    <cellStyle name="Hyperlink 33" xfId="3513" hidden="1"/>
    <cellStyle name="Hyperlink 33" xfId="3624" hidden="1"/>
    <cellStyle name="Hyperlink 33" xfId="3700" hidden="1"/>
    <cellStyle name="Hyperlink 33" xfId="3770" hidden="1"/>
    <cellStyle name="Hyperlink 33" xfId="3840" hidden="1"/>
    <cellStyle name="Hyperlink 33" xfId="3910" hidden="1"/>
    <cellStyle name="Hyperlink 33" xfId="4029" hidden="1"/>
    <cellStyle name="Hyperlink 33" xfId="4105" hidden="1"/>
    <cellStyle name="Hyperlink 33" xfId="4175" hidden="1"/>
    <cellStyle name="Hyperlink 33" xfId="4245" hidden="1"/>
    <cellStyle name="Hyperlink 33" xfId="4315" hidden="1"/>
    <cellStyle name="Hyperlink 33" xfId="4434" hidden="1"/>
    <cellStyle name="Hyperlink 33" xfId="4510" hidden="1"/>
    <cellStyle name="Hyperlink 33" xfId="4580" hidden="1"/>
    <cellStyle name="Hyperlink 33" xfId="4650" hidden="1"/>
    <cellStyle name="Hyperlink 33" xfId="4720" hidden="1"/>
    <cellStyle name="Hyperlink 33" xfId="4833" hidden="1"/>
    <cellStyle name="Hyperlink 33" xfId="4909" hidden="1"/>
    <cellStyle name="Hyperlink 33" xfId="4979" hidden="1"/>
    <cellStyle name="Hyperlink 33" xfId="5049" hidden="1"/>
    <cellStyle name="Hyperlink 33" xfId="5119" hidden="1"/>
    <cellStyle name="Hyperlink 33" xfId="5228" hidden="1"/>
    <cellStyle name="Hyperlink 33" xfId="5304" hidden="1"/>
    <cellStyle name="Hyperlink 33" xfId="5374" hidden="1"/>
    <cellStyle name="Hyperlink 33" xfId="5444" hidden="1"/>
    <cellStyle name="Hyperlink 33" xfId="5514" hidden="1"/>
    <cellStyle name="Hyperlink 33" xfId="5632" hidden="1"/>
    <cellStyle name="Hyperlink 33" xfId="5708" hidden="1"/>
    <cellStyle name="Hyperlink 33" xfId="5778" hidden="1"/>
    <cellStyle name="Hyperlink 33" xfId="5848" hidden="1"/>
    <cellStyle name="Hyperlink 33" xfId="5918" hidden="1"/>
    <cellStyle name="Hyperlink 33" xfId="6023" hidden="1"/>
    <cellStyle name="Hyperlink 33" xfId="6099" hidden="1"/>
    <cellStyle name="Hyperlink 33" xfId="6169" hidden="1"/>
    <cellStyle name="Hyperlink 33" xfId="6239" hidden="1"/>
    <cellStyle name="Hyperlink 33" xfId="6309" hidden="1"/>
    <cellStyle name="Hyperlink 33" xfId="6416" hidden="1"/>
    <cellStyle name="Hyperlink 33" xfId="6492" hidden="1"/>
    <cellStyle name="Hyperlink 33" xfId="6562" hidden="1"/>
    <cellStyle name="Hyperlink 33" xfId="6632" hidden="1"/>
    <cellStyle name="Hyperlink 33" xfId="6702" hidden="1"/>
    <cellStyle name="Hyperlink 33" xfId="6800" hidden="1"/>
    <cellStyle name="Hyperlink 33" xfId="6876" hidden="1"/>
    <cellStyle name="Hyperlink 33" xfId="6946" hidden="1"/>
    <cellStyle name="Hyperlink 33" xfId="7016" hidden="1"/>
    <cellStyle name="Hyperlink 33" xfId="7086" hidden="1"/>
    <cellStyle name="Hyperlink 33" xfId="7179" hidden="1"/>
    <cellStyle name="Hyperlink 33" xfId="7255" hidden="1"/>
    <cellStyle name="Hyperlink 33" xfId="7325" hidden="1"/>
    <cellStyle name="Hyperlink 33" xfId="7395" hidden="1"/>
    <cellStyle name="Hyperlink 33" xfId="7465" hidden="1"/>
    <cellStyle name="Hyperlink 33" xfId="7606" hidden="1"/>
    <cellStyle name="Hyperlink 33" xfId="7682" hidden="1"/>
    <cellStyle name="Hyperlink 33" xfId="7752" hidden="1"/>
    <cellStyle name="Hyperlink 33" xfId="7822" hidden="1"/>
    <cellStyle name="Hyperlink 33" xfId="7892" hidden="1"/>
    <cellStyle name="Hyperlink 33" xfId="8054" hidden="1"/>
    <cellStyle name="Hyperlink 33" xfId="8257" hidden="1"/>
    <cellStyle name="Hyperlink 33" xfId="8333" hidden="1"/>
    <cellStyle name="Hyperlink 33" xfId="8403" hidden="1"/>
    <cellStyle name="Hyperlink 33" xfId="8473" hidden="1"/>
    <cellStyle name="Hyperlink 33" xfId="8543" hidden="1"/>
    <cellStyle name="Hyperlink 33" xfId="8674" hidden="1"/>
    <cellStyle name="Hyperlink 33" xfId="8750" hidden="1"/>
    <cellStyle name="Hyperlink 33" xfId="8820" hidden="1"/>
    <cellStyle name="Hyperlink 33" xfId="8890" hidden="1"/>
    <cellStyle name="Hyperlink 33" xfId="8960" hidden="1"/>
    <cellStyle name="Hyperlink 33" xfId="9074" hidden="1"/>
    <cellStyle name="Hyperlink 33" xfId="9150" hidden="1"/>
    <cellStyle name="Hyperlink 33" xfId="9220" hidden="1"/>
    <cellStyle name="Hyperlink 33" xfId="9290" hidden="1"/>
    <cellStyle name="Hyperlink 33" xfId="9360" hidden="1"/>
    <cellStyle name="Hyperlink 33" xfId="9494" hidden="1"/>
    <cellStyle name="Hyperlink 33" xfId="9570" hidden="1"/>
    <cellStyle name="Hyperlink 33" xfId="9640" hidden="1"/>
    <cellStyle name="Hyperlink 33" xfId="9710" hidden="1"/>
    <cellStyle name="Hyperlink 33" xfId="9780" hidden="1"/>
    <cellStyle name="Hyperlink 33" xfId="9898" hidden="1"/>
    <cellStyle name="Hyperlink 33" xfId="9974" hidden="1"/>
    <cellStyle name="Hyperlink 33" xfId="10044" hidden="1"/>
    <cellStyle name="Hyperlink 33" xfId="10114" hidden="1"/>
    <cellStyle name="Hyperlink 33" xfId="10184" hidden="1"/>
    <cellStyle name="Hyperlink 33" xfId="10294" hidden="1"/>
    <cellStyle name="Hyperlink 33" xfId="10370" hidden="1"/>
    <cellStyle name="Hyperlink 33" xfId="10440" hidden="1"/>
    <cellStyle name="Hyperlink 33" xfId="10510" hidden="1"/>
    <cellStyle name="Hyperlink 33" xfId="10580" hidden="1"/>
    <cellStyle name="Hyperlink 33" xfId="10704" hidden="1"/>
    <cellStyle name="Hyperlink 33" xfId="10780" hidden="1"/>
    <cellStyle name="Hyperlink 33" xfId="10850" hidden="1"/>
    <cellStyle name="Hyperlink 33" xfId="10920" hidden="1"/>
    <cellStyle name="Hyperlink 33" xfId="10990" hidden="1"/>
    <cellStyle name="Hyperlink 33" xfId="11108" hidden="1"/>
    <cellStyle name="Hyperlink 33" xfId="11184" hidden="1"/>
    <cellStyle name="Hyperlink 33" xfId="11254" hidden="1"/>
    <cellStyle name="Hyperlink 33" xfId="11324" hidden="1"/>
    <cellStyle name="Hyperlink 33" xfId="11394" hidden="1"/>
    <cellStyle name="Hyperlink 33" xfId="11505" hidden="1"/>
    <cellStyle name="Hyperlink 33" xfId="11581" hidden="1"/>
    <cellStyle name="Hyperlink 33" xfId="11651" hidden="1"/>
    <cellStyle name="Hyperlink 33" xfId="11721" hidden="1"/>
    <cellStyle name="Hyperlink 33" xfId="11791" hidden="1"/>
    <cellStyle name="Hyperlink 33" xfId="11910" hidden="1"/>
    <cellStyle name="Hyperlink 33" xfId="11986" hidden="1"/>
    <cellStyle name="Hyperlink 33" xfId="12056" hidden="1"/>
    <cellStyle name="Hyperlink 33" xfId="12126" hidden="1"/>
    <cellStyle name="Hyperlink 33" xfId="12196" hidden="1"/>
    <cellStyle name="Hyperlink 33" xfId="12315" hidden="1"/>
    <cellStyle name="Hyperlink 33" xfId="12391" hidden="1"/>
    <cellStyle name="Hyperlink 33" xfId="12461" hidden="1"/>
    <cellStyle name="Hyperlink 33" xfId="12531" hidden="1"/>
    <cellStyle name="Hyperlink 33" xfId="12601" hidden="1"/>
    <cellStyle name="Hyperlink 33" xfId="12714" hidden="1"/>
    <cellStyle name="Hyperlink 33" xfId="12790" hidden="1"/>
    <cellStyle name="Hyperlink 33" xfId="12860" hidden="1"/>
    <cellStyle name="Hyperlink 33" xfId="12930" hidden="1"/>
    <cellStyle name="Hyperlink 33" xfId="13000" hidden="1"/>
    <cellStyle name="Hyperlink 33" xfId="13109" hidden="1"/>
    <cellStyle name="Hyperlink 33" xfId="13185" hidden="1"/>
    <cellStyle name="Hyperlink 33" xfId="13255" hidden="1"/>
    <cellStyle name="Hyperlink 33" xfId="13325" hidden="1"/>
    <cellStyle name="Hyperlink 33" xfId="13395" hidden="1"/>
    <cellStyle name="Hyperlink 33" xfId="13513" hidden="1"/>
    <cellStyle name="Hyperlink 33" xfId="13589" hidden="1"/>
    <cellStyle name="Hyperlink 33" xfId="13659" hidden="1"/>
    <cellStyle name="Hyperlink 33" xfId="13729" hidden="1"/>
    <cellStyle name="Hyperlink 33" xfId="13799" hidden="1"/>
    <cellStyle name="Hyperlink 33" xfId="13904" hidden="1"/>
    <cellStyle name="Hyperlink 33" xfId="13980" hidden="1"/>
    <cellStyle name="Hyperlink 33" xfId="14050" hidden="1"/>
    <cellStyle name="Hyperlink 33" xfId="14120" hidden="1"/>
    <cellStyle name="Hyperlink 33" xfId="14190" hidden="1"/>
    <cellStyle name="Hyperlink 33" xfId="14297" hidden="1"/>
    <cellStyle name="Hyperlink 33" xfId="14373" hidden="1"/>
    <cellStyle name="Hyperlink 33" xfId="14443" hidden="1"/>
    <cellStyle name="Hyperlink 33" xfId="14513" hidden="1"/>
    <cellStyle name="Hyperlink 33" xfId="14583" hidden="1"/>
    <cellStyle name="Hyperlink 33" xfId="14679" hidden="1"/>
    <cellStyle name="Hyperlink 33" xfId="14755" hidden="1"/>
    <cellStyle name="Hyperlink 33" xfId="14825" hidden="1"/>
    <cellStyle name="Hyperlink 33" xfId="14895" hidden="1"/>
    <cellStyle name="Hyperlink 33" xfId="14965" hidden="1"/>
    <cellStyle name="Hyperlink 33" xfId="15058" hidden="1"/>
    <cellStyle name="Hyperlink 33" xfId="15134" hidden="1"/>
    <cellStyle name="Hyperlink 33" xfId="15204" hidden="1"/>
    <cellStyle name="Hyperlink 33" xfId="15274" hidden="1"/>
    <cellStyle name="Hyperlink 33" xfId="15344" hidden="1"/>
    <cellStyle name="Hyperlink 33" xfId="15419" hidden="1"/>
    <cellStyle name="Hyperlink 33" xfId="15622" hidden="1"/>
    <cellStyle name="Hyperlink 33" xfId="15698" hidden="1"/>
    <cellStyle name="Hyperlink 33" xfId="15768" hidden="1"/>
    <cellStyle name="Hyperlink 33" xfId="15838" hidden="1"/>
    <cellStyle name="Hyperlink 33" xfId="15908" hidden="1"/>
    <cellStyle name="Hyperlink 33" xfId="16037" hidden="1"/>
    <cellStyle name="Hyperlink 33" xfId="16113" hidden="1"/>
    <cellStyle name="Hyperlink 33" xfId="16183" hidden="1"/>
    <cellStyle name="Hyperlink 33" xfId="16253" hidden="1"/>
    <cellStyle name="Hyperlink 33" xfId="16323" hidden="1"/>
    <cellStyle name="Hyperlink 33" xfId="16436" hidden="1"/>
    <cellStyle name="Hyperlink 33" xfId="16512" hidden="1"/>
    <cellStyle name="Hyperlink 33" xfId="16582" hidden="1"/>
    <cellStyle name="Hyperlink 33" xfId="16652" hidden="1"/>
    <cellStyle name="Hyperlink 33" xfId="16722" hidden="1"/>
    <cellStyle name="Hyperlink 33" xfId="16850" hidden="1"/>
    <cellStyle name="Hyperlink 33" xfId="16926" hidden="1"/>
    <cellStyle name="Hyperlink 33" xfId="16996" hidden="1"/>
    <cellStyle name="Hyperlink 33" xfId="17066" hidden="1"/>
    <cellStyle name="Hyperlink 33" xfId="17136" hidden="1"/>
    <cellStyle name="Hyperlink 33" xfId="17250" hidden="1"/>
    <cellStyle name="Hyperlink 33" xfId="17326" hidden="1"/>
    <cellStyle name="Hyperlink 33" xfId="17396" hidden="1"/>
    <cellStyle name="Hyperlink 33" xfId="17466" hidden="1"/>
    <cellStyle name="Hyperlink 33" xfId="17536" hidden="1"/>
    <cellStyle name="Hyperlink 33" xfId="17636" hidden="1"/>
    <cellStyle name="Hyperlink 33" xfId="17712" hidden="1"/>
    <cellStyle name="Hyperlink 33" xfId="17782" hidden="1"/>
    <cellStyle name="Hyperlink 33" xfId="17852" hidden="1"/>
    <cellStyle name="Hyperlink 33" xfId="17922" hidden="1"/>
    <cellStyle name="Hyperlink 33" xfId="18040" hidden="1"/>
    <cellStyle name="Hyperlink 33" xfId="18116" hidden="1"/>
    <cellStyle name="Hyperlink 33" xfId="18186" hidden="1"/>
    <cellStyle name="Hyperlink 33" xfId="18256" hidden="1"/>
    <cellStyle name="Hyperlink 33" xfId="18326" hidden="1"/>
    <cellStyle name="Hyperlink 33" xfId="18437" hidden="1"/>
    <cellStyle name="Hyperlink 33" xfId="18513" hidden="1"/>
    <cellStyle name="Hyperlink 33" xfId="18583" hidden="1"/>
    <cellStyle name="Hyperlink 33" xfId="18653" hidden="1"/>
    <cellStyle name="Hyperlink 33" xfId="18723" hidden="1"/>
    <cellStyle name="Hyperlink 33" xfId="18827" hidden="1"/>
    <cellStyle name="Hyperlink 33" xfId="18903" hidden="1"/>
    <cellStyle name="Hyperlink 33" xfId="18973" hidden="1"/>
    <cellStyle name="Hyperlink 33" xfId="19043" hidden="1"/>
    <cellStyle name="Hyperlink 33" xfId="19113" hidden="1"/>
    <cellStyle name="Hyperlink 33" xfId="19223" hidden="1"/>
    <cellStyle name="Hyperlink 33" xfId="19299" hidden="1"/>
    <cellStyle name="Hyperlink 33" xfId="19369" hidden="1"/>
    <cellStyle name="Hyperlink 33" xfId="19439" hidden="1"/>
    <cellStyle name="Hyperlink 33" xfId="19509" hidden="1"/>
    <cellStyle name="Hyperlink 33" xfId="19617" hidden="1"/>
    <cellStyle name="Hyperlink 33" xfId="19693" hidden="1"/>
    <cellStyle name="Hyperlink 33" xfId="19763" hidden="1"/>
    <cellStyle name="Hyperlink 33" xfId="19833" hidden="1"/>
    <cellStyle name="Hyperlink 33" xfId="19903" hidden="1"/>
    <cellStyle name="Hyperlink 33" xfId="20011" hidden="1"/>
    <cellStyle name="Hyperlink 33" xfId="20087" hidden="1"/>
    <cellStyle name="Hyperlink 33" xfId="20157" hidden="1"/>
    <cellStyle name="Hyperlink 33" xfId="20227" hidden="1"/>
    <cellStyle name="Hyperlink 33" xfId="20297" hidden="1"/>
    <cellStyle name="Hyperlink 33" xfId="20400" hidden="1"/>
    <cellStyle name="Hyperlink 33" xfId="20476" hidden="1"/>
    <cellStyle name="Hyperlink 33" xfId="20546" hidden="1"/>
    <cellStyle name="Hyperlink 33" xfId="20616" hidden="1"/>
    <cellStyle name="Hyperlink 33" xfId="20686" hidden="1"/>
    <cellStyle name="Hyperlink 33" xfId="20793" hidden="1"/>
    <cellStyle name="Hyperlink 33" xfId="20869" hidden="1"/>
    <cellStyle name="Hyperlink 33" xfId="20939" hidden="1"/>
    <cellStyle name="Hyperlink 33" xfId="21009" hidden="1"/>
    <cellStyle name="Hyperlink 33" xfId="21079" hidden="1"/>
    <cellStyle name="Hyperlink 33" xfId="21182" hidden="1"/>
    <cellStyle name="Hyperlink 33" xfId="21258" hidden="1"/>
    <cellStyle name="Hyperlink 33" xfId="21328" hidden="1"/>
    <cellStyle name="Hyperlink 33" xfId="21398" hidden="1"/>
    <cellStyle name="Hyperlink 33" xfId="21468" hidden="1"/>
    <cellStyle name="Hyperlink 33" xfId="21571" hidden="1"/>
    <cellStyle name="Hyperlink 33" xfId="21647" hidden="1"/>
    <cellStyle name="Hyperlink 33" xfId="21717" hidden="1"/>
    <cellStyle name="Hyperlink 33" xfId="21787" hidden="1"/>
    <cellStyle name="Hyperlink 33" xfId="21857" hidden="1"/>
    <cellStyle name="Hyperlink 33" xfId="21952" hidden="1"/>
    <cellStyle name="Hyperlink 33" xfId="22028" hidden="1"/>
    <cellStyle name="Hyperlink 33" xfId="22098" hidden="1"/>
    <cellStyle name="Hyperlink 33" xfId="22168" hidden="1"/>
    <cellStyle name="Hyperlink 33" xfId="22238" hidden="1"/>
    <cellStyle name="Hyperlink 33" xfId="22331" hidden="1"/>
    <cellStyle name="Hyperlink 33" xfId="22407" hidden="1"/>
    <cellStyle name="Hyperlink 33" xfId="22477" hidden="1"/>
    <cellStyle name="Hyperlink 33" xfId="22547" hidden="1"/>
    <cellStyle name="Hyperlink 33" xfId="22617" hidden="1"/>
    <cellStyle name="Hyperlink 33" xfId="15432" hidden="1"/>
    <cellStyle name="Hyperlink 33" xfId="15475" hidden="1"/>
    <cellStyle name="Hyperlink 33" xfId="22642" hidden="1"/>
    <cellStyle name="Hyperlink 33" xfId="22712" hidden="1"/>
    <cellStyle name="Hyperlink 33" xfId="22782" hidden="1"/>
    <cellStyle name="Hyperlink 33" xfId="22852" hidden="1"/>
    <cellStyle name="Hyperlink 33" xfId="22983" hidden="1"/>
    <cellStyle name="Hyperlink 33" xfId="23059" hidden="1"/>
    <cellStyle name="Hyperlink 33" xfId="23129" hidden="1"/>
    <cellStyle name="Hyperlink 33" xfId="23199" hidden="1"/>
    <cellStyle name="Hyperlink 33" xfId="23269" hidden="1"/>
    <cellStyle name="Hyperlink 33" xfId="23383" hidden="1"/>
    <cellStyle name="Hyperlink 33" xfId="23459" hidden="1"/>
    <cellStyle name="Hyperlink 33" xfId="23529" hidden="1"/>
    <cellStyle name="Hyperlink 33" xfId="23599" hidden="1"/>
    <cellStyle name="Hyperlink 33" xfId="23669" hidden="1"/>
    <cellStyle name="Hyperlink 33" xfId="23803" hidden="1"/>
    <cellStyle name="Hyperlink 33" xfId="23879" hidden="1"/>
    <cellStyle name="Hyperlink 33" xfId="23949" hidden="1"/>
    <cellStyle name="Hyperlink 33" xfId="24019" hidden="1"/>
    <cellStyle name="Hyperlink 33" xfId="24089" hidden="1"/>
    <cellStyle name="Hyperlink 33" xfId="24207" hidden="1"/>
    <cellStyle name="Hyperlink 33" xfId="24283" hidden="1"/>
    <cellStyle name="Hyperlink 33" xfId="24353" hidden="1"/>
    <cellStyle name="Hyperlink 33" xfId="24423" hidden="1"/>
    <cellStyle name="Hyperlink 33" xfId="24493" hidden="1"/>
    <cellStyle name="Hyperlink 33" xfId="24603" hidden="1"/>
    <cellStyle name="Hyperlink 33" xfId="24679" hidden="1"/>
    <cellStyle name="Hyperlink 33" xfId="24749" hidden="1"/>
    <cellStyle name="Hyperlink 33" xfId="24819" hidden="1"/>
    <cellStyle name="Hyperlink 33" xfId="24889" hidden="1"/>
    <cellStyle name="Hyperlink 33" xfId="25013" hidden="1"/>
    <cellStyle name="Hyperlink 33" xfId="25089" hidden="1"/>
    <cellStyle name="Hyperlink 33" xfId="25159" hidden="1"/>
    <cellStyle name="Hyperlink 33" xfId="25229" hidden="1"/>
    <cellStyle name="Hyperlink 33" xfId="25299" hidden="1"/>
    <cellStyle name="Hyperlink 33" xfId="25417" hidden="1"/>
    <cellStyle name="Hyperlink 33" xfId="25493" hidden="1"/>
    <cellStyle name="Hyperlink 33" xfId="25563" hidden="1"/>
    <cellStyle name="Hyperlink 33" xfId="25633" hidden="1"/>
    <cellStyle name="Hyperlink 33" xfId="25703" hidden="1"/>
    <cellStyle name="Hyperlink 33" xfId="25814" hidden="1"/>
    <cellStyle name="Hyperlink 33" xfId="25890" hidden="1"/>
    <cellStyle name="Hyperlink 33" xfId="25960" hidden="1"/>
    <cellStyle name="Hyperlink 33" xfId="26030" hidden="1"/>
    <cellStyle name="Hyperlink 33" xfId="26100" hidden="1"/>
    <cellStyle name="Hyperlink 33" xfId="26219" hidden="1"/>
    <cellStyle name="Hyperlink 33" xfId="26295" hidden="1"/>
    <cellStyle name="Hyperlink 33" xfId="26365" hidden="1"/>
    <cellStyle name="Hyperlink 33" xfId="26435" hidden="1"/>
    <cellStyle name="Hyperlink 33" xfId="26505" hidden="1"/>
    <cellStyle name="Hyperlink 33" xfId="26624" hidden="1"/>
    <cellStyle name="Hyperlink 33" xfId="26700" hidden="1"/>
    <cellStyle name="Hyperlink 33" xfId="26770" hidden="1"/>
    <cellStyle name="Hyperlink 33" xfId="26840" hidden="1"/>
    <cellStyle name="Hyperlink 33" xfId="26910" hidden="1"/>
    <cellStyle name="Hyperlink 33" xfId="27023" hidden="1"/>
    <cellStyle name="Hyperlink 33" xfId="27099" hidden="1"/>
    <cellStyle name="Hyperlink 33" xfId="27169" hidden="1"/>
    <cellStyle name="Hyperlink 33" xfId="27239" hidden="1"/>
    <cellStyle name="Hyperlink 33" xfId="27309" hidden="1"/>
    <cellStyle name="Hyperlink 33" xfId="27418" hidden="1"/>
    <cellStyle name="Hyperlink 33" xfId="27494" hidden="1"/>
    <cellStyle name="Hyperlink 33" xfId="27564" hidden="1"/>
    <cellStyle name="Hyperlink 33" xfId="27634" hidden="1"/>
    <cellStyle name="Hyperlink 33" xfId="27704" hidden="1"/>
    <cellStyle name="Hyperlink 33" xfId="27822" hidden="1"/>
    <cellStyle name="Hyperlink 33" xfId="27898" hidden="1"/>
    <cellStyle name="Hyperlink 33" xfId="27968" hidden="1"/>
    <cellStyle name="Hyperlink 33" xfId="28038" hidden="1"/>
    <cellStyle name="Hyperlink 33" xfId="28108" hidden="1"/>
    <cellStyle name="Hyperlink 33" xfId="28213" hidden="1"/>
    <cellStyle name="Hyperlink 33" xfId="28289" hidden="1"/>
    <cellStyle name="Hyperlink 33" xfId="28359" hidden="1"/>
    <cellStyle name="Hyperlink 33" xfId="28429" hidden="1"/>
    <cellStyle name="Hyperlink 33" xfId="28499" hidden="1"/>
    <cellStyle name="Hyperlink 33" xfId="28606" hidden="1"/>
    <cellStyle name="Hyperlink 33" xfId="28682" hidden="1"/>
    <cellStyle name="Hyperlink 33" xfId="28752" hidden="1"/>
    <cellStyle name="Hyperlink 33" xfId="28822" hidden="1"/>
    <cellStyle name="Hyperlink 33" xfId="28892" hidden="1"/>
    <cellStyle name="Hyperlink 33" xfId="28988" hidden="1"/>
    <cellStyle name="Hyperlink 33" xfId="29064" hidden="1"/>
    <cellStyle name="Hyperlink 33" xfId="29134" hidden="1"/>
    <cellStyle name="Hyperlink 33" xfId="29204" hidden="1"/>
    <cellStyle name="Hyperlink 33" xfId="29274" hidden="1"/>
    <cellStyle name="Hyperlink 33" xfId="29367" hidden="1"/>
    <cellStyle name="Hyperlink 33" xfId="29443" hidden="1"/>
    <cellStyle name="Hyperlink 33" xfId="29513" hidden="1"/>
    <cellStyle name="Hyperlink 33" xfId="29583" hidden="1"/>
    <cellStyle name="Hyperlink 33" xfId="29653" hidden="1"/>
    <cellStyle name="Hyperlink 33" xfId="29746" hidden="1"/>
    <cellStyle name="Hyperlink 33" xfId="29822" hidden="1"/>
    <cellStyle name="Hyperlink 33" xfId="29892" hidden="1"/>
    <cellStyle name="Hyperlink 33" xfId="29962" hidden="1"/>
    <cellStyle name="Hyperlink 33" xfId="30032" hidden="1"/>
    <cellStyle name="Hyperlink 33" xfId="30189" hidden="1"/>
    <cellStyle name="Hyperlink 33" xfId="30320" hidden="1"/>
    <cellStyle name="Hyperlink 33" xfId="30396" hidden="1"/>
    <cellStyle name="Hyperlink 33" xfId="30466" hidden="1"/>
    <cellStyle name="Hyperlink 33" xfId="30536" hidden="1"/>
    <cellStyle name="Hyperlink 33" xfId="30606" hidden="1"/>
    <cellStyle name="Hyperlink 33" xfId="30711" hidden="1"/>
    <cellStyle name="Hyperlink 33" xfId="30787" hidden="1"/>
    <cellStyle name="Hyperlink 33" xfId="30857" hidden="1"/>
    <cellStyle name="Hyperlink 33" xfId="30927" hidden="1"/>
    <cellStyle name="Hyperlink 33" xfId="30997" hidden="1"/>
    <cellStyle name="Hyperlink 33" xfId="31095" hidden="1"/>
    <cellStyle name="Hyperlink 33" xfId="31171" hidden="1"/>
    <cellStyle name="Hyperlink 33" xfId="31241" hidden="1"/>
    <cellStyle name="Hyperlink 33" xfId="31311" hidden="1"/>
    <cellStyle name="Hyperlink 33" xfId="31381" hidden="1"/>
    <cellStyle name="Hyperlink 33" xfId="31485" hidden="1"/>
    <cellStyle name="Hyperlink 33" xfId="31561" hidden="1"/>
    <cellStyle name="Hyperlink 33" xfId="31631" hidden="1"/>
    <cellStyle name="Hyperlink 33" xfId="31701" hidden="1"/>
    <cellStyle name="Hyperlink 33" xfId="31771" hidden="1"/>
    <cellStyle name="Hyperlink 33" xfId="31870" hidden="1"/>
    <cellStyle name="Hyperlink 33" xfId="31946" hidden="1"/>
    <cellStyle name="Hyperlink 33" xfId="32016" hidden="1"/>
    <cellStyle name="Hyperlink 33" xfId="32086" hidden="1"/>
    <cellStyle name="Hyperlink 33" xfId="32156" hidden="1"/>
    <cellStyle name="Hyperlink 33" xfId="32250" hidden="1"/>
    <cellStyle name="Hyperlink 33" xfId="32326" hidden="1"/>
    <cellStyle name="Hyperlink 33" xfId="32396" hidden="1"/>
    <cellStyle name="Hyperlink 33" xfId="32466" hidden="1"/>
    <cellStyle name="Hyperlink 33" xfId="32536" hidden="1"/>
    <cellStyle name="Hyperlink 33" xfId="32639" hidden="1"/>
    <cellStyle name="Hyperlink 33" xfId="32715" hidden="1"/>
    <cellStyle name="Hyperlink 33" xfId="32785" hidden="1"/>
    <cellStyle name="Hyperlink 33" xfId="32855" hidden="1"/>
    <cellStyle name="Hyperlink 33" xfId="32925" hidden="1"/>
    <cellStyle name="Hyperlink 33" xfId="33025" hidden="1"/>
    <cellStyle name="Hyperlink 33" xfId="33101" hidden="1"/>
    <cellStyle name="Hyperlink 33" xfId="33171" hidden="1"/>
    <cellStyle name="Hyperlink 33" xfId="33241" hidden="1"/>
    <cellStyle name="Hyperlink 33" xfId="33311" hidden="1"/>
    <cellStyle name="Hyperlink 33" xfId="33408" hidden="1"/>
    <cellStyle name="Hyperlink 33" xfId="33484" hidden="1"/>
    <cellStyle name="Hyperlink 33" xfId="33554" hidden="1"/>
    <cellStyle name="Hyperlink 33" xfId="33624" hidden="1"/>
    <cellStyle name="Hyperlink 33" xfId="33694" hidden="1"/>
    <cellStyle name="Hyperlink 33" xfId="33795" hidden="1"/>
    <cellStyle name="Hyperlink 33" xfId="33871" hidden="1"/>
    <cellStyle name="Hyperlink 33" xfId="33941" hidden="1"/>
    <cellStyle name="Hyperlink 33" xfId="34011" hidden="1"/>
    <cellStyle name="Hyperlink 33" xfId="34081" hidden="1"/>
    <cellStyle name="Hyperlink 33" xfId="34183" hidden="1"/>
    <cellStyle name="Hyperlink 33" xfId="34259" hidden="1"/>
    <cellStyle name="Hyperlink 33" xfId="34329" hidden="1"/>
    <cellStyle name="Hyperlink 33" xfId="34399" hidden="1"/>
    <cellStyle name="Hyperlink 33" xfId="34469" hidden="1"/>
    <cellStyle name="Hyperlink 33" xfId="34569" hidden="1"/>
    <cellStyle name="Hyperlink 33" xfId="34645" hidden="1"/>
    <cellStyle name="Hyperlink 33" xfId="34715" hidden="1"/>
    <cellStyle name="Hyperlink 33" xfId="34785" hidden="1"/>
    <cellStyle name="Hyperlink 33" xfId="34855" hidden="1"/>
    <cellStyle name="Hyperlink 33" xfId="34953" hidden="1"/>
    <cellStyle name="Hyperlink 33" xfId="35029" hidden="1"/>
    <cellStyle name="Hyperlink 33" xfId="35099" hidden="1"/>
    <cellStyle name="Hyperlink 33" xfId="35169" hidden="1"/>
    <cellStyle name="Hyperlink 33" xfId="35239" hidden="1"/>
    <cellStyle name="Hyperlink 33" xfId="35341" hidden="1"/>
    <cellStyle name="Hyperlink 33" xfId="35417" hidden="1"/>
    <cellStyle name="Hyperlink 33" xfId="35487" hidden="1"/>
    <cellStyle name="Hyperlink 33" xfId="35557" hidden="1"/>
    <cellStyle name="Hyperlink 33" xfId="35627" hidden="1"/>
    <cellStyle name="Hyperlink 33" xfId="35726" hidden="1"/>
    <cellStyle name="Hyperlink 33" xfId="35802" hidden="1"/>
    <cellStyle name="Hyperlink 33" xfId="35872" hidden="1"/>
    <cellStyle name="Hyperlink 33" xfId="35942" hidden="1"/>
    <cellStyle name="Hyperlink 33" xfId="36012" hidden="1"/>
    <cellStyle name="Hyperlink 33" xfId="36110" hidden="1"/>
    <cellStyle name="Hyperlink 33" xfId="36186" hidden="1"/>
    <cellStyle name="Hyperlink 33" xfId="36256" hidden="1"/>
    <cellStyle name="Hyperlink 33" xfId="36326" hidden="1"/>
    <cellStyle name="Hyperlink 33" xfId="36396" hidden="1"/>
    <cellStyle name="Hyperlink 33" xfId="36490" hidden="1"/>
    <cellStyle name="Hyperlink 33" xfId="36566" hidden="1"/>
    <cellStyle name="Hyperlink 33" xfId="36636" hidden="1"/>
    <cellStyle name="Hyperlink 33" xfId="36706" hidden="1"/>
    <cellStyle name="Hyperlink 33" xfId="36776" hidden="1"/>
    <cellStyle name="Hyperlink 33" xfId="36869" hidden="1"/>
    <cellStyle name="Hyperlink 33" xfId="36945" hidden="1"/>
    <cellStyle name="Hyperlink 33" xfId="37015" hidden="1"/>
    <cellStyle name="Hyperlink 33" xfId="37085" hidden="1"/>
    <cellStyle name="Hyperlink 33" xfId="37155" hidden="1"/>
    <cellStyle name="Hyperlink 33" xfId="37230" hidden="1"/>
    <cellStyle name="Hyperlink 33" xfId="37433" hidden="1"/>
    <cellStyle name="Hyperlink 33" xfId="37509" hidden="1"/>
    <cellStyle name="Hyperlink 33" xfId="37579" hidden="1"/>
    <cellStyle name="Hyperlink 33" xfId="37649" hidden="1"/>
    <cellStyle name="Hyperlink 33" xfId="37719" hidden="1"/>
    <cellStyle name="Hyperlink 33" xfId="37848" hidden="1"/>
    <cellStyle name="Hyperlink 33" xfId="37924" hidden="1"/>
    <cellStyle name="Hyperlink 33" xfId="37994" hidden="1"/>
    <cellStyle name="Hyperlink 33" xfId="38064" hidden="1"/>
    <cellStyle name="Hyperlink 33" xfId="38134" hidden="1"/>
    <cellStyle name="Hyperlink 33" xfId="38247" hidden="1"/>
    <cellStyle name="Hyperlink 33" xfId="38323" hidden="1"/>
    <cellStyle name="Hyperlink 33" xfId="38393" hidden="1"/>
    <cellStyle name="Hyperlink 33" xfId="38463" hidden="1"/>
    <cellStyle name="Hyperlink 33" xfId="38533" hidden="1"/>
    <cellStyle name="Hyperlink 33" xfId="38661" hidden="1"/>
    <cellStyle name="Hyperlink 33" xfId="38737" hidden="1"/>
    <cellStyle name="Hyperlink 33" xfId="38807" hidden="1"/>
    <cellStyle name="Hyperlink 33" xfId="38877" hidden="1"/>
    <cellStyle name="Hyperlink 33" xfId="38947" hidden="1"/>
    <cellStyle name="Hyperlink 33" xfId="39061" hidden="1"/>
    <cellStyle name="Hyperlink 33" xfId="39137" hidden="1"/>
    <cellStyle name="Hyperlink 33" xfId="39207" hidden="1"/>
    <cellStyle name="Hyperlink 33" xfId="39277" hidden="1"/>
    <cellStyle name="Hyperlink 33" xfId="39347" hidden="1"/>
    <cellStyle name="Hyperlink 33" xfId="39447" hidden="1"/>
    <cellStyle name="Hyperlink 33" xfId="39523" hidden="1"/>
    <cellStyle name="Hyperlink 33" xfId="39593" hidden="1"/>
    <cellStyle name="Hyperlink 33" xfId="39663" hidden="1"/>
    <cellStyle name="Hyperlink 33" xfId="39733" hidden="1"/>
    <cellStyle name="Hyperlink 33" xfId="39851" hidden="1"/>
    <cellStyle name="Hyperlink 33" xfId="39927" hidden="1"/>
    <cellStyle name="Hyperlink 33" xfId="39997" hidden="1"/>
    <cellStyle name="Hyperlink 33" xfId="40067" hidden="1"/>
    <cellStyle name="Hyperlink 33" xfId="40137" hidden="1"/>
    <cellStyle name="Hyperlink 33" xfId="40248" hidden="1"/>
    <cellStyle name="Hyperlink 33" xfId="40324" hidden="1"/>
    <cellStyle name="Hyperlink 33" xfId="40394" hidden="1"/>
    <cellStyle name="Hyperlink 33" xfId="40464" hidden="1"/>
    <cellStyle name="Hyperlink 33" xfId="40534" hidden="1"/>
    <cellStyle name="Hyperlink 33" xfId="40638" hidden="1"/>
    <cellStyle name="Hyperlink 33" xfId="40714" hidden="1"/>
    <cellStyle name="Hyperlink 33" xfId="40784" hidden="1"/>
    <cellStyle name="Hyperlink 33" xfId="40854" hidden="1"/>
    <cellStyle name="Hyperlink 33" xfId="40924" hidden="1"/>
    <cellStyle name="Hyperlink 33" xfId="41034" hidden="1"/>
    <cellStyle name="Hyperlink 33" xfId="41110" hidden="1"/>
    <cellStyle name="Hyperlink 33" xfId="41180" hidden="1"/>
    <cellStyle name="Hyperlink 33" xfId="41250" hidden="1"/>
    <cellStyle name="Hyperlink 33" xfId="41320" hidden="1"/>
    <cellStyle name="Hyperlink 33" xfId="41428" hidden="1"/>
    <cellStyle name="Hyperlink 33" xfId="41504" hidden="1"/>
    <cellStyle name="Hyperlink 33" xfId="41574" hidden="1"/>
    <cellStyle name="Hyperlink 33" xfId="41644" hidden="1"/>
    <cellStyle name="Hyperlink 33" xfId="41714" hidden="1"/>
    <cellStyle name="Hyperlink 33" xfId="41822" hidden="1"/>
    <cellStyle name="Hyperlink 33" xfId="41898" hidden="1"/>
    <cellStyle name="Hyperlink 33" xfId="41968" hidden="1"/>
    <cellStyle name="Hyperlink 33" xfId="42038" hidden="1"/>
    <cellStyle name="Hyperlink 33" xfId="42108" hidden="1"/>
    <cellStyle name="Hyperlink 33" xfId="42211" hidden="1"/>
    <cellStyle name="Hyperlink 33" xfId="42287" hidden="1"/>
    <cellStyle name="Hyperlink 33" xfId="42357" hidden="1"/>
    <cellStyle name="Hyperlink 33" xfId="42427" hidden="1"/>
    <cellStyle name="Hyperlink 33" xfId="42497" hidden="1"/>
    <cellStyle name="Hyperlink 33" xfId="42604" hidden="1"/>
    <cellStyle name="Hyperlink 33" xfId="42680" hidden="1"/>
    <cellStyle name="Hyperlink 33" xfId="42750" hidden="1"/>
    <cellStyle name="Hyperlink 33" xfId="42820" hidden="1"/>
    <cellStyle name="Hyperlink 33" xfId="42890" hidden="1"/>
    <cellStyle name="Hyperlink 33" xfId="42993" hidden="1"/>
    <cellStyle name="Hyperlink 33" xfId="43069" hidden="1"/>
    <cellStyle name="Hyperlink 33" xfId="43139" hidden="1"/>
    <cellStyle name="Hyperlink 33" xfId="43209" hidden="1"/>
    <cellStyle name="Hyperlink 33" xfId="43279" hidden="1"/>
    <cellStyle name="Hyperlink 33" xfId="43382" hidden="1"/>
    <cellStyle name="Hyperlink 33" xfId="43458" hidden="1"/>
    <cellStyle name="Hyperlink 33" xfId="43528" hidden="1"/>
    <cellStyle name="Hyperlink 33" xfId="43598" hidden="1"/>
    <cellStyle name="Hyperlink 33" xfId="43668" hidden="1"/>
    <cellStyle name="Hyperlink 33" xfId="43763" hidden="1"/>
    <cellStyle name="Hyperlink 33" xfId="43839" hidden="1"/>
    <cellStyle name="Hyperlink 33" xfId="43909" hidden="1"/>
    <cellStyle name="Hyperlink 33" xfId="43979" hidden="1"/>
    <cellStyle name="Hyperlink 33" xfId="44049" hidden="1"/>
    <cellStyle name="Hyperlink 33" xfId="44142" hidden="1"/>
    <cellStyle name="Hyperlink 33" xfId="44218" hidden="1"/>
    <cellStyle name="Hyperlink 33" xfId="44288" hidden="1"/>
    <cellStyle name="Hyperlink 33" xfId="44358" hidden="1"/>
    <cellStyle name="Hyperlink 33" xfId="44428" hidden="1"/>
    <cellStyle name="Hyperlink 33" xfId="37243" hidden="1"/>
    <cellStyle name="Hyperlink 33" xfId="37286" hidden="1"/>
    <cellStyle name="Hyperlink 33" xfId="44453" hidden="1"/>
    <cellStyle name="Hyperlink 33" xfId="44523" hidden="1"/>
    <cellStyle name="Hyperlink 33" xfId="44593" hidden="1"/>
    <cellStyle name="Hyperlink 33" xfId="44663" hidden="1"/>
    <cellStyle name="Hyperlink 33" xfId="44794" hidden="1"/>
    <cellStyle name="Hyperlink 33" xfId="44870" hidden="1"/>
    <cellStyle name="Hyperlink 33" xfId="44940" hidden="1"/>
    <cellStyle name="Hyperlink 33" xfId="45010" hidden="1"/>
    <cellStyle name="Hyperlink 33" xfId="45080" hidden="1"/>
    <cellStyle name="Hyperlink 33" xfId="45194" hidden="1"/>
    <cellStyle name="Hyperlink 33" xfId="45270" hidden="1"/>
    <cellStyle name="Hyperlink 33" xfId="45340" hidden="1"/>
    <cellStyle name="Hyperlink 33" xfId="45410" hidden="1"/>
    <cellStyle name="Hyperlink 33" xfId="45480" hidden="1"/>
    <cellStyle name="Hyperlink 33" xfId="45614" hidden="1"/>
    <cellStyle name="Hyperlink 33" xfId="45690" hidden="1"/>
    <cellStyle name="Hyperlink 33" xfId="45760" hidden="1"/>
    <cellStyle name="Hyperlink 33" xfId="45830" hidden="1"/>
    <cellStyle name="Hyperlink 33" xfId="45900" hidden="1"/>
    <cellStyle name="Hyperlink 33" xfId="46018" hidden="1"/>
    <cellStyle name="Hyperlink 33" xfId="46094" hidden="1"/>
    <cellStyle name="Hyperlink 33" xfId="46164" hidden="1"/>
    <cellStyle name="Hyperlink 33" xfId="46234" hidden="1"/>
    <cellStyle name="Hyperlink 33" xfId="46304" hidden="1"/>
    <cellStyle name="Hyperlink 33" xfId="46414" hidden="1"/>
    <cellStyle name="Hyperlink 33" xfId="46490" hidden="1"/>
    <cellStyle name="Hyperlink 33" xfId="46560" hidden="1"/>
    <cellStyle name="Hyperlink 33" xfId="46630" hidden="1"/>
    <cellStyle name="Hyperlink 33" xfId="46700" hidden="1"/>
    <cellStyle name="Hyperlink 33" xfId="46824" hidden="1"/>
    <cellStyle name="Hyperlink 33" xfId="46900" hidden="1"/>
    <cellStyle name="Hyperlink 33" xfId="46970" hidden="1"/>
    <cellStyle name="Hyperlink 33" xfId="47040" hidden="1"/>
    <cellStyle name="Hyperlink 33" xfId="47110" hidden="1"/>
    <cellStyle name="Hyperlink 33" xfId="47228" hidden="1"/>
    <cellStyle name="Hyperlink 33" xfId="47304" hidden="1"/>
    <cellStyle name="Hyperlink 33" xfId="47374" hidden="1"/>
    <cellStyle name="Hyperlink 33" xfId="47444" hidden="1"/>
    <cellStyle name="Hyperlink 33" xfId="47514" hidden="1"/>
    <cellStyle name="Hyperlink 33" xfId="47625" hidden="1"/>
    <cellStyle name="Hyperlink 33" xfId="47701" hidden="1"/>
    <cellStyle name="Hyperlink 33" xfId="47771" hidden="1"/>
    <cellStyle name="Hyperlink 33" xfId="47841" hidden="1"/>
    <cellStyle name="Hyperlink 33" xfId="47911" hidden="1"/>
    <cellStyle name="Hyperlink 33" xfId="48030" hidden="1"/>
    <cellStyle name="Hyperlink 33" xfId="48106" hidden="1"/>
    <cellStyle name="Hyperlink 33" xfId="48176" hidden="1"/>
    <cellStyle name="Hyperlink 33" xfId="48246" hidden="1"/>
    <cellStyle name="Hyperlink 33" xfId="48316" hidden="1"/>
    <cellStyle name="Hyperlink 33" xfId="48435" hidden="1"/>
    <cellStyle name="Hyperlink 33" xfId="48511" hidden="1"/>
    <cellStyle name="Hyperlink 33" xfId="48581" hidden="1"/>
    <cellStyle name="Hyperlink 33" xfId="48651" hidden="1"/>
    <cellStyle name="Hyperlink 33" xfId="48721" hidden="1"/>
    <cellStyle name="Hyperlink 33" xfId="48834" hidden="1"/>
    <cellStyle name="Hyperlink 33" xfId="48910" hidden="1"/>
    <cellStyle name="Hyperlink 33" xfId="48980" hidden="1"/>
    <cellStyle name="Hyperlink 33" xfId="49050" hidden="1"/>
    <cellStyle name="Hyperlink 33" xfId="49120" hidden="1"/>
    <cellStyle name="Hyperlink 33" xfId="49229" hidden="1"/>
    <cellStyle name="Hyperlink 33" xfId="49305" hidden="1"/>
    <cellStyle name="Hyperlink 33" xfId="49375" hidden="1"/>
    <cellStyle name="Hyperlink 33" xfId="49445" hidden="1"/>
    <cellStyle name="Hyperlink 33" xfId="49515" hidden="1"/>
    <cellStyle name="Hyperlink 33" xfId="49633" hidden="1"/>
    <cellStyle name="Hyperlink 33" xfId="49709" hidden="1"/>
    <cellStyle name="Hyperlink 33" xfId="49779" hidden="1"/>
    <cellStyle name="Hyperlink 33" xfId="49849" hidden="1"/>
    <cellStyle name="Hyperlink 33" xfId="49919" hidden="1"/>
    <cellStyle name="Hyperlink 33" xfId="50024" hidden="1"/>
    <cellStyle name="Hyperlink 33" xfId="50100" hidden="1"/>
    <cellStyle name="Hyperlink 33" xfId="50170" hidden="1"/>
    <cellStyle name="Hyperlink 33" xfId="50240" hidden="1"/>
    <cellStyle name="Hyperlink 33" xfId="50310" hidden="1"/>
    <cellStyle name="Hyperlink 33" xfId="50417" hidden="1"/>
    <cellStyle name="Hyperlink 33" xfId="50493" hidden="1"/>
    <cellStyle name="Hyperlink 33" xfId="50563" hidden="1"/>
    <cellStyle name="Hyperlink 33" xfId="50633" hidden="1"/>
    <cellStyle name="Hyperlink 33" xfId="50703" hidden="1"/>
    <cellStyle name="Hyperlink 33" xfId="50799" hidden="1"/>
    <cellStyle name="Hyperlink 33" xfId="50875" hidden="1"/>
    <cellStyle name="Hyperlink 33" xfId="50945" hidden="1"/>
    <cellStyle name="Hyperlink 33" xfId="51015" hidden="1"/>
    <cellStyle name="Hyperlink 33" xfId="51085" hidden="1"/>
    <cellStyle name="Hyperlink 33" xfId="51178" hidden="1"/>
    <cellStyle name="Hyperlink 33" xfId="51254" hidden="1"/>
    <cellStyle name="Hyperlink 33" xfId="51324" hidden="1"/>
    <cellStyle name="Hyperlink 33" xfId="51394" hidden="1"/>
    <cellStyle name="Hyperlink 33" xfId="51464"/>
    <cellStyle name="Hyperlink 34" xfId="172" hidden="1"/>
    <cellStyle name="Hyperlink 34" xfId="375" hidden="1"/>
    <cellStyle name="Hyperlink 34" xfId="451" hidden="1"/>
    <cellStyle name="Hyperlink 34" xfId="521" hidden="1"/>
    <cellStyle name="Hyperlink 34" xfId="591" hidden="1"/>
    <cellStyle name="Hyperlink 34" xfId="661" hidden="1"/>
    <cellStyle name="Hyperlink 34" xfId="792" hidden="1"/>
    <cellStyle name="Hyperlink 34" xfId="868" hidden="1"/>
    <cellStyle name="Hyperlink 34" xfId="938" hidden="1"/>
    <cellStyle name="Hyperlink 34" xfId="1008" hidden="1"/>
    <cellStyle name="Hyperlink 34" xfId="1078" hidden="1"/>
    <cellStyle name="Hyperlink 34" xfId="1192" hidden="1"/>
    <cellStyle name="Hyperlink 34" xfId="1268" hidden="1"/>
    <cellStyle name="Hyperlink 34" xfId="1338" hidden="1"/>
    <cellStyle name="Hyperlink 34" xfId="1408" hidden="1"/>
    <cellStyle name="Hyperlink 34" xfId="1478" hidden="1"/>
    <cellStyle name="Hyperlink 34" xfId="1612" hidden="1"/>
    <cellStyle name="Hyperlink 34" xfId="1688" hidden="1"/>
    <cellStyle name="Hyperlink 34" xfId="1758" hidden="1"/>
    <cellStyle name="Hyperlink 34" xfId="1828" hidden="1"/>
    <cellStyle name="Hyperlink 34" xfId="1898" hidden="1"/>
    <cellStyle name="Hyperlink 34" xfId="2016" hidden="1"/>
    <cellStyle name="Hyperlink 34" xfId="2092" hidden="1"/>
    <cellStyle name="Hyperlink 34" xfId="2162" hidden="1"/>
    <cellStyle name="Hyperlink 34" xfId="2232" hidden="1"/>
    <cellStyle name="Hyperlink 34" xfId="2302" hidden="1"/>
    <cellStyle name="Hyperlink 34" xfId="2412" hidden="1"/>
    <cellStyle name="Hyperlink 34" xfId="2488" hidden="1"/>
    <cellStyle name="Hyperlink 34" xfId="2558" hidden="1"/>
    <cellStyle name="Hyperlink 34" xfId="2628" hidden="1"/>
    <cellStyle name="Hyperlink 34" xfId="2698" hidden="1"/>
    <cellStyle name="Hyperlink 34" xfId="2822" hidden="1"/>
    <cellStyle name="Hyperlink 34" xfId="2898" hidden="1"/>
    <cellStyle name="Hyperlink 34" xfId="2968" hidden="1"/>
    <cellStyle name="Hyperlink 34" xfId="3038" hidden="1"/>
    <cellStyle name="Hyperlink 34" xfId="3108" hidden="1"/>
    <cellStyle name="Hyperlink 34" xfId="3226" hidden="1"/>
    <cellStyle name="Hyperlink 34" xfId="3302" hidden="1"/>
    <cellStyle name="Hyperlink 34" xfId="3372" hidden="1"/>
    <cellStyle name="Hyperlink 34" xfId="3442" hidden="1"/>
    <cellStyle name="Hyperlink 34" xfId="3512" hidden="1"/>
    <cellStyle name="Hyperlink 34" xfId="3623" hidden="1"/>
    <cellStyle name="Hyperlink 34" xfId="3699" hidden="1"/>
    <cellStyle name="Hyperlink 34" xfId="3769" hidden="1"/>
    <cellStyle name="Hyperlink 34" xfId="3839" hidden="1"/>
    <cellStyle name="Hyperlink 34" xfId="3909" hidden="1"/>
    <cellStyle name="Hyperlink 34" xfId="4028" hidden="1"/>
    <cellStyle name="Hyperlink 34" xfId="4104" hidden="1"/>
    <cellStyle name="Hyperlink 34" xfId="4174" hidden="1"/>
    <cellStyle name="Hyperlink 34" xfId="4244" hidden="1"/>
    <cellStyle name="Hyperlink 34" xfId="4314" hidden="1"/>
    <cellStyle name="Hyperlink 34" xfId="4433" hidden="1"/>
    <cellStyle name="Hyperlink 34" xfId="4509" hidden="1"/>
    <cellStyle name="Hyperlink 34" xfId="4579" hidden="1"/>
    <cellStyle name="Hyperlink 34" xfId="4649" hidden="1"/>
    <cellStyle name="Hyperlink 34" xfId="4719" hidden="1"/>
    <cellStyle name="Hyperlink 34" xfId="4832" hidden="1"/>
    <cellStyle name="Hyperlink 34" xfId="4908" hidden="1"/>
    <cellStyle name="Hyperlink 34" xfId="4978" hidden="1"/>
    <cellStyle name="Hyperlink 34" xfId="5048" hidden="1"/>
    <cellStyle name="Hyperlink 34" xfId="5118" hidden="1"/>
    <cellStyle name="Hyperlink 34" xfId="5227" hidden="1"/>
    <cellStyle name="Hyperlink 34" xfId="5303" hidden="1"/>
    <cellStyle name="Hyperlink 34" xfId="5373" hidden="1"/>
    <cellStyle name="Hyperlink 34" xfId="5443" hidden="1"/>
    <cellStyle name="Hyperlink 34" xfId="5513" hidden="1"/>
    <cellStyle name="Hyperlink 34" xfId="5631" hidden="1"/>
    <cellStyle name="Hyperlink 34" xfId="5707" hidden="1"/>
    <cellStyle name="Hyperlink 34" xfId="5777" hidden="1"/>
    <cellStyle name="Hyperlink 34" xfId="5847" hidden="1"/>
    <cellStyle name="Hyperlink 34" xfId="5917" hidden="1"/>
    <cellStyle name="Hyperlink 34" xfId="6022" hidden="1"/>
    <cellStyle name="Hyperlink 34" xfId="6098" hidden="1"/>
    <cellStyle name="Hyperlink 34" xfId="6168" hidden="1"/>
    <cellStyle name="Hyperlink 34" xfId="6238" hidden="1"/>
    <cellStyle name="Hyperlink 34" xfId="6308" hidden="1"/>
    <cellStyle name="Hyperlink 34" xfId="6415" hidden="1"/>
    <cellStyle name="Hyperlink 34" xfId="6491" hidden="1"/>
    <cellStyle name="Hyperlink 34" xfId="6561" hidden="1"/>
    <cellStyle name="Hyperlink 34" xfId="6631" hidden="1"/>
    <cellStyle name="Hyperlink 34" xfId="6701" hidden="1"/>
    <cellStyle name="Hyperlink 34" xfId="6799" hidden="1"/>
    <cellStyle name="Hyperlink 34" xfId="6875" hidden="1"/>
    <cellStyle name="Hyperlink 34" xfId="6945" hidden="1"/>
    <cellStyle name="Hyperlink 34" xfId="7015" hidden="1"/>
    <cellStyle name="Hyperlink 34" xfId="7085" hidden="1"/>
    <cellStyle name="Hyperlink 34" xfId="7178" hidden="1"/>
    <cellStyle name="Hyperlink 34" xfId="7254" hidden="1"/>
    <cellStyle name="Hyperlink 34" xfId="7324" hidden="1"/>
    <cellStyle name="Hyperlink 34" xfId="7394" hidden="1"/>
    <cellStyle name="Hyperlink 34" xfId="7464" hidden="1"/>
    <cellStyle name="Hyperlink 34" xfId="7605" hidden="1"/>
    <cellStyle name="Hyperlink 34" xfId="7681" hidden="1"/>
    <cellStyle name="Hyperlink 34" xfId="7751" hidden="1"/>
    <cellStyle name="Hyperlink 34" xfId="7821" hidden="1"/>
    <cellStyle name="Hyperlink 34" xfId="7891" hidden="1"/>
    <cellStyle name="Hyperlink 34" xfId="8053" hidden="1"/>
    <cellStyle name="Hyperlink 34" xfId="8256" hidden="1"/>
    <cellStyle name="Hyperlink 34" xfId="8332" hidden="1"/>
    <cellStyle name="Hyperlink 34" xfId="8402" hidden="1"/>
    <cellStyle name="Hyperlink 34" xfId="8472" hidden="1"/>
    <cellStyle name="Hyperlink 34" xfId="8542" hidden="1"/>
    <cellStyle name="Hyperlink 34" xfId="8673" hidden="1"/>
    <cellStyle name="Hyperlink 34" xfId="8749" hidden="1"/>
    <cellStyle name="Hyperlink 34" xfId="8819" hidden="1"/>
    <cellStyle name="Hyperlink 34" xfId="8889" hidden="1"/>
    <cellStyle name="Hyperlink 34" xfId="8959" hidden="1"/>
    <cellStyle name="Hyperlink 34" xfId="9073" hidden="1"/>
    <cellStyle name="Hyperlink 34" xfId="9149" hidden="1"/>
    <cellStyle name="Hyperlink 34" xfId="9219" hidden="1"/>
    <cellStyle name="Hyperlink 34" xfId="9289" hidden="1"/>
    <cellStyle name="Hyperlink 34" xfId="9359" hidden="1"/>
    <cellStyle name="Hyperlink 34" xfId="9493" hidden="1"/>
    <cellStyle name="Hyperlink 34" xfId="9569" hidden="1"/>
    <cellStyle name="Hyperlink 34" xfId="9639" hidden="1"/>
    <cellStyle name="Hyperlink 34" xfId="9709" hidden="1"/>
    <cellStyle name="Hyperlink 34" xfId="9779" hidden="1"/>
    <cellStyle name="Hyperlink 34" xfId="9897" hidden="1"/>
    <cellStyle name="Hyperlink 34" xfId="9973" hidden="1"/>
    <cellStyle name="Hyperlink 34" xfId="10043" hidden="1"/>
    <cellStyle name="Hyperlink 34" xfId="10113" hidden="1"/>
    <cellStyle name="Hyperlink 34" xfId="10183" hidden="1"/>
    <cellStyle name="Hyperlink 34" xfId="10293" hidden="1"/>
    <cellStyle name="Hyperlink 34" xfId="10369" hidden="1"/>
    <cellStyle name="Hyperlink 34" xfId="10439" hidden="1"/>
    <cellStyle name="Hyperlink 34" xfId="10509" hidden="1"/>
    <cellStyle name="Hyperlink 34" xfId="10579" hidden="1"/>
    <cellStyle name="Hyperlink 34" xfId="10703" hidden="1"/>
    <cellStyle name="Hyperlink 34" xfId="10779" hidden="1"/>
    <cellStyle name="Hyperlink 34" xfId="10849" hidden="1"/>
    <cellStyle name="Hyperlink 34" xfId="10919" hidden="1"/>
    <cellStyle name="Hyperlink 34" xfId="10989" hidden="1"/>
    <cellStyle name="Hyperlink 34" xfId="11107" hidden="1"/>
    <cellStyle name="Hyperlink 34" xfId="11183" hidden="1"/>
    <cellStyle name="Hyperlink 34" xfId="11253" hidden="1"/>
    <cellStyle name="Hyperlink 34" xfId="11323" hidden="1"/>
    <cellStyle name="Hyperlink 34" xfId="11393" hidden="1"/>
    <cellStyle name="Hyperlink 34" xfId="11504" hidden="1"/>
    <cellStyle name="Hyperlink 34" xfId="11580" hidden="1"/>
    <cellStyle name="Hyperlink 34" xfId="11650" hidden="1"/>
    <cellStyle name="Hyperlink 34" xfId="11720" hidden="1"/>
    <cellStyle name="Hyperlink 34" xfId="11790" hidden="1"/>
    <cellStyle name="Hyperlink 34" xfId="11909" hidden="1"/>
    <cellStyle name="Hyperlink 34" xfId="11985" hidden="1"/>
    <cellStyle name="Hyperlink 34" xfId="12055" hidden="1"/>
    <cellStyle name="Hyperlink 34" xfId="12125" hidden="1"/>
    <cellStyle name="Hyperlink 34" xfId="12195" hidden="1"/>
    <cellStyle name="Hyperlink 34" xfId="12314" hidden="1"/>
    <cellStyle name="Hyperlink 34" xfId="12390" hidden="1"/>
    <cellStyle name="Hyperlink 34" xfId="12460" hidden="1"/>
    <cellStyle name="Hyperlink 34" xfId="12530" hidden="1"/>
    <cellStyle name="Hyperlink 34" xfId="12600" hidden="1"/>
    <cellStyle name="Hyperlink 34" xfId="12713" hidden="1"/>
    <cellStyle name="Hyperlink 34" xfId="12789" hidden="1"/>
    <cellStyle name="Hyperlink 34" xfId="12859" hidden="1"/>
    <cellStyle name="Hyperlink 34" xfId="12929" hidden="1"/>
    <cellStyle name="Hyperlink 34" xfId="12999" hidden="1"/>
    <cellStyle name="Hyperlink 34" xfId="13108" hidden="1"/>
    <cellStyle name="Hyperlink 34" xfId="13184" hidden="1"/>
    <cellStyle name="Hyperlink 34" xfId="13254" hidden="1"/>
    <cellStyle name="Hyperlink 34" xfId="13324" hidden="1"/>
    <cellStyle name="Hyperlink 34" xfId="13394" hidden="1"/>
    <cellStyle name="Hyperlink 34" xfId="13512" hidden="1"/>
    <cellStyle name="Hyperlink 34" xfId="13588" hidden="1"/>
    <cellStyle name="Hyperlink 34" xfId="13658" hidden="1"/>
    <cellStyle name="Hyperlink 34" xfId="13728" hidden="1"/>
    <cellStyle name="Hyperlink 34" xfId="13798" hidden="1"/>
    <cellStyle name="Hyperlink 34" xfId="13903" hidden="1"/>
    <cellStyle name="Hyperlink 34" xfId="13979" hidden="1"/>
    <cellStyle name="Hyperlink 34" xfId="14049" hidden="1"/>
    <cellStyle name="Hyperlink 34" xfId="14119" hidden="1"/>
    <cellStyle name="Hyperlink 34" xfId="14189" hidden="1"/>
    <cellStyle name="Hyperlink 34" xfId="14296" hidden="1"/>
    <cellStyle name="Hyperlink 34" xfId="14372" hidden="1"/>
    <cellStyle name="Hyperlink 34" xfId="14442" hidden="1"/>
    <cellStyle name="Hyperlink 34" xfId="14512" hidden="1"/>
    <cellStyle name="Hyperlink 34" xfId="14582" hidden="1"/>
    <cellStyle name="Hyperlink 34" xfId="14678" hidden="1"/>
    <cellStyle name="Hyperlink 34" xfId="14754" hidden="1"/>
    <cellStyle name="Hyperlink 34" xfId="14824" hidden="1"/>
    <cellStyle name="Hyperlink 34" xfId="14894" hidden="1"/>
    <cellStyle name="Hyperlink 34" xfId="14964" hidden="1"/>
    <cellStyle name="Hyperlink 34" xfId="15057" hidden="1"/>
    <cellStyle name="Hyperlink 34" xfId="15133" hidden="1"/>
    <cellStyle name="Hyperlink 34" xfId="15203" hidden="1"/>
    <cellStyle name="Hyperlink 34" xfId="15273" hidden="1"/>
    <cellStyle name="Hyperlink 34" xfId="15343" hidden="1"/>
    <cellStyle name="Hyperlink 34" xfId="15418" hidden="1"/>
    <cellStyle name="Hyperlink 34" xfId="15621" hidden="1"/>
    <cellStyle name="Hyperlink 34" xfId="15697" hidden="1"/>
    <cellStyle name="Hyperlink 34" xfId="15767" hidden="1"/>
    <cellStyle name="Hyperlink 34" xfId="15837" hidden="1"/>
    <cellStyle name="Hyperlink 34" xfId="15907" hidden="1"/>
    <cellStyle name="Hyperlink 34" xfId="16036" hidden="1"/>
    <cellStyle name="Hyperlink 34" xfId="16112" hidden="1"/>
    <cellStyle name="Hyperlink 34" xfId="16182" hidden="1"/>
    <cellStyle name="Hyperlink 34" xfId="16252" hidden="1"/>
    <cellStyle name="Hyperlink 34" xfId="16322" hidden="1"/>
    <cellStyle name="Hyperlink 34" xfId="16435" hidden="1"/>
    <cellStyle name="Hyperlink 34" xfId="16511" hidden="1"/>
    <cellStyle name="Hyperlink 34" xfId="16581" hidden="1"/>
    <cellStyle name="Hyperlink 34" xfId="16651" hidden="1"/>
    <cellStyle name="Hyperlink 34" xfId="16721" hidden="1"/>
    <cellStyle name="Hyperlink 34" xfId="16849" hidden="1"/>
    <cellStyle name="Hyperlink 34" xfId="16925" hidden="1"/>
    <cellStyle name="Hyperlink 34" xfId="16995" hidden="1"/>
    <cellStyle name="Hyperlink 34" xfId="17065" hidden="1"/>
    <cellStyle name="Hyperlink 34" xfId="17135" hidden="1"/>
    <cellStyle name="Hyperlink 34" xfId="17249" hidden="1"/>
    <cellStyle name="Hyperlink 34" xfId="17325" hidden="1"/>
    <cellStyle name="Hyperlink 34" xfId="17395" hidden="1"/>
    <cellStyle name="Hyperlink 34" xfId="17465" hidden="1"/>
    <cellStyle name="Hyperlink 34" xfId="17535" hidden="1"/>
    <cellStyle name="Hyperlink 34" xfId="17635" hidden="1"/>
    <cellStyle name="Hyperlink 34" xfId="17711" hidden="1"/>
    <cellStyle name="Hyperlink 34" xfId="17781" hidden="1"/>
    <cellStyle name="Hyperlink 34" xfId="17851" hidden="1"/>
    <cellStyle name="Hyperlink 34" xfId="17921" hidden="1"/>
    <cellStyle name="Hyperlink 34" xfId="18039" hidden="1"/>
    <cellStyle name="Hyperlink 34" xfId="18115" hidden="1"/>
    <cellStyle name="Hyperlink 34" xfId="18185" hidden="1"/>
    <cellStyle name="Hyperlink 34" xfId="18255" hidden="1"/>
    <cellStyle name="Hyperlink 34" xfId="18325" hidden="1"/>
    <cellStyle name="Hyperlink 34" xfId="18436" hidden="1"/>
    <cellStyle name="Hyperlink 34" xfId="18512" hidden="1"/>
    <cellStyle name="Hyperlink 34" xfId="18582" hidden="1"/>
    <cellStyle name="Hyperlink 34" xfId="18652" hidden="1"/>
    <cellStyle name="Hyperlink 34" xfId="18722" hidden="1"/>
    <cellStyle name="Hyperlink 34" xfId="18826" hidden="1"/>
    <cellStyle name="Hyperlink 34" xfId="18902" hidden="1"/>
    <cellStyle name="Hyperlink 34" xfId="18972" hidden="1"/>
    <cellStyle name="Hyperlink 34" xfId="19042" hidden="1"/>
    <cellStyle name="Hyperlink 34" xfId="19112" hidden="1"/>
    <cellStyle name="Hyperlink 34" xfId="19222" hidden="1"/>
    <cellStyle name="Hyperlink 34" xfId="19298" hidden="1"/>
    <cellStyle name="Hyperlink 34" xfId="19368" hidden="1"/>
    <cellStyle name="Hyperlink 34" xfId="19438" hidden="1"/>
    <cellStyle name="Hyperlink 34" xfId="19508" hidden="1"/>
    <cellStyle name="Hyperlink 34" xfId="19616" hidden="1"/>
    <cellStyle name="Hyperlink 34" xfId="19692" hidden="1"/>
    <cellStyle name="Hyperlink 34" xfId="19762" hidden="1"/>
    <cellStyle name="Hyperlink 34" xfId="19832" hidden="1"/>
    <cellStyle name="Hyperlink 34" xfId="19902" hidden="1"/>
    <cellStyle name="Hyperlink 34" xfId="20010" hidden="1"/>
    <cellStyle name="Hyperlink 34" xfId="20086" hidden="1"/>
    <cellStyle name="Hyperlink 34" xfId="20156" hidden="1"/>
    <cellStyle name="Hyperlink 34" xfId="20226" hidden="1"/>
    <cellStyle name="Hyperlink 34" xfId="20296" hidden="1"/>
    <cellStyle name="Hyperlink 34" xfId="20399" hidden="1"/>
    <cellStyle name="Hyperlink 34" xfId="20475" hidden="1"/>
    <cellStyle name="Hyperlink 34" xfId="20545" hidden="1"/>
    <cellStyle name="Hyperlink 34" xfId="20615" hidden="1"/>
    <cellStyle name="Hyperlink 34" xfId="20685" hidden="1"/>
    <cellStyle name="Hyperlink 34" xfId="20792" hidden="1"/>
    <cellStyle name="Hyperlink 34" xfId="20868" hidden="1"/>
    <cellStyle name="Hyperlink 34" xfId="20938" hidden="1"/>
    <cellStyle name="Hyperlink 34" xfId="21008" hidden="1"/>
    <cellStyle name="Hyperlink 34" xfId="21078" hidden="1"/>
    <cellStyle name="Hyperlink 34" xfId="21181" hidden="1"/>
    <cellStyle name="Hyperlink 34" xfId="21257" hidden="1"/>
    <cellStyle name="Hyperlink 34" xfId="21327" hidden="1"/>
    <cellStyle name="Hyperlink 34" xfId="21397" hidden="1"/>
    <cellStyle name="Hyperlink 34" xfId="21467" hidden="1"/>
    <cellStyle name="Hyperlink 34" xfId="21570" hidden="1"/>
    <cellStyle name="Hyperlink 34" xfId="21646" hidden="1"/>
    <cellStyle name="Hyperlink 34" xfId="21716" hidden="1"/>
    <cellStyle name="Hyperlink 34" xfId="21786" hidden="1"/>
    <cellStyle name="Hyperlink 34" xfId="21856" hidden="1"/>
    <cellStyle name="Hyperlink 34" xfId="21951" hidden="1"/>
    <cellStyle name="Hyperlink 34" xfId="22027" hidden="1"/>
    <cellStyle name="Hyperlink 34" xfId="22097" hidden="1"/>
    <cellStyle name="Hyperlink 34" xfId="22167" hidden="1"/>
    <cellStyle name="Hyperlink 34" xfId="22237" hidden="1"/>
    <cellStyle name="Hyperlink 34" xfId="22330" hidden="1"/>
    <cellStyle name="Hyperlink 34" xfId="22406" hidden="1"/>
    <cellStyle name="Hyperlink 34" xfId="22476" hidden="1"/>
    <cellStyle name="Hyperlink 34" xfId="22546" hidden="1"/>
    <cellStyle name="Hyperlink 34" xfId="22616" hidden="1"/>
    <cellStyle name="Hyperlink 34" xfId="15507" hidden="1"/>
    <cellStyle name="Hyperlink 34" xfId="15431" hidden="1"/>
    <cellStyle name="Hyperlink 34" xfId="22641" hidden="1"/>
    <cellStyle name="Hyperlink 34" xfId="22711" hidden="1"/>
    <cellStyle name="Hyperlink 34" xfId="22781" hidden="1"/>
    <cellStyle name="Hyperlink 34" xfId="22851" hidden="1"/>
    <cellStyle name="Hyperlink 34" xfId="22982" hidden="1"/>
    <cellStyle name="Hyperlink 34" xfId="23058" hidden="1"/>
    <cellStyle name="Hyperlink 34" xfId="23128" hidden="1"/>
    <cellStyle name="Hyperlink 34" xfId="23198" hidden="1"/>
    <cellStyle name="Hyperlink 34" xfId="23268" hidden="1"/>
    <cellStyle name="Hyperlink 34" xfId="23382" hidden="1"/>
    <cellStyle name="Hyperlink 34" xfId="23458" hidden="1"/>
    <cellStyle name="Hyperlink 34" xfId="23528" hidden="1"/>
    <cellStyle name="Hyperlink 34" xfId="23598" hidden="1"/>
    <cellStyle name="Hyperlink 34" xfId="23668" hidden="1"/>
    <cellStyle name="Hyperlink 34" xfId="23802" hidden="1"/>
    <cellStyle name="Hyperlink 34" xfId="23878" hidden="1"/>
    <cellStyle name="Hyperlink 34" xfId="23948" hidden="1"/>
    <cellStyle name="Hyperlink 34" xfId="24018" hidden="1"/>
    <cellStyle name="Hyperlink 34" xfId="24088" hidden="1"/>
    <cellStyle name="Hyperlink 34" xfId="24206" hidden="1"/>
    <cellStyle name="Hyperlink 34" xfId="24282" hidden="1"/>
    <cellStyle name="Hyperlink 34" xfId="24352" hidden="1"/>
    <cellStyle name="Hyperlink 34" xfId="24422" hidden="1"/>
    <cellStyle name="Hyperlink 34" xfId="24492" hidden="1"/>
    <cellStyle name="Hyperlink 34" xfId="24602" hidden="1"/>
    <cellStyle name="Hyperlink 34" xfId="24678" hidden="1"/>
    <cellStyle name="Hyperlink 34" xfId="24748" hidden="1"/>
    <cellStyle name="Hyperlink 34" xfId="24818" hidden="1"/>
    <cellStyle name="Hyperlink 34" xfId="24888" hidden="1"/>
    <cellStyle name="Hyperlink 34" xfId="25012" hidden="1"/>
    <cellStyle name="Hyperlink 34" xfId="25088" hidden="1"/>
    <cellStyle name="Hyperlink 34" xfId="25158" hidden="1"/>
    <cellStyle name="Hyperlink 34" xfId="25228" hidden="1"/>
    <cellStyle name="Hyperlink 34" xfId="25298" hidden="1"/>
    <cellStyle name="Hyperlink 34" xfId="25416" hidden="1"/>
    <cellStyle name="Hyperlink 34" xfId="25492" hidden="1"/>
    <cellStyle name="Hyperlink 34" xfId="25562" hidden="1"/>
    <cellStyle name="Hyperlink 34" xfId="25632" hidden="1"/>
    <cellStyle name="Hyperlink 34" xfId="25702" hidden="1"/>
    <cellStyle name="Hyperlink 34" xfId="25813" hidden="1"/>
    <cellStyle name="Hyperlink 34" xfId="25889" hidden="1"/>
    <cellStyle name="Hyperlink 34" xfId="25959" hidden="1"/>
    <cellStyle name="Hyperlink 34" xfId="26029" hidden="1"/>
    <cellStyle name="Hyperlink 34" xfId="26099" hidden="1"/>
    <cellStyle name="Hyperlink 34" xfId="26218" hidden="1"/>
    <cellStyle name="Hyperlink 34" xfId="26294" hidden="1"/>
    <cellStyle name="Hyperlink 34" xfId="26364" hidden="1"/>
    <cellStyle name="Hyperlink 34" xfId="26434" hidden="1"/>
    <cellStyle name="Hyperlink 34" xfId="26504" hidden="1"/>
    <cellStyle name="Hyperlink 34" xfId="26623" hidden="1"/>
    <cellStyle name="Hyperlink 34" xfId="26699" hidden="1"/>
    <cellStyle name="Hyperlink 34" xfId="26769" hidden="1"/>
    <cellStyle name="Hyperlink 34" xfId="26839" hidden="1"/>
    <cellStyle name="Hyperlink 34" xfId="26909" hidden="1"/>
    <cellStyle name="Hyperlink 34" xfId="27022" hidden="1"/>
    <cellStyle name="Hyperlink 34" xfId="27098" hidden="1"/>
    <cellStyle name="Hyperlink 34" xfId="27168" hidden="1"/>
    <cellStyle name="Hyperlink 34" xfId="27238" hidden="1"/>
    <cellStyle name="Hyperlink 34" xfId="27308" hidden="1"/>
    <cellStyle name="Hyperlink 34" xfId="27417" hidden="1"/>
    <cellStyle name="Hyperlink 34" xfId="27493" hidden="1"/>
    <cellStyle name="Hyperlink 34" xfId="27563" hidden="1"/>
    <cellStyle name="Hyperlink 34" xfId="27633" hidden="1"/>
    <cellStyle name="Hyperlink 34" xfId="27703" hidden="1"/>
    <cellStyle name="Hyperlink 34" xfId="27821" hidden="1"/>
    <cellStyle name="Hyperlink 34" xfId="27897" hidden="1"/>
    <cellStyle name="Hyperlink 34" xfId="27967" hidden="1"/>
    <cellStyle name="Hyperlink 34" xfId="28037" hidden="1"/>
    <cellStyle name="Hyperlink 34" xfId="28107" hidden="1"/>
    <cellStyle name="Hyperlink 34" xfId="28212" hidden="1"/>
    <cellStyle name="Hyperlink 34" xfId="28288" hidden="1"/>
    <cellStyle name="Hyperlink 34" xfId="28358" hidden="1"/>
    <cellStyle name="Hyperlink 34" xfId="28428" hidden="1"/>
    <cellStyle name="Hyperlink 34" xfId="28498" hidden="1"/>
    <cellStyle name="Hyperlink 34" xfId="28605" hidden="1"/>
    <cellStyle name="Hyperlink 34" xfId="28681" hidden="1"/>
    <cellStyle name="Hyperlink 34" xfId="28751" hidden="1"/>
    <cellStyle name="Hyperlink 34" xfId="28821" hidden="1"/>
    <cellStyle name="Hyperlink 34" xfId="28891" hidden="1"/>
    <cellStyle name="Hyperlink 34" xfId="28987" hidden="1"/>
    <cellStyle name="Hyperlink 34" xfId="29063" hidden="1"/>
    <cellStyle name="Hyperlink 34" xfId="29133" hidden="1"/>
    <cellStyle name="Hyperlink 34" xfId="29203" hidden="1"/>
    <cellStyle name="Hyperlink 34" xfId="29273" hidden="1"/>
    <cellStyle name="Hyperlink 34" xfId="29366" hidden="1"/>
    <cellStyle name="Hyperlink 34" xfId="29442" hidden="1"/>
    <cellStyle name="Hyperlink 34" xfId="29512" hidden="1"/>
    <cellStyle name="Hyperlink 34" xfId="29582" hidden="1"/>
    <cellStyle name="Hyperlink 34" xfId="29652" hidden="1"/>
    <cellStyle name="Hyperlink 34" xfId="29745" hidden="1"/>
    <cellStyle name="Hyperlink 34" xfId="29821" hidden="1"/>
    <cellStyle name="Hyperlink 34" xfId="29891" hidden="1"/>
    <cellStyle name="Hyperlink 34" xfId="29961" hidden="1"/>
    <cellStyle name="Hyperlink 34" xfId="30031" hidden="1"/>
    <cellStyle name="Hyperlink 34" xfId="30188" hidden="1"/>
    <cellStyle name="Hyperlink 34" xfId="30319" hidden="1"/>
    <cellStyle name="Hyperlink 34" xfId="30395" hidden="1"/>
    <cellStyle name="Hyperlink 34" xfId="30465" hidden="1"/>
    <cellStyle name="Hyperlink 34" xfId="30535" hidden="1"/>
    <cellStyle name="Hyperlink 34" xfId="30605" hidden="1"/>
    <cellStyle name="Hyperlink 34" xfId="30710" hidden="1"/>
    <cellStyle name="Hyperlink 34" xfId="30786" hidden="1"/>
    <cellStyle name="Hyperlink 34" xfId="30856" hidden="1"/>
    <cellStyle name="Hyperlink 34" xfId="30926" hidden="1"/>
    <cellStyle name="Hyperlink 34" xfId="30996" hidden="1"/>
    <cellStyle name="Hyperlink 34" xfId="31094" hidden="1"/>
    <cellStyle name="Hyperlink 34" xfId="31170" hidden="1"/>
    <cellStyle name="Hyperlink 34" xfId="31240" hidden="1"/>
    <cellStyle name="Hyperlink 34" xfId="31310" hidden="1"/>
    <cellStyle name="Hyperlink 34" xfId="31380" hidden="1"/>
    <cellStyle name="Hyperlink 34" xfId="31484" hidden="1"/>
    <cellStyle name="Hyperlink 34" xfId="31560" hidden="1"/>
    <cellStyle name="Hyperlink 34" xfId="31630" hidden="1"/>
    <cellStyle name="Hyperlink 34" xfId="31700" hidden="1"/>
    <cellStyle name="Hyperlink 34" xfId="31770" hidden="1"/>
    <cellStyle name="Hyperlink 34" xfId="31869" hidden="1"/>
    <cellStyle name="Hyperlink 34" xfId="31945" hidden="1"/>
    <cellStyle name="Hyperlink 34" xfId="32015" hidden="1"/>
    <cellStyle name="Hyperlink 34" xfId="32085" hidden="1"/>
    <cellStyle name="Hyperlink 34" xfId="32155" hidden="1"/>
    <cellStyle name="Hyperlink 34" xfId="32249" hidden="1"/>
    <cellStyle name="Hyperlink 34" xfId="32325" hidden="1"/>
    <cellStyle name="Hyperlink 34" xfId="32395" hidden="1"/>
    <cellStyle name="Hyperlink 34" xfId="32465" hidden="1"/>
    <cellStyle name="Hyperlink 34" xfId="32535" hidden="1"/>
    <cellStyle name="Hyperlink 34" xfId="32638" hidden="1"/>
    <cellStyle name="Hyperlink 34" xfId="32714" hidden="1"/>
    <cellStyle name="Hyperlink 34" xfId="32784" hidden="1"/>
    <cellStyle name="Hyperlink 34" xfId="32854" hidden="1"/>
    <cellStyle name="Hyperlink 34" xfId="32924" hidden="1"/>
    <cellStyle name="Hyperlink 34" xfId="33024" hidden="1"/>
    <cellStyle name="Hyperlink 34" xfId="33100" hidden="1"/>
    <cellStyle name="Hyperlink 34" xfId="33170" hidden="1"/>
    <cellStyle name="Hyperlink 34" xfId="33240" hidden="1"/>
    <cellStyle name="Hyperlink 34" xfId="33310" hidden="1"/>
    <cellStyle name="Hyperlink 34" xfId="33407" hidden="1"/>
    <cellStyle name="Hyperlink 34" xfId="33483" hidden="1"/>
    <cellStyle name="Hyperlink 34" xfId="33553" hidden="1"/>
    <cellStyle name="Hyperlink 34" xfId="33623" hidden="1"/>
    <cellStyle name="Hyperlink 34" xfId="33693" hidden="1"/>
    <cellStyle name="Hyperlink 34" xfId="33794" hidden="1"/>
    <cellStyle name="Hyperlink 34" xfId="33870" hidden="1"/>
    <cellStyle name="Hyperlink 34" xfId="33940" hidden="1"/>
    <cellStyle name="Hyperlink 34" xfId="34010" hidden="1"/>
    <cellStyle name="Hyperlink 34" xfId="34080" hidden="1"/>
    <cellStyle name="Hyperlink 34" xfId="34182" hidden="1"/>
    <cellStyle name="Hyperlink 34" xfId="34258" hidden="1"/>
    <cellStyle name="Hyperlink 34" xfId="34328" hidden="1"/>
    <cellStyle name="Hyperlink 34" xfId="34398" hidden="1"/>
    <cellStyle name="Hyperlink 34" xfId="34468" hidden="1"/>
    <cellStyle name="Hyperlink 34" xfId="34568" hidden="1"/>
    <cellStyle name="Hyperlink 34" xfId="34644" hidden="1"/>
    <cellStyle name="Hyperlink 34" xfId="34714" hidden="1"/>
    <cellStyle name="Hyperlink 34" xfId="34784" hidden="1"/>
    <cellStyle name="Hyperlink 34" xfId="34854" hidden="1"/>
    <cellStyle name="Hyperlink 34" xfId="34952" hidden="1"/>
    <cellStyle name="Hyperlink 34" xfId="35028" hidden="1"/>
    <cellStyle name="Hyperlink 34" xfId="35098" hidden="1"/>
    <cellStyle name="Hyperlink 34" xfId="35168" hidden="1"/>
    <cellStyle name="Hyperlink 34" xfId="35238" hidden="1"/>
    <cellStyle name="Hyperlink 34" xfId="35340" hidden="1"/>
    <cellStyle name="Hyperlink 34" xfId="35416" hidden="1"/>
    <cellStyle name="Hyperlink 34" xfId="35486" hidden="1"/>
    <cellStyle name="Hyperlink 34" xfId="35556" hidden="1"/>
    <cellStyle name="Hyperlink 34" xfId="35626" hidden="1"/>
    <cellStyle name="Hyperlink 34" xfId="35725" hidden="1"/>
    <cellStyle name="Hyperlink 34" xfId="35801" hidden="1"/>
    <cellStyle name="Hyperlink 34" xfId="35871" hidden="1"/>
    <cellStyle name="Hyperlink 34" xfId="35941" hidden="1"/>
    <cellStyle name="Hyperlink 34" xfId="36011" hidden="1"/>
    <cellStyle name="Hyperlink 34" xfId="36109" hidden="1"/>
    <cellStyle name="Hyperlink 34" xfId="36185" hidden="1"/>
    <cellStyle name="Hyperlink 34" xfId="36255" hidden="1"/>
    <cellStyle name="Hyperlink 34" xfId="36325" hidden="1"/>
    <cellStyle name="Hyperlink 34" xfId="36395" hidden="1"/>
    <cellStyle name="Hyperlink 34" xfId="36489" hidden="1"/>
    <cellStyle name="Hyperlink 34" xfId="36565" hidden="1"/>
    <cellStyle name="Hyperlink 34" xfId="36635" hidden="1"/>
    <cellStyle name="Hyperlink 34" xfId="36705" hidden="1"/>
    <cellStyle name="Hyperlink 34" xfId="36775" hidden="1"/>
    <cellStyle name="Hyperlink 34" xfId="36868" hidden="1"/>
    <cellStyle name="Hyperlink 34" xfId="36944" hidden="1"/>
    <cellStyle name="Hyperlink 34" xfId="37014" hidden="1"/>
    <cellStyle name="Hyperlink 34" xfId="37084" hidden="1"/>
    <cellStyle name="Hyperlink 34" xfId="37154" hidden="1"/>
    <cellStyle name="Hyperlink 34" xfId="37229" hidden="1"/>
    <cellStyle name="Hyperlink 34" xfId="37432" hidden="1"/>
    <cellStyle name="Hyperlink 34" xfId="37508" hidden="1"/>
    <cellStyle name="Hyperlink 34" xfId="37578" hidden="1"/>
    <cellStyle name="Hyperlink 34" xfId="37648" hidden="1"/>
    <cellStyle name="Hyperlink 34" xfId="37718" hidden="1"/>
    <cellStyle name="Hyperlink 34" xfId="37847" hidden="1"/>
    <cellStyle name="Hyperlink 34" xfId="37923" hidden="1"/>
    <cellStyle name="Hyperlink 34" xfId="37993" hidden="1"/>
    <cellStyle name="Hyperlink 34" xfId="38063" hidden="1"/>
    <cellStyle name="Hyperlink 34" xfId="38133" hidden="1"/>
    <cellStyle name="Hyperlink 34" xfId="38246" hidden="1"/>
    <cellStyle name="Hyperlink 34" xfId="38322" hidden="1"/>
    <cellStyle name="Hyperlink 34" xfId="38392" hidden="1"/>
    <cellStyle name="Hyperlink 34" xfId="38462" hidden="1"/>
    <cellStyle name="Hyperlink 34" xfId="38532" hidden="1"/>
    <cellStyle name="Hyperlink 34" xfId="38660" hidden="1"/>
    <cellStyle name="Hyperlink 34" xfId="38736" hidden="1"/>
    <cellStyle name="Hyperlink 34" xfId="38806" hidden="1"/>
    <cellStyle name="Hyperlink 34" xfId="38876" hidden="1"/>
    <cellStyle name="Hyperlink 34" xfId="38946" hidden="1"/>
    <cellStyle name="Hyperlink 34" xfId="39060" hidden="1"/>
    <cellStyle name="Hyperlink 34" xfId="39136" hidden="1"/>
    <cellStyle name="Hyperlink 34" xfId="39206" hidden="1"/>
    <cellStyle name="Hyperlink 34" xfId="39276" hidden="1"/>
    <cellStyle name="Hyperlink 34" xfId="39346" hidden="1"/>
    <cellStyle name="Hyperlink 34" xfId="39446" hidden="1"/>
    <cellStyle name="Hyperlink 34" xfId="39522" hidden="1"/>
    <cellStyle name="Hyperlink 34" xfId="39592" hidden="1"/>
    <cellStyle name="Hyperlink 34" xfId="39662" hidden="1"/>
    <cellStyle name="Hyperlink 34" xfId="39732" hidden="1"/>
    <cellStyle name="Hyperlink 34" xfId="39850" hidden="1"/>
    <cellStyle name="Hyperlink 34" xfId="39926" hidden="1"/>
    <cellStyle name="Hyperlink 34" xfId="39996" hidden="1"/>
    <cellStyle name="Hyperlink 34" xfId="40066" hidden="1"/>
    <cellStyle name="Hyperlink 34" xfId="40136" hidden="1"/>
    <cellStyle name="Hyperlink 34" xfId="40247" hidden="1"/>
    <cellStyle name="Hyperlink 34" xfId="40323" hidden="1"/>
    <cellStyle name="Hyperlink 34" xfId="40393" hidden="1"/>
    <cellStyle name="Hyperlink 34" xfId="40463" hidden="1"/>
    <cellStyle name="Hyperlink 34" xfId="40533" hidden="1"/>
    <cellStyle name="Hyperlink 34" xfId="40637" hidden="1"/>
    <cellStyle name="Hyperlink 34" xfId="40713" hidden="1"/>
    <cellStyle name="Hyperlink 34" xfId="40783" hidden="1"/>
    <cellStyle name="Hyperlink 34" xfId="40853" hidden="1"/>
    <cellStyle name="Hyperlink 34" xfId="40923" hidden="1"/>
    <cellStyle name="Hyperlink 34" xfId="41033" hidden="1"/>
    <cellStyle name="Hyperlink 34" xfId="41109" hidden="1"/>
    <cellStyle name="Hyperlink 34" xfId="41179" hidden="1"/>
    <cellStyle name="Hyperlink 34" xfId="41249" hidden="1"/>
    <cellStyle name="Hyperlink 34" xfId="41319" hidden="1"/>
    <cellStyle name="Hyperlink 34" xfId="41427" hidden="1"/>
    <cellStyle name="Hyperlink 34" xfId="41503" hidden="1"/>
    <cellStyle name="Hyperlink 34" xfId="41573" hidden="1"/>
    <cellStyle name="Hyperlink 34" xfId="41643" hidden="1"/>
    <cellStyle name="Hyperlink 34" xfId="41713" hidden="1"/>
    <cellStyle name="Hyperlink 34" xfId="41821" hidden="1"/>
    <cellStyle name="Hyperlink 34" xfId="41897" hidden="1"/>
    <cellStyle name="Hyperlink 34" xfId="41967" hidden="1"/>
    <cellStyle name="Hyperlink 34" xfId="42037" hidden="1"/>
    <cellStyle name="Hyperlink 34" xfId="42107" hidden="1"/>
    <cellStyle name="Hyperlink 34" xfId="42210" hidden="1"/>
    <cellStyle name="Hyperlink 34" xfId="42286" hidden="1"/>
    <cellStyle name="Hyperlink 34" xfId="42356" hidden="1"/>
    <cellStyle name="Hyperlink 34" xfId="42426" hidden="1"/>
    <cellStyle name="Hyperlink 34" xfId="42496" hidden="1"/>
    <cellStyle name="Hyperlink 34" xfId="42603" hidden="1"/>
    <cellStyle name="Hyperlink 34" xfId="42679" hidden="1"/>
    <cellStyle name="Hyperlink 34" xfId="42749" hidden="1"/>
    <cellStyle name="Hyperlink 34" xfId="42819" hidden="1"/>
    <cellStyle name="Hyperlink 34" xfId="42889" hidden="1"/>
    <cellStyle name="Hyperlink 34" xfId="42992" hidden="1"/>
    <cellStyle name="Hyperlink 34" xfId="43068" hidden="1"/>
    <cellStyle name="Hyperlink 34" xfId="43138" hidden="1"/>
    <cellStyle name="Hyperlink 34" xfId="43208" hidden="1"/>
    <cellStyle name="Hyperlink 34" xfId="43278" hidden="1"/>
    <cellStyle name="Hyperlink 34" xfId="43381" hidden="1"/>
    <cellStyle name="Hyperlink 34" xfId="43457" hidden="1"/>
    <cellStyle name="Hyperlink 34" xfId="43527" hidden="1"/>
    <cellStyle name="Hyperlink 34" xfId="43597" hidden="1"/>
    <cellStyle name="Hyperlink 34" xfId="43667" hidden="1"/>
    <cellStyle name="Hyperlink 34" xfId="43762" hidden="1"/>
    <cellStyle name="Hyperlink 34" xfId="43838" hidden="1"/>
    <cellStyle name="Hyperlink 34" xfId="43908" hidden="1"/>
    <cellStyle name="Hyperlink 34" xfId="43978" hidden="1"/>
    <cellStyle name="Hyperlink 34" xfId="44048" hidden="1"/>
    <cellStyle name="Hyperlink 34" xfId="44141" hidden="1"/>
    <cellStyle name="Hyperlink 34" xfId="44217" hidden="1"/>
    <cellStyle name="Hyperlink 34" xfId="44287" hidden="1"/>
    <cellStyle name="Hyperlink 34" xfId="44357" hidden="1"/>
    <cellStyle name="Hyperlink 34" xfId="44427" hidden="1"/>
    <cellStyle name="Hyperlink 34" xfId="37318" hidden="1"/>
    <cellStyle name="Hyperlink 34" xfId="37242" hidden="1"/>
    <cellStyle name="Hyperlink 34" xfId="44452" hidden="1"/>
    <cellStyle name="Hyperlink 34" xfId="44522" hidden="1"/>
    <cellStyle name="Hyperlink 34" xfId="44592" hidden="1"/>
    <cellStyle name="Hyperlink 34" xfId="44662" hidden="1"/>
    <cellStyle name="Hyperlink 34" xfId="44793" hidden="1"/>
    <cellStyle name="Hyperlink 34" xfId="44869" hidden="1"/>
    <cellStyle name="Hyperlink 34" xfId="44939" hidden="1"/>
    <cellStyle name="Hyperlink 34" xfId="45009" hidden="1"/>
    <cellStyle name="Hyperlink 34" xfId="45079" hidden="1"/>
    <cellStyle name="Hyperlink 34" xfId="45193" hidden="1"/>
    <cellStyle name="Hyperlink 34" xfId="45269" hidden="1"/>
    <cellStyle name="Hyperlink 34" xfId="45339" hidden="1"/>
    <cellStyle name="Hyperlink 34" xfId="45409" hidden="1"/>
    <cellStyle name="Hyperlink 34" xfId="45479" hidden="1"/>
    <cellStyle name="Hyperlink 34" xfId="45613" hidden="1"/>
    <cellStyle name="Hyperlink 34" xfId="45689" hidden="1"/>
    <cellStyle name="Hyperlink 34" xfId="45759" hidden="1"/>
    <cellStyle name="Hyperlink 34" xfId="45829" hidden="1"/>
    <cellStyle name="Hyperlink 34" xfId="45899" hidden="1"/>
    <cellStyle name="Hyperlink 34" xfId="46017" hidden="1"/>
    <cellStyle name="Hyperlink 34" xfId="46093" hidden="1"/>
    <cellStyle name="Hyperlink 34" xfId="46163" hidden="1"/>
    <cellStyle name="Hyperlink 34" xfId="46233" hidden="1"/>
    <cellStyle name="Hyperlink 34" xfId="46303" hidden="1"/>
    <cellStyle name="Hyperlink 34" xfId="46413" hidden="1"/>
    <cellStyle name="Hyperlink 34" xfId="46489" hidden="1"/>
    <cellStyle name="Hyperlink 34" xfId="46559" hidden="1"/>
    <cellStyle name="Hyperlink 34" xfId="46629" hidden="1"/>
    <cellStyle name="Hyperlink 34" xfId="46699" hidden="1"/>
    <cellStyle name="Hyperlink 34" xfId="46823" hidden="1"/>
    <cellStyle name="Hyperlink 34" xfId="46899" hidden="1"/>
    <cellStyle name="Hyperlink 34" xfId="46969" hidden="1"/>
    <cellStyle name="Hyperlink 34" xfId="47039" hidden="1"/>
    <cellStyle name="Hyperlink 34" xfId="47109" hidden="1"/>
    <cellStyle name="Hyperlink 34" xfId="47227" hidden="1"/>
    <cellStyle name="Hyperlink 34" xfId="47303" hidden="1"/>
    <cellStyle name="Hyperlink 34" xfId="47373" hidden="1"/>
    <cellStyle name="Hyperlink 34" xfId="47443" hidden="1"/>
    <cellStyle name="Hyperlink 34" xfId="47513" hidden="1"/>
    <cellStyle name="Hyperlink 34" xfId="47624" hidden="1"/>
    <cellStyle name="Hyperlink 34" xfId="47700" hidden="1"/>
    <cellStyle name="Hyperlink 34" xfId="47770" hidden="1"/>
    <cellStyle name="Hyperlink 34" xfId="47840" hidden="1"/>
    <cellStyle name="Hyperlink 34" xfId="47910" hidden="1"/>
    <cellStyle name="Hyperlink 34" xfId="48029" hidden="1"/>
    <cellStyle name="Hyperlink 34" xfId="48105" hidden="1"/>
    <cellStyle name="Hyperlink 34" xfId="48175" hidden="1"/>
    <cellStyle name="Hyperlink 34" xfId="48245" hidden="1"/>
    <cellStyle name="Hyperlink 34" xfId="48315" hidden="1"/>
    <cellStyle name="Hyperlink 34" xfId="48434" hidden="1"/>
    <cellStyle name="Hyperlink 34" xfId="48510" hidden="1"/>
    <cellStyle name="Hyperlink 34" xfId="48580" hidden="1"/>
    <cellStyle name="Hyperlink 34" xfId="48650" hidden="1"/>
    <cellStyle name="Hyperlink 34" xfId="48720" hidden="1"/>
    <cellStyle name="Hyperlink 34" xfId="48833" hidden="1"/>
    <cellStyle name="Hyperlink 34" xfId="48909" hidden="1"/>
    <cellStyle name="Hyperlink 34" xfId="48979" hidden="1"/>
    <cellStyle name="Hyperlink 34" xfId="49049" hidden="1"/>
    <cellStyle name="Hyperlink 34" xfId="49119" hidden="1"/>
    <cellStyle name="Hyperlink 34" xfId="49228" hidden="1"/>
    <cellStyle name="Hyperlink 34" xfId="49304" hidden="1"/>
    <cellStyle name="Hyperlink 34" xfId="49374" hidden="1"/>
    <cellStyle name="Hyperlink 34" xfId="49444" hidden="1"/>
    <cellStyle name="Hyperlink 34" xfId="49514" hidden="1"/>
    <cellStyle name="Hyperlink 34" xfId="49632" hidden="1"/>
    <cellStyle name="Hyperlink 34" xfId="49708" hidden="1"/>
    <cellStyle name="Hyperlink 34" xfId="49778" hidden="1"/>
    <cellStyle name="Hyperlink 34" xfId="49848" hidden="1"/>
    <cellStyle name="Hyperlink 34" xfId="49918" hidden="1"/>
    <cellStyle name="Hyperlink 34" xfId="50023" hidden="1"/>
    <cellStyle name="Hyperlink 34" xfId="50099" hidden="1"/>
    <cellStyle name="Hyperlink 34" xfId="50169" hidden="1"/>
    <cellStyle name="Hyperlink 34" xfId="50239" hidden="1"/>
    <cellStyle name="Hyperlink 34" xfId="50309" hidden="1"/>
    <cellStyle name="Hyperlink 34" xfId="50416" hidden="1"/>
    <cellStyle name="Hyperlink 34" xfId="50492" hidden="1"/>
    <cellStyle name="Hyperlink 34" xfId="50562" hidden="1"/>
    <cellStyle name="Hyperlink 34" xfId="50632" hidden="1"/>
    <cellStyle name="Hyperlink 34" xfId="50702" hidden="1"/>
    <cellStyle name="Hyperlink 34" xfId="50798" hidden="1"/>
    <cellStyle name="Hyperlink 34" xfId="50874" hidden="1"/>
    <cellStyle name="Hyperlink 34" xfId="50944" hidden="1"/>
    <cellStyle name="Hyperlink 34" xfId="51014" hidden="1"/>
    <cellStyle name="Hyperlink 34" xfId="51084" hidden="1"/>
    <cellStyle name="Hyperlink 34" xfId="51177" hidden="1"/>
    <cellStyle name="Hyperlink 34" xfId="51253" hidden="1"/>
    <cellStyle name="Hyperlink 34" xfId="51323" hidden="1"/>
    <cellStyle name="Hyperlink 34" xfId="51393" hidden="1"/>
    <cellStyle name="Hyperlink 34" xfId="51463"/>
    <cellStyle name="Hyperlink 35" xfId="178" hidden="1"/>
    <cellStyle name="Hyperlink 35" xfId="381" hidden="1"/>
    <cellStyle name="Hyperlink 35" xfId="457" hidden="1"/>
    <cellStyle name="Hyperlink 35" xfId="527" hidden="1"/>
    <cellStyle name="Hyperlink 35" xfId="597" hidden="1"/>
    <cellStyle name="Hyperlink 35" xfId="667" hidden="1"/>
    <cellStyle name="Hyperlink 35" xfId="798" hidden="1"/>
    <cellStyle name="Hyperlink 35" xfId="874" hidden="1"/>
    <cellStyle name="Hyperlink 35" xfId="944" hidden="1"/>
    <cellStyle name="Hyperlink 35" xfId="1014" hidden="1"/>
    <cellStyle name="Hyperlink 35" xfId="1084" hidden="1"/>
    <cellStyle name="Hyperlink 35" xfId="1198" hidden="1"/>
    <cellStyle name="Hyperlink 35" xfId="1274" hidden="1"/>
    <cellStyle name="Hyperlink 35" xfId="1344" hidden="1"/>
    <cellStyle name="Hyperlink 35" xfId="1414" hidden="1"/>
    <cellStyle name="Hyperlink 35" xfId="1484" hidden="1"/>
    <cellStyle name="Hyperlink 35" xfId="1618" hidden="1"/>
    <cellStyle name="Hyperlink 35" xfId="1694" hidden="1"/>
    <cellStyle name="Hyperlink 35" xfId="1764" hidden="1"/>
    <cellStyle name="Hyperlink 35" xfId="1834" hidden="1"/>
    <cellStyle name="Hyperlink 35" xfId="1904" hidden="1"/>
    <cellStyle name="Hyperlink 35" xfId="2022" hidden="1"/>
    <cellStyle name="Hyperlink 35" xfId="2098" hidden="1"/>
    <cellStyle name="Hyperlink 35" xfId="2168" hidden="1"/>
    <cellStyle name="Hyperlink 35" xfId="2238" hidden="1"/>
    <cellStyle name="Hyperlink 35" xfId="2308" hidden="1"/>
    <cellStyle name="Hyperlink 35" xfId="2418" hidden="1"/>
    <cellStyle name="Hyperlink 35" xfId="2494" hidden="1"/>
    <cellStyle name="Hyperlink 35" xfId="2564" hidden="1"/>
    <cellStyle name="Hyperlink 35" xfId="2634" hidden="1"/>
    <cellStyle name="Hyperlink 35" xfId="2704" hidden="1"/>
    <cellStyle name="Hyperlink 35" xfId="2828" hidden="1"/>
    <cellStyle name="Hyperlink 35" xfId="2904" hidden="1"/>
    <cellStyle name="Hyperlink 35" xfId="2974" hidden="1"/>
    <cellStyle name="Hyperlink 35" xfId="3044" hidden="1"/>
    <cellStyle name="Hyperlink 35" xfId="3114" hidden="1"/>
    <cellStyle name="Hyperlink 35" xfId="3232" hidden="1"/>
    <cellStyle name="Hyperlink 35" xfId="3308" hidden="1"/>
    <cellStyle name="Hyperlink 35" xfId="3378" hidden="1"/>
    <cellStyle name="Hyperlink 35" xfId="3448" hidden="1"/>
    <cellStyle name="Hyperlink 35" xfId="3518" hidden="1"/>
    <cellStyle name="Hyperlink 35" xfId="3629" hidden="1"/>
    <cellStyle name="Hyperlink 35" xfId="3705" hidden="1"/>
    <cellStyle name="Hyperlink 35" xfId="3775" hidden="1"/>
    <cellStyle name="Hyperlink 35" xfId="3845" hidden="1"/>
    <cellStyle name="Hyperlink 35" xfId="3915" hidden="1"/>
    <cellStyle name="Hyperlink 35" xfId="4034" hidden="1"/>
    <cellStyle name="Hyperlink 35" xfId="4110" hidden="1"/>
    <cellStyle name="Hyperlink 35" xfId="4180" hidden="1"/>
    <cellStyle name="Hyperlink 35" xfId="4250" hidden="1"/>
    <cellStyle name="Hyperlink 35" xfId="4320" hidden="1"/>
    <cellStyle name="Hyperlink 35" xfId="4439" hidden="1"/>
    <cellStyle name="Hyperlink 35" xfId="4515" hidden="1"/>
    <cellStyle name="Hyperlink 35" xfId="4585" hidden="1"/>
    <cellStyle name="Hyperlink 35" xfId="4655" hidden="1"/>
    <cellStyle name="Hyperlink 35" xfId="4725" hidden="1"/>
    <cellStyle name="Hyperlink 35" xfId="4838" hidden="1"/>
    <cellStyle name="Hyperlink 35" xfId="4914" hidden="1"/>
    <cellStyle name="Hyperlink 35" xfId="4984" hidden="1"/>
    <cellStyle name="Hyperlink 35" xfId="5054" hidden="1"/>
    <cellStyle name="Hyperlink 35" xfId="5124" hidden="1"/>
    <cellStyle name="Hyperlink 35" xfId="5233" hidden="1"/>
    <cellStyle name="Hyperlink 35" xfId="5309" hidden="1"/>
    <cellStyle name="Hyperlink 35" xfId="5379" hidden="1"/>
    <cellStyle name="Hyperlink 35" xfId="5449" hidden="1"/>
    <cellStyle name="Hyperlink 35" xfId="5519" hidden="1"/>
    <cellStyle name="Hyperlink 35" xfId="5637" hidden="1"/>
    <cellStyle name="Hyperlink 35" xfId="5713" hidden="1"/>
    <cellStyle name="Hyperlink 35" xfId="5783" hidden="1"/>
    <cellStyle name="Hyperlink 35" xfId="5853" hidden="1"/>
    <cellStyle name="Hyperlink 35" xfId="5923" hidden="1"/>
    <cellStyle name="Hyperlink 35" xfId="6028" hidden="1"/>
    <cellStyle name="Hyperlink 35" xfId="6104" hidden="1"/>
    <cellStyle name="Hyperlink 35" xfId="6174" hidden="1"/>
    <cellStyle name="Hyperlink 35" xfId="6244" hidden="1"/>
    <cellStyle name="Hyperlink 35" xfId="6314" hidden="1"/>
    <cellStyle name="Hyperlink 35" xfId="6421" hidden="1"/>
    <cellStyle name="Hyperlink 35" xfId="6497" hidden="1"/>
    <cellStyle name="Hyperlink 35" xfId="6567" hidden="1"/>
    <cellStyle name="Hyperlink 35" xfId="6637" hidden="1"/>
    <cellStyle name="Hyperlink 35" xfId="6707" hidden="1"/>
    <cellStyle name="Hyperlink 35" xfId="6805" hidden="1"/>
    <cellStyle name="Hyperlink 35" xfId="6881" hidden="1"/>
    <cellStyle name="Hyperlink 35" xfId="6951" hidden="1"/>
    <cellStyle name="Hyperlink 35" xfId="7021" hidden="1"/>
    <cellStyle name="Hyperlink 35" xfId="7091" hidden="1"/>
    <cellStyle name="Hyperlink 35" xfId="7184" hidden="1"/>
    <cellStyle name="Hyperlink 35" xfId="7260" hidden="1"/>
    <cellStyle name="Hyperlink 35" xfId="7330" hidden="1"/>
    <cellStyle name="Hyperlink 35" xfId="7400" hidden="1"/>
    <cellStyle name="Hyperlink 35" xfId="7470" hidden="1"/>
    <cellStyle name="Hyperlink 35" xfId="7611" hidden="1"/>
    <cellStyle name="Hyperlink 35" xfId="7687" hidden="1"/>
    <cellStyle name="Hyperlink 35" xfId="7757" hidden="1"/>
    <cellStyle name="Hyperlink 35" xfId="7827" hidden="1"/>
    <cellStyle name="Hyperlink 35" xfId="7897" hidden="1"/>
    <cellStyle name="Hyperlink 35" xfId="8059" hidden="1"/>
    <cellStyle name="Hyperlink 35" xfId="8262" hidden="1"/>
    <cellStyle name="Hyperlink 35" xfId="8338" hidden="1"/>
    <cellStyle name="Hyperlink 35" xfId="8408" hidden="1"/>
    <cellStyle name="Hyperlink 35" xfId="8478" hidden="1"/>
    <cellStyle name="Hyperlink 35" xfId="8548" hidden="1"/>
    <cellStyle name="Hyperlink 35" xfId="8679" hidden="1"/>
    <cellStyle name="Hyperlink 35" xfId="8755" hidden="1"/>
    <cellStyle name="Hyperlink 35" xfId="8825" hidden="1"/>
    <cellStyle name="Hyperlink 35" xfId="8895" hidden="1"/>
    <cellStyle name="Hyperlink 35" xfId="8965" hidden="1"/>
    <cellStyle name="Hyperlink 35" xfId="9079" hidden="1"/>
    <cellStyle name="Hyperlink 35" xfId="9155" hidden="1"/>
    <cellStyle name="Hyperlink 35" xfId="9225" hidden="1"/>
    <cellStyle name="Hyperlink 35" xfId="9295" hidden="1"/>
    <cellStyle name="Hyperlink 35" xfId="9365" hidden="1"/>
    <cellStyle name="Hyperlink 35" xfId="9499" hidden="1"/>
    <cellStyle name="Hyperlink 35" xfId="9575" hidden="1"/>
    <cellStyle name="Hyperlink 35" xfId="9645" hidden="1"/>
    <cellStyle name="Hyperlink 35" xfId="9715" hidden="1"/>
    <cellStyle name="Hyperlink 35" xfId="9785" hidden="1"/>
    <cellStyle name="Hyperlink 35" xfId="9903" hidden="1"/>
    <cellStyle name="Hyperlink 35" xfId="9979" hidden="1"/>
    <cellStyle name="Hyperlink 35" xfId="10049" hidden="1"/>
    <cellStyle name="Hyperlink 35" xfId="10119" hidden="1"/>
    <cellStyle name="Hyperlink 35" xfId="10189" hidden="1"/>
    <cellStyle name="Hyperlink 35" xfId="10299" hidden="1"/>
    <cellStyle name="Hyperlink 35" xfId="10375" hidden="1"/>
    <cellStyle name="Hyperlink 35" xfId="10445" hidden="1"/>
    <cellStyle name="Hyperlink 35" xfId="10515" hidden="1"/>
    <cellStyle name="Hyperlink 35" xfId="10585" hidden="1"/>
    <cellStyle name="Hyperlink 35" xfId="10709" hidden="1"/>
    <cellStyle name="Hyperlink 35" xfId="10785" hidden="1"/>
    <cellStyle name="Hyperlink 35" xfId="10855" hidden="1"/>
    <cellStyle name="Hyperlink 35" xfId="10925" hidden="1"/>
    <cellStyle name="Hyperlink 35" xfId="10995" hidden="1"/>
    <cellStyle name="Hyperlink 35" xfId="11113" hidden="1"/>
    <cellStyle name="Hyperlink 35" xfId="11189" hidden="1"/>
    <cellStyle name="Hyperlink 35" xfId="11259" hidden="1"/>
    <cellStyle name="Hyperlink 35" xfId="11329" hidden="1"/>
    <cellStyle name="Hyperlink 35" xfId="11399" hidden="1"/>
    <cellStyle name="Hyperlink 35" xfId="11510" hidden="1"/>
    <cellStyle name="Hyperlink 35" xfId="11586" hidden="1"/>
    <cellStyle name="Hyperlink 35" xfId="11656" hidden="1"/>
    <cellStyle name="Hyperlink 35" xfId="11726" hidden="1"/>
    <cellStyle name="Hyperlink 35" xfId="11796" hidden="1"/>
    <cellStyle name="Hyperlink 35" xfId="11915" hidden="1"/>
    <cellStyle name="Hyperlink 35" xfId="11991" hidden="1"/>
    <cellStyle name="Hyperlink 35" xfId="12061" hidden="1"/>
    <cellStyle name="Hyperlink 35" xfId="12131" hidden="1"/>
    <cellStyle name="Hyperlink 35" xfId="12201" hidden="1"/>
    <cellStyle name="Hyperlink 35" xfId="12320" hidden="1"/>
    <cellStyle name="Hyperlink 35" xfId="12396" hidden="1"/>
    <cellStyle name="Hyperlink 35" xfId="12466" hidden="1"/>
    <cellStyle name="Hyperlink 35" xfId="12536" hidden="1"/>
    <cellStyle name="Hyperlink 35" xfId="12606" hidden="1"/>
    <cellStyle name="Hyperlink 35" xfId="12719" hidden="1"/>
    <cellStyle name="Hyperlink 35" xfId="12795" hidden="1"/>
    <cellStyle name="Hyperlink 35" xfId="12865" hidden="1"/>
    <cellStyle name="Hyperlink 35" xfId="12935" hidden="1"/>
    <cellStyle name="Hyperlink 35" xfId="13005" hidden="1"/>
    <cellStyle name="Hyperlink 35" xfId="13114" hidden="1"/>
    <cellStyle name="Hyperlink 35" xfId="13190" hidden="1"/>
    <cellStyle name="Hyperlink 35" xfId="13260" hidden="1"/>
    <cellStyle name="Hyperlink 35" xfId="13330" hidden="1"/>
    <cellStyle name="Hyperlink 35" xfId="13400" hidden="1"/>
    <cellStyle name="Hyperlink 35" xfId="13518" hidden="1"/>
    <cellStyle name="Hyperlink 35" xfId="13594" hidden="1"/>
    <cellStyle name="Hyperlink 35" xfId="13664" hidden="1"/>
    <cellStyle name="Hyperlink 35" xfId="13734" hidden="1"/>
    <cellStyle name="Hyperlink 35" xfId="13804" hidden="1"/>
    <cellStyle name="Hyperlink 35" xfId="13909" hidden="1"/>
    <cellStyle name="Hyperlink 35" xfId="13985" hidden="1"/>
    <cellStyle name="Hyperlink 35" xfId="14055" hidden="1"/>
    <cellStyle name="Hyperlink 35" xfId="14125" hidden="1"/>
    <cellStyle name="Hyperlink 35" xfId="14195" hidden="1"/>
    <cellStyle name="Hyperlink 35" xfId="14302" hidden="1"/>
    <cellStyle name="Hyperlink 35" xfId="14378" hidden="1"/>
    <cellStyle name="Hyperlink 35" xfId="14448" hidden="1"/>
    <cellStyle name="Hyperlink 35" xfId="14518" hidden="1"/>
    <cellStyle name="Hyperlink 35" xfId="14588" hidden="1"/>
    <cellStyle name="Hyperlink 35" xfId="14684" hidden="1"/>
    <cellStyle name="Hyperlink 35" xfId="14760" hidden="1"/>
    <cellStyle name="Hyperlink 35" xfId="14830" hidden="1"/>
    <cellStyle name="Hyperlink 35" xfId="14900" hidden="1"/>
    <cellStyle name="Hyperlink 35" xfId="14970" hidden="1"/>
    <cellStyle name="Hyperlink 35" xfId="15063" hidden="1"/>
    <cellStyle name="Hyperlink 35" xfId="15139" hidden="1"/>
    <cellStyle name="Hyperlink 35" xfId="15209" hidden="1"/>
    <cellStyle name="Hyperlink 35" xfId="15279" hidden="1"/>
    <cellStyle name="Hyperlink 35" xfId="15349" hidden="1"/>
    <cellStyle name="Hyperlink 35" xfId="15424" hidden="1"/>
    <cellStyle name="Hyperlink 35" xfId="15627" hidden="1"/>
    <cellStyle name="Hyperlink 35" xfId="15703" hidden="1"/>
    <cellStyle name="Hyperlink 35" xfId="15773" hidden="1"/>
    <cellStyle name="Hyperlink 35" xfId="15843" hidden="1"/>
    <cellStyle name="Hyperlink 35" xfId="15913" hidden="1"/>
    <cellStyle name="Hyperlink 35" xfId="16042" hidden="1"/>
    <cellStyle name="Hyperlink 35" xfId="16118" hidden="1"/>
    <cellStyle name="Hyperlink 35" xfId="16188" hidden="1"/>
    <cellStyle name="Hyperlink 35" xfId="16258" hidden="1"/>
    <cellStyle name="Hyperlink 35" xfId="16328" hidden="1"/>
    <cellStyle name="Hyperlink 35" xfId="16441" hidden="1"/>
    <cellStyle name="Hyperlink 35" xfId="16517" hidden="1"/>
    <cellStyle name="Hyperlink 35" xfId="16587" hidden="1"/>
    <cellStyle name="Hyperlink 35" xfId="16657" hidden="1"/>
    <cellStyle name="Hyperlink 35" xfId="16727" hidden="1"/>
    <cellStyle name="Hyperlink 35" xfId="16855" hidden="1"/>
    <cellStyle name="Hyperlink 35" xfId="16931" hidden="1"/>
    <cellStyle name="Hyperlink 35" xfId="17001" hidden="1"/>
    <cellStyle name="Hyperlink 35" xfId="17071" hidden="1"/>
    <cellStyle name="Hyperlink 35" xfId="17141" hidden="1"/>
    <cellStyle name="Hyperlink 35" xfId="17255" hidden="1"/>
    <cellStyle name="Hyperlink 35" xfId="17331" hidden="1"/>
    <cellStyle name="Hyperlink 35" xfId="17401" hidden="1"/>
    <cellStyle name="Hyperlink 35" xfId="17471" hidden="1"/>
    <cellStyle name="Hyperlink 35" xfId="17541" hidden="1"/>
    <cellStyle name="Hyperlink 35" xfId="17641" hidden="1"/>
    <cellStyle name="Hyperlink 35" xfId="17717" hidden="1"/>
    <cellStyle name="Hyperlink 35" xfId="17787" hidden="1"/>
    <cellStyle name="Hyperlink 35" xfId="17857" hidden="1"/>
    <cellStyle name="Hyperlink 35" xfId="17927" hidden="1"/>
    <cellStyle name="Hyperlink 35" xfId="18045" hidden="1"/>
    <cellStyle name="Hyperlink 35" xfId="18121" hidden="1"/>
    <cellStyle name="Hyperlink 35" xfId="18191" hidden="1"/>
    <cellStyle name="Hyperlink 35" xfId="18261" hidden="1"/>
    <cellStyle name="Hyperlink 35" xfId="18331" hidden="1"/>
    <cellStyle name="Hyperlink 35" xfId="18442" hidden="1"/>
    <cellStyle name="Hyperlink 35" xfId="18518" hidden="1"/>
    <cellStyle name="Hyperlink 35" xfId="18588" hidden="1"/>
    <cellStyle name="Hyperlink 35" xfId="18658" hidden="1"/>
    <cellStyle name="Hyperlink 35" xfId="18728" hidden="1"/>
    <cellStyle name="Hyperlink 35" xfId="18832" hidden="1"/>
    <cellStyle name="Hyperlink 35" xfId="18908" hidden="1"/>
    <cellStyle name="Hyperlink 35" xfId="18978" hidden="1"/>
    <cellStyle name="Hyperlink 35" xfId="19048" hidden="1"/>
    <cellStyle name="Hyperlink 35" xfId="19118" hidden="1"/>
    <cellStyle name="Hyperlink 35" xfId="19228" hidden="1"/>
    <cellStyle name="Hyperlink 35" xfId="19304" hidden="1"/>
    <cellStyle name="Hyperlink 35" xfId="19374" hidden="1"/>
    <cellStyle name="Hyperlink 35" xfId="19444" hidden="1"/>
    <cellStyle name="Hyperlink 35" xfId="19514" hidden="1"/>
    <cellStyle name="Hyperlink 35" xfId="19622" hidden="1"/>
    <cellStyle name="Hyperlink 35" xfId="19698" hidden="1"/>
    <cellStyle name="Hyperlink 35" xfId="19768" hidden="1"/>
    <cellStyle name="Hyperlink 35" xfId="19838" hidden="1"/>
    <cellStyle name="Hyperlink 35" xfId="19908" hidden="1"/>
    <cellStyle name="Hyperlink 35" xfId="20016" hidden="1"/>
    <cellStyle name="Hyperlink 35" xfId="20092" hidden="1"/>
    <cellStyle name="Hyperlink 35" xfId="20162" hidden="1"/>
    <cellStyle name="Hyperlink 35" xfId="20232" hidden="1"/>
    <cellStyle name="Hyperlink 35" xfId="20302" hidden="1"/>
    <cellStyle name="Hyperlink 35" xfId="20405" hidden="1"/>
    <cellStyle name="Hyperlink 35" xfId="20481" hidden="1"/>
    <cellStyle name="Hyperlink 35" xfId="20551" hidden="1"/>
    <cellStyle name="Hyperlink 35" xfId="20621" hidden="1"/>
    <cellStyle name="Hyperlink 35" xfId="20691" hidden="1"/>
    <cellStyle name="Hyperlink 35" xfId="20798" hidden="1"/>
    <cellStyle name="Hyperlink 35" xfId="20874" hidden="1"/>
    <cellStyle name="Hyperlink 35" xfId="20944" hidden="1"/>
    <cellStyle name="Hyperlink 35" xfId="21014" hidden="1"/>
    <cellStyle name="Hyperlink 35" xfId="21084" hidden="1"/>
    <cellStyle name="Hyperlink 35" xfId="21187" hidden="1"/>
    <cellStyle name="Hyperlink 35" xfId="21263" hidden="1"/>
    <cellStyle name="Hyperlink 35" xfId="21333" hidden="1"/>
    <cellStyle name="Hyperlink 35" xfId="21403" hidden="1"/>
    <cellStyle name="Hyperlink 35" xfId="21473" hidden="1"/>
    <cellStyle name="Hyperlink 35" xfId="21576" hidden="1"/>
    <cellStyle name="Hyperlink 35" xfId="21652" hidden="1"/>
    <cellStyle name="Hyperlink 35" xfId="21722" hidden="1"/>
    <cellStyle name="Hyperlink 35" xfId="21792" hidden="1"/>
    <cellStyle name="Hyperlink 35" xfId="21862" hidden="1"/>
    <cellStyle name="Hyperlink 35" xfId="21957" hidden="1"/>
    <cellStyle name="Hyperlink 35" xfId="22033" hidden="1"/>
    <cellStyle name="Hyperlink 35" xfId="22103" hidden="1"/>
    <cellStyle name="Hyperlink 35" xfId="22173" hidden="1"/>
    <cellStyle name="Hyperlink 35" xfId="22243" hidden="1"/>
    <cellStyle name="Hyperlink 35" xfId="22336" hidden="1"/>
    <cellStyle name="Hyperlink 35" xfId="22412" hidden="1"/>
    <cellStyle name="Hyperlink 35" xfId="22482" hidden="1"/>
    <cellStyle name="Hyperlink 35" xfId="22552" hidden="1"/>
    <cellStyle name="Hyperlink 35" xfId="22622" hidden="1"/>
    <cellStyle name="Hyperlink 35" xfId="15457" hidden="1"/>
    <cellStyle name="Hyperlink 35" xfId="15466" hidden="1"/>
    <cellStyle name="Hyperlink 35" xfId="22647" hidden="1"/>
    <cellStyle name="Hyperlink 35" xfId="22717" hidden="1"/>
    <cellStyle name="Hyperlink 35" xfId="22787" hidden="1"/>
    <cellStyle name="Hyperlink 35" xfId="22857" hidden="1"/>
    <cellStyle name="Hyperlink 35" xfId="22988" hidden="1"/>
    <cellStyle name="Hyperlink 35" xfId="23064" hidden="1"/>
    <cellStyle name="Hyperlink 35" xfId="23134" hidden="1"/>
    <cellStyle name="Hyperlink 35" xfId="23204" hidden="1"/>
    <cellStyle name="Hyperlink 35" xfId="23274" hidden="1"/>
    <cellStyle name="Hyperlink 35" xfId="23388" hidden="1"/>
    <cellStyle name="Hyperlink 35" xfId="23464" hidden="1"/>
    <cellStyle name="Hyperlink 35" xfId="23534" hidden="1"/>
    <cellStyle name="Hyperlink 35" xfId="23604" hidden="1"/>
    <cellStyle name="Hyperlink 35" xfId="23674" hidden="1"/>
    <cellStyle name="Hyperlink 35" xfId="23808" hidden="1"/>
    <cellStyle name="Hyperlink 35" xfId="23884" hidden="1"/>
    <cellStyle name="Hyperlink 35" xfId="23954" hidden="1"/>
    <cellStyle name="Hyperlink 35" xfId="24024" hidden="1"/>
    <cellStyle name="Hyperlink 35" xfId="24094" hidden="1"/>
    <cellStyle name="Hyperlink 35" xfId="24212" hidden="1"/>
    <cellStyle name="Hyperlink 35" xfId="24288" hidden="1"/>
    <cellStyle name="Hyperlink 35" xfId="24358" hidden="1"/>
    <cellStyle name="Hyperlink 35" xfId="24428" hidden="1"/>
    <cellStyle name="Hyperlink 35" xfId="24498" hidden="1"/>
    <cellStyle name="Hyperlink 35" xfId="24608" hidden="1"/>
    <cellStyle name="Hyperlink 35" xfId="24684" hidden="1"/>
    <cellStyle name="Hyperlink 35" xfId="24754" hidden="1"/>
    <cellStyle name="Hyperlink 35" xfId="24824" hidden="1"/>
    <cellStyle name="Hyperlink 35" xfId="24894" hidden="1"/>
    <cellStyle name="Hyperlink 35" xfId="25018" hidden="1"/>
    <cellStyle name="Hyperlink 35" xfId="25094" hidden="1"/>
    <cellStyle name="Hyperlink 35" xfId="25164" hidden="1"/>
    <cellStyle name="Hyperlink 35" xfId="25234" hidden="1"/>
    <cellStyle name="Hyperlink 35" xfId="25304" hidden="1"/>
    <cellStyle name="Hyperlink 35" xfId="25422" hidden="1"/>
    <cellStyle name="Hyperlink 35" xfId="25498" hidden="1"/>
    <cellStyle name="Hyperlink 35" xfId="25568" hidden="1"/>
    <cellStyle name="Hyperlink 35" xfId="25638" hidden="1"/>
    <cellStyle name="Hyperlink 35" xfId="25708" hidden="1"/>
    <cellStyle name="Hyperlink 35" xfId="25819" hidden="1"/>
    <cellStyle name="Hyperlink 35" xfId="25895" hidden="1"/>
    <cellStyle name="Hyperlink 35" xfId="25965" hidden="1"/>
    <cellStyle name="Hyperlink 35" xfId="26035" hidden="1"/>
    <cellStyle name="Hyperlink 35" xfId="26105" hidden="1"/>
    <cellStyle name="Hyperlink 35" xfId="26224" hidden="1"/>
    <cellStyle name="Hyperlink 35" xfId="26300" hidden="1"/>
    <cellStyle name="Hyperlink 35" xfId="26370" hidden="1"/>
    <cellStyle name="Hyperlink 35" xfId="26440" hidden="1"/>
    <cellStyle name="Hyperlink 35" xfId="26510" hidden="1"/>
    <cellStyle name="Hyperlink 35" xfId="26629" hidden="1"/>
    <cellStyle name="Hyperlink 35" xfId="26705" hidden="1"/>
    <cellStyle name="Hyperlink 35" xfId="26775" hidden="1"/>
    <cellStyle name="Hyperlink 35" xfId="26845" hidden="1"/>
    <cellStyle name="Hyperlink 35" xfId="26915" hidden="1"/>
    <cellStyle name="Hyperlink 35" xfId="27028" hidden="1"/>
    <cellStyle name="Hyperlink 35" xfId="27104" hidden="1"/>
    <cellStyle name="Hyperlink 35" xfId="27174" hidden="1"/>
    <cellStyle name="Hyperlink 35" xfId="27244" hidden="1"/>
    <cellStyle name="Hyperlink 35" xfId="27314" hidden="1"/>
    <cellStyle name="Hyperlink 35" xfId="27423" hidden="1"/>
    <cellStyle name="Hyperlink 35" xfId="27499" hidden="1"/>
    <cellStyle name="Hyperlink 35" xfId="27569" hidden="1"/>
    <cellStyle name="Hyperlink 35" xfId="27639" hidden="1"/>
    <cellStyle name="Hyperlink 35" xfId="27709" hidden="1"/>
    <cellStyle name="Hyperlink 35" xfId="27827" hidden="1"/>
    <cellStyle name="Hyperlink 35" xfId="27903" hidden="1"/>
    <cellStyle name="Hyperlink 35" xfId="27973" hidden="1"/>
    <cellStyle name="Hyperlink 35" xfId="28043" hidden="1"/>
    <cellStyle name="Hyperlink 35" xfId="28113" hidden="1"/>
    <cellStyle name="Hyperlink 35" xfId="28218" hidden="1"/>
    <cellStyle name="Hyperlink 35" xfId="28294" hidden="1"/>
    <cellStyle name="Hyperlink 35" xfId="28364" hidden="1"/>
    <cellStyle name="Hyperlink 35" xfId="28434" hidden="1"/>
    <cellStyle name="Hyperlink 35" xfId="28504" hidden="1"/>
    <cellStyle name="Hyperlink 35" xfId="28611" hidden="1"/>
    <cellStyle name="Hyperlink 35" xfId="28687" hidden="1"/>
    <cellStyle name="Hyperlink 35" xfId="28757" hidden="1"/>
    <cellStyle name="Hyperlink 35" xfId="28827" hidden="1"/>
    <cellStyle name="Hyperlink 35" xfId="28897" hidden="1"/>
    <cellStyle name="Hyperlink 35" xfId="28993" hidden="1"/>
    <cellStyle name="Hyperlink 35" xfId="29069" hidden="1"/>
    <cellStyle name="Hyperlink 35" xfId="29139" hidden="1"/>
    <cellStyle name="Hyperlink 35" xfId="29209" hidden="1"/>
    <cellStyle name="Hyperlink 35" xfId="29279" hidden="1"/>
    <cellStyle name="Hyperlink 35" xfId="29372" hidden="1"/>
    <cellStyle name="Hyperlink 35" xfId="29448" hidden="1"/>
    <cellStyle name="Hyperlink 35" xfId="29518" hidden="1"/>
    <cellStyle name="Hyperlink 35" xfId="29588" hidden="1"/>
    <cellStyle name="Hyperlink 35" xfId="29658" hidden="1"/>
    <cellStyle name="Hyperlink 35" xfId="29751" hidden="1"/>
    <cellStyle name="Hyperlink 35" xfId="29827" hidden="1"/>
    <cellStyle name="Hyperlink 35" xfId="29897" hidden="1"/>
    <cellStyle name="Hyperlink 35" xfId="29967" hidden="1"/>
    <cellStyle name="Hyperlink 35" xfId="30037" hidden="1"/>
    <cellStyle name="Hyperlink 35" xfId="30194" hidden="1"/>
    <cellStyle name="Hyperlink 35" xfId="30325" hidden="1"/>
    <cellStyle name="Hyperlink 35" xfId="30401" hidden="1"/>
    <cellStyle name="Hyperlink 35" xfId="30471" hidden="1"/>
    <cellStyle name="Hyperlink 35" xfId="30541" hidden="1"/>
    <cellStyle name="Hyperlink 35" xfId="30611" hidden="1"/>
    <cellStyle name="Hyperlink 35" xfId="30716" hidden="1"/>
    <cellStyle name="Hyperlink 35" xfId="30792" hidden="1"/>
    <cellStyle name="Hyperlink 35" xfId="30862" hidden="1"/>
    <cellStyle name="Hyperlink 35" xfId="30932" hidden="1"/>
    <cellStyle name="Hyperlink 35" xfId="31002" hidden="1"/>
    <cellStyle name="Hyperlink 35" xfId="31100" hidden="1"/>
    <cellStyle name="Hyperlink 35" xfId="31176" hidden="1"/>
    <cellStyle name="Hyperlink 35" xfId="31246" hidden="1"/>
    <cellStyle name="Hyperlink 35" xfId="31316" hidden="1"/>
    <cellStyle name="Hyperlink 35" xfId="31386" hidden="1"/>
    <cellStyle name="Hyperlink 35" xfId="31490" hidden="1"/>
    <cellStyle name="Hyperlink 35" xfId="31566" hidden="1"/>
    <cellStyle name="Hyperlink 35" xfId="31636" hidden="1"/>
    <cellStyle name="Hyperlink 35" xfId="31706" hidden="1"/>
    <cellStyle name="Hyperlink 35" xfId="31776" hidden="1"/>
    <cellStyle name="Hyperlink 35" xfId="31875" hidden="1"/>
    <cellStyle name="Hyperlink 35" xfId="31951" hidden="1"/>
    <cellStyle name="Hyperlink 35" xfId="32021" hidden="1"/>
    <cellStyle name="Hyperlink 35" xfId="32091" hidden="1"/>
    <cellStyle name="Hyperlink 35" xfId="32161" hidden="1"/>
    <cellStyle name="Hyperlink 35" xfId="32255" hidden="1"/>
    <cellStyle name="Hyperlink 35" xfId="32331" hidden="1"/>
    <cellStyle name="Hyperlink 35" xfId="32401" hidden="1"/>
    <cellStyle name="Hyperlink 35" xfId="32471" hidden="1"/>
    <cellStyle name="Hyperlink 35" xfId="32541" hidden="1"/>
    <cellStyle name="Hyperlink 35" xfId="32644" hidden="1"/>
    <cellStyle name="Hyperlink 35" xfId="32720" hidden="1"/>
    <cellStyle name="Hyperlink 35" xfId="32790" hidden="1"/>
    <cellStyle name="Hyperlink 35" xfId="32860" hidden="1"/>
    <cellStyle name="Hyperlink 35" xfId="32930" hidden="1"/>
    <cellStyle name="Hyperlink 35" xfId="33030" hidden="1"/>
    <cellStyle name="Hyperlink 35" xfId="33106" hidden="1"/>
    <cellStyle name="Hyperlink 35" xfId="33176" hidden="1"/>
    <cellStyle name="Hyperlink 35" xfId="33246" hidden="1"/>
    <cellStyle name="Hyperlink 35" xfId="33316" hidden="1"/>
    <cellStyle name="Hyperlink 35" xfId="33413" hidden="1"/>
    <cellStyle name="Hyperlink 35" xfId="33489" hidden="1"/>
    <cellStyle name="Hyperlink 35" xfId="33559" hidden="1"/>
    <cellStyle name="Hyperlink 35" xfId="33629" hidden="1"/>
    <cellStyle name="Hyperlink 35" xfId="33699" hidden="1"/>
    <cellStyle name="Hyperlink 35" xfId="33800" hidden="1"/>
    <cellStyle name="Hyperlink 35" xfId="33876" hidden="1"/>
    <cellStyle name="Hyperlink 35" xfId="33946" hidden="1"/>
    <cellStyle name="Hyperlink 35" xfId="34016" hidden="1"/>
    <cellStyle name="Hyperlink 35" xfId="34086" hidden="1"/>
    <cellStyle name="Hyperlink 35" xfId="34188" hidden="1"/>
    <cellStyle name="Hyperlink 35" xfId="34264" hidden="1"/>
    <cellStyle name="Hyperlink 35" xfId="34334" hidden="1"/>
    <cellStyle name="Hyperlink 35" xfId="34404" hidden="1"/>
    <cellStyle name="Hyperlink 35" xfId="34474" hidden="1"/>
    <cellStyle name="Hyperlink 35" xfId="34574" hidden="1"/>
    <cellStyle name="Hyperlink 35" xfId="34650" hidden="1"/>
    <cellStyle name="Hyperlink 35" xfId="34720" hidden="1"/>
    <cellStyle name="Hyperlink 35" xfId="34790" hidden="1"/>
    <cellStyle name="Hyperlink 35" xfId="34860" hidden="1"/>
    <cellStyle name="Hyperlink 35" xfId="34958" hidden="1"/>
    <cellStyle name="Hyperlink 35" xfId="35034" hidden="1"/>
    <cellStyle name="Hyperlink 35" xfId="35104" hidden="1"/>
    <cellStyle name="Hyperlink 35" xfId="35174" hidden="1"/>
    <cellStyle name="Hyperlink 35" xfId="35244" hidden="1"/>
    <cellStyle name="Hyperlink 35" xfId="35346" hidden="1"/>
    <cellStyle name="Hyperlink 35" xfId="35422" hidden="1"/>
    <cellStyle name="Hyperlink 35" xfId="35492" hidden="1"/>
    <cellStyle name="Hyperlink 35" xfId="35562" hidden="1"/>
    <cellStyle name="Hyperlink 35" xfId="35632" hidden="1"/>
    <cellStyle name="Hyperlink 35" xfId="35731" hidden="1"/>
    <cellStyle name="Hyperlink 35" xfId="35807" hidden="1"/>
    <cellStyle name="Hyperlink 35" xfId="35877" hidden="1"/>
    <cellStyle name="Hyperlink 35" xfId="35947" hidden="1"/>
    <cellStyle name="Hyperlink 35" xfId="36017" hidden="1"/>
    <cellStyle name="Hyperlink 35" xfId="36115" hidden="1"/>
    <cellStyle name="Hyperlink 35" xfId="36191" hidden="1"/>
    <cellStyle name="Hyperlink 35" xfId="36261" hidden="1"/>
    <cellStyle name="Hyperlink 35" xfId="36331" hidden="1"/>
    <cellStyle name="Hyperlink 35" xfId="36401" hidden="1"/>
    <cellStyle name="Hyperlink 35" xfId="36495" hidden="1"/>
    <cellStyle name="Hyperlink 35" xfId="36571" hidden="1"/>
    <cellStyle name="Hyperlink 35" xfId="36641" hidden="1"/>
    <cellStyle name="Hyperlink 35" xfId="36711" hidden="1"/>
    <cellStyle name="Hyperlink 35" xfId="36781" hidden="1"/>
    <cellStyle name="Hyperlink 35" xfId="36874" hidden="1"/>
    <cellStyle name="Hyperlink 35" xfId="36950" hidden="1"/>
    <cellStyle name="Hyperlink 35" xfId="37020" hidden="1"/>
    <cellStyle name="Hyperlink 35" xfId="37090" hidden="1"/>
    <cellStyle name="Hyperlink 35" xfId="37160" hidden="1"/>
    <cellStyle name="Hyperlink 35" xfId="37235" hidden="1"/>
    <cellStyle name="Hyperlink 35" xfId="37438" hidden="1"/>
    <cellStyle name="Hyperlink 35" xfId="37514" hidden="1"/>
    <cellStyle name="Hyperlink 35" xfId="37584" hidden="1"/>
    <cellStyle name="Hyperlink 35" xfId="37654" hidden="1"/>
    <cellStyle name="Hyperlink 35" xfId="37724" hidden="1"/>
    <cellStyle name="Hyperlink 35" xfId="37853" hidden="1"/>
    <cellStyle name="Hyperlink 35" xfId="37929" hidden="1"/>
    <cellStyle name="Hyperlink 35" xfId="37999" hidden="1"/>
    <cellStyle name="Hyperlink 35" xfId="38069" hidden="1"/>
    <cellStyle name="Hyperlink 35" xfId="38139" hidden="1"/>
    <cellStyle name="Hyperlink 35" xfId="38252" hidden="1"/>
    <cellStyle name="Hyperlink 35" xfId="38328" hidden="1"/>
    <cellStyle name="Hyperlink 35" xfId="38398" hidden="1"/>
    <cellStyle name="Hyperlink 35" xfId="38468" hidden="1"/>
    <cellStyle name="Hyperlink 35" xfId="38538" hidden="1"/>
    <cellStyle name="Hyperlink 35" xfId="38666" hidden="1"/>
    <cellStyle name="Hyperlink 35" xfId="38742" hidden="1"/>
    <cellStyle name="Hyperlink 35" xfId="38812" hidden="1"/>
    <cellStyle name="Hyperlink 35" xfId="38882" hidden="1"/>
    <cellStyle name="Hyperlink 35" xfId="38952" hidden="1"/>
    <cellStyle name="Hyperlink 35" xfId="39066" hidden="1"/>
    <cellStyle name="Hyperlink 35" xfId="39142" hidden="1"/>
    <cellStyle name="Hyperlink 35" xfId="39212" hidden="1"/>
    <cellStyle name="Hyperlink 35" xfId="39282" hidden="1"/>
    <cellStyle name="Hyperlink 35" xfId="39352" hidden="1"/>
    <cellStyle name="Hyperlink 35" xfId="39452" hidden="1"/>
    <cellStyle name="Hyperlink 35" xfId="39528" hidden="1"/>
    <cellStyle name="Hyperlink 35" xfId="39598" hidden="1"/>
    <cellStyle name="Hyperlink 35" xfId="39668" hidden="1"/>
    <cellStyle name="Hyperlink 35" xfId="39738" hidden="1"/>
    <cellStyle name="Hyperlink 35" xfId="39856" hidden="1"/>
    <cellStyle name="Hyperlink 35" xfId="39932" hidden="1"/>
    <cellStyle name="Hyperlink 35" xfId="40002" hidden="1"/>
    <cellStyle name="Hyperlink 35" xfId="40072" hidden="1"/>
    <cellStyle name="Hyperlink 35" xfId="40142" hidden="1"/>
    <cellStyle name="Hyperlink 35" xfId="40253" hidden="1"/>
    <cellStyle name="Hyperlink 35" xfId="40329" hidden="1"/>
    <cellStyle name="Hyperlink 35" xfId="40399" hidden="1"/>
    <cellStyle name="Hyperlink 35" xfId="40469" hidden="1"/>
    <cellStyle name="Hyperlink 35" xfId="40539" hidden="1"/>
    <cellStyle name="Hyperlink 35" xfId="40643" hidden="1"/>
    <cellStyle name="Hyperlink 35" xfId="40719" hidden="1"/>
    <cellStyle name="Hyperlink 35" xfId="40789" hidden="1"/>
    <cellStyle name="Hyperlink 35" xfId="40859" hidden="1"/>
    <cellStyle name="Hyperlink 35" xfId="40929" hidden="1"/>
    <cellStyle name="Hyperlink 35" xfId="41039" hidden="1"/>
    <cellStyle name="Hyperlink 35" xfId="41115" hidden="1"/>
    <cellStyle name="Hyperlink 35" xfId="41185" hidden="1"/>
    <cellStyle name="Hyperlink 35" xfId="41255" hidden="1"/>
    <cellStyle name="Hyperlink 35" xfId="41325" hidden="1"/>
    <cellStyle name="Hyperlink 35" xfId="41433" hidden="1"/>
    <cellStyle name="Hyperlink 35" xfId="41509" hidden="1"/>
    <cellStyle name="Hyperlink 35" xfId="41579" hidden="1"/>
    <cellStyle name="Hyperlink 35" xfId="41649" hidden="1"/>
    <cellStyle name="Hyperlink 35" xfId="41719" hidden="1"/>
    <cellStyle name="Hyperlink 35" xfId="41827" hidden="1"/>
    <cellStyle name="Hyperlink 35" xfId="41903" hidden="1"/>
    <cellStyle name="Hyperlink 35" xfId="41973" hidden="1"/>
    <cellStyle name="Hyperlink 35" xfId="42043" hidden="1"/>
    <cellStyle name="Hyperlink 35" xfId="42113" hidden="1"/>
    <cellStyle name="Hyperlink 35" xfId="42216" hidden="1"/>
    <cellStyle name="Hyperlink 35" xfId="42292" hidden="1"/>
    <cellStyle name="Hyperlink 35" xfId="42362" hidden="1"/>
    <cellStyle name="Hyperlink 35" xfId="42432" hidden="1"/>
    <cellStyle name="Hyperlink 35" xfId="42502" hidden="1"/>
    <cellStyle name="Hyperlink 35" xfId="42609" hidden="1"/>
    <cellStyle name="Hyperlink 35" xfId="42685" hidden="1"/>
    <cellStyle name="Hyperlink 35" xfId="42755" hidden="1"/>
    <cellStyle name="Hyperlink 35" xfId="42825" hidden="1"/>
    <cellStyle name="Hyperlink 35" xfId="42895" hidden="1"/>
    <cellStyle name="Hyperlink 35" xfId="42998" hidden="1"/>
    <cellStyle name="Hyperlink 35" xfId="43074" hidden="1"/>
    <cellStyle name="Hyperlink 35" xfId="43144" hidden="1"/>
    <cellStyle name="Hyperlink 35" xfId="43214" hidden="1"/>
    <cellStyle name="Hyperlink 35" xfId="43284" hidden="1"/>
    <cellStyle name="Hyperlink 35" xfId="43387" hidden="1"/>
    <cellStyle name="Hyperlink 35" xfId="43463" hidden="1"/>
    <cellStyle name="Hyperlink 35" xfId="43533" hidden="1"/>
    <cellStyle name="Hyperlink 35" xfId="43603" hidden="1"/>
    <cellStyle name="Hyperlink 35" xfId="43673" hidden="1"/>
    <cellStyle name="Hyperlink 35" xfId="43768" hidden="1"/>
    <cellStyle name="Hyperlink 35" xfId="43844" hidden="1"/>
    <cellStyle name="Hyperlink 35" xfId="43914" hidden="1"/>
    <cellStyle name="Hyperlink 35" xfId="43984" hidden="1"/>
    <cellStyle name="Hyperlink 35" xfId="44054" hidden="1"/>
    <cellStyle name="Hyperlink 35" xfId="44147" hidden="1"/>
    <cellStyle name="Hyperlink 35" xfId="44223" hidden="1"/>
    <cellStyle name="Hyperlink 35" xfId="44293" hidden="1"/>
    <cellStyle name="Hyperlink 35" xfId="44363" hidden="1"/>
    <cellStyle name="Hyperlink 35" xfId="44433" hidden="1"/>
    <cellStyle name="Hyperlink 35" xfId="37268" hidden="1"/>
    <cellStyle name="Hyperlink 35" xfId="37277" hidden="1"/>
    <cellStyle name="Hyperlink 35" xfId="44458" hidden="1"/>
    <cellStyle name="Hyperlink 35" xfId="44528" hidden="1"/>
    <cellStyle name="Hyperlink 35" xfId="44598" hidden="1"/>
    <cellStyle name="Hyperlink 35" xfId="44668" hidden="1"/>
    <cellStyle name="Hyperlink 35" xfId="44799" hidden="1"/>
    <cellStyle name="Hyperlink 35" xfId="44875" hidden="1"/>
    <cellStyle name="Hyperlink 35" xfId="44945" hidden="1"/>
    <cellStyle name="Hyperlink 35" xfId="45015" hidden="1"/>
    <cellStyle name="Hyperlink 35" xfId="45085" hidden="1"/>
    <cellStyle name="Hyperlink 35" xfId="45199" hidden="1"/>
    <cellStyle name="Hyperlink 35" xfId="45275" hidden="1"/>
    <cellStyle name="Hyperlink 35" xfId="45345" hidden="1"/>
    <cellStyle name="Hyperlink 35" xfId="45415" hidden="1"/>
    <cellStyle name="Hyperlink 35" xfId="45485" hidden="1"/>
    <cellStyle name="Hyperlink 35" xfId="45619" hidden="1"/>
    <cellStyle name="Hyperlink 35" xfId="45695" hidden="1"/>
    <cellStyle name="Hyperlink 35" xfId="45765" hidden="1"/>
    <cellStyle name="Hyperlink 35" xfId="45835" hidden="1"/>
    <cellStyle name="Hyperlink 35" xfId="45905" hidden="1"/>
    <cellStyle name="Hyperlink 35" xfId="46023" hidden="1"/>
    <cellStyle name="Hyperlink 35" xfId="46099" hidden="1"/>
    <cellStyle name="Hyperlink 35" xfId="46169" hidden="1"/>
    <cellStyle name="Hyperlink 35" xfId="46239" hidden="1"/>
    <cellStyle name="Hyperlink 35" xfId="46309" hidden="1"/>
    <cellStyle name="Hyperlink 35" xfId="46419" hidden="1"/>
    <cellStyle name="Hyperlink 35" xfId="46495" hidden="1"/>
    <cellStyle name="Hyperlink 35" xfId="46565" hidden="1"/>
    <cellStyle name="Hyperlink 35" xfId="46635" hidden="1"/>
    <cellStyle name="Hyperlink 35" xfId="46705" hidden="1"/>
    <cellStyle name="Hyperlink 35" xfId="46829" hidden="1"/>
    <cellStyle name="Hyperlink 35" xfId="46905" hidden="1"/>
    <cellStyle name="Hyperlink 35" xfId="46975" hidden="1"/>
    <cellStyle name="Hyperlink 35" xfId="47045" hidden="1"/>
    <cellStyle name="Hyperlink 35" xfId="47115" hidden="1"/>
    <cellStyle name="Hyperlink 35" xfId="47233" hidden="1"/>
    <cellStyle name="Hyperlink 35" xfId="47309" hidden="1"/>
    <cellStyle name="Hyperlink 35" xfId="47379" hidden="1"/>
    <cellStyle name="Hyperlink 35" xfId="47449" hidden="1"/>
    <cellStyle name="Hyperlink 35" xfId="47519" hidden="1"/>
    <cellStyle name="Hyperlink 35" xfId="47630" hidden="1"/>
    <cellStyle name="Hyperlink 35" xfId="47706" hidden="1"/>
    <cellStyle name="Hyperlink 35" xfId="47776" hidden="1"/>
    <cellStyle name="Hyperlink 35" xfId="47846" hidden="1"/>
    <cellStyle name="Hyperlink 35" xfId="47916" hidden="1"/>
    <cellStyle name="Hyperlink 35" xfId="48035" hidden="1"/>
    <cellStyle name="Hyperlink 35" xfId="48111" hidden="1"/>
    <cellStyle name="Hyperlink 35" xfId="48181" hidden="1"/>
    <cellStyle name="Hyperlink 35" xfId="48251" hidden="1"/>
    <cellStyle name="Hyperlink 35" xfId="48321" hidden="1"/>
    <cellStyle name="Hyperlink 35" xfId="48440" hidden="1"/>
    <cellStyle name="Hyperlink 35" xfId="48516" hidden="1"/>
    <cellStyle name="Hyperlink 35" xfId="48586" hidden="1"/>
    <cellStyle name="Hyperlink 35" xfId="48656" hidden="1"/>
    <cellStyle name="Hyperlink 35" xfId="48726" hidden="1"/>
    <cellStyle name="Hyperlink 35" xfId="48839" hidden="1"/>
    <cellStyle name="Hyperlink 35" xfId="48915" hidden="1"/>
    <cellStyle name="Hyperlink 35" xfId="48985" hidden="1"/>
    <cellStyle name="Hyperlink 35" xfId="49055" hidden="1"/>
    <cellStyle name="Hyperlink 35" xfId="49125" hidden="1"/>
    <cellStyle name="Hyperlink 35" xfId="49234" hidden="1"/>
    <cellStyle name="Hyperlink 35" xfId="49310" hidden="1"/>
    <cellStyle name="Hyperlink 35" xfId="49380" hidden="1"/>
    <cellStyle name="Hyperlink 35" xfId="49450" hidden="1"/>
    <cellStyle name="Hyperlink 35" xfId="49520" hidden="1"/>
    <cellStyle name="Hyperlink 35" xfId="49638" hidden="1"/>
    <cellStyle name="Hyperlink 35" xfId="49714" hidden="1"/>
    <cellStyle name="Hyperlink 35" xfId="49784" hidden="1"/>
    <cellStyle name="Hyperlink 35" xfId="49854" hidden="1"/>
    <cellStyle name="Hyperlink 35" xfId="49924" hidden="1"/>
    <cellStyle name="Hyperlink 35" xfId="50029" hidden="1"/>
    <cellStyle name="Hyperlink 35" xfId="50105" hidden="1"/>
    <cellStyle name="Hyperlink 35" xfId="50175" hidden="1"/>
    <cellStyle name="Hyperlink 35" xfId="50245" hidden="1"/>
    <cellStyle name="Hyperlink 35" xfId="50315" hidden="1"/>
    <cellStyle name="Hyperlink 35" xfId="50422" hidden="1"/>
    <cellStyle name="Hyperlink 35" xfId="50498" hidden="1"/>
    <cellStyle name="Hyperlink 35" xfId="50568" hidden="1"/>
    <cellStyle name="Hyperlink 35" xfId="50638" hidden="1"/>
    <cellStyle name="Hyperlink 35" xfId="50708" hidden="1"/>
    <cellStyle name="Hyperlink 35" xfId="50804" hidden="1"/>
    <cellStyle name="Hyperlink 35" xfId="50880" hidden="1"/>
    <cellStyle name="Hyperlink 35" xfId="50950" hidden="1"/>
    <cellStyle name="Hyperlink 35" xfId="51020" hidden="1"/>
    <cellStyle name="Hyperlink 35" xfId="51090" hidden="1"/>
    <cellStyle name="Hyperlink 35" xfId="51183" hidden="1"/>
    <cellStyle name="Hyperlink 35" xfId="51259" hidden="1"/>
    <cellStyle name="Hyperlink 35" xfId="51329" hidden="1"/>
    <cellStyle name="Hyperlink 35" xfId="51399" hidden="1"/>
    <cellStyle name="Hyperlink 35" xfId="51469"/>
    <cellStyle name="Hyperlink 36" xfId="170" hidden="1"/>
    <cellStyle name="Hyperlink 36" xfId="373" hidden="1"/>
    <cellStyle name="Hyperlink 36" xfId="449" hidden="1"/>
    <cellStyle name="Hyperlink 36" xfId="519" hidden="1"/>
    <cellStyle name="Hyperlink 36" xfId="589" hidden="1"/>
    <cellStyle name="Hyperlink 36" xfId="659" hidden="1"/>
    <cellStyle name="Hyperlink 36" xfId="790" hidden="1"/>
    <cellStyle name="Hyperlink 36" xfId="866" hidden="1"/>
    <cellStyle name="Hyperlink 36" xfId="936" hidden="1"/>
    <cellStyle name="Hyperlink 36" xfId="1006" hidden="1"/>
    <cellStyle name="Hyperlink 36" xfId="1076" hidden="1"/>
    <cellStyle name="Hyperlink 36" xfId="1190" hidden="1"/>
    <cellStyle name="Hyperlink 36" xfId="1266" hidden="1"/>
    <cellStyle name="Hyperlink 36" xfId="1336" hidden="1"/>
    <cellStyle name="Hyperlink 36" xfId="1406" hidden="1"/>
    <cellStyle name="Hyperlink 36" xfId="1476" hidden="1"/>
    <cellStyle name="Hyperlink 36" xfId="1610" hidden="1"/>
    <cellStyle name="Hyperlink 36" xfId="1686" hidden="1"/>
    <cellStyle name="Hyperlink 36" xfId="1756" hidden="1"/>
    <cellStyle name="Hyperlink 36" xfId="1826" hidden="1"/>
    <cellStyle name="Hyperlink 36" xfId="1896" hidden="1"/>
    <cellStyle name="Hyperlink 36" xfId="2014" hidden="1"/>
    <cellStyle name="Hyperlink 36" xfId="2090" hidden="1"/>
    <cellStyle name="Hyperlink 36" xfId="2160" hidden="1"/>
    <cellStyle name="Hyperlink 36" xfId="2230" hidden="1"/>
    <cellStyle name="Hyperlink 36" xfId="2300" hidden="1"/>
    <cellStyle name="Hyperlink 36" xfId="2410" hidden="1"/>
    <cellStyle name="Hyperlink 36" xfId="2486" hidden="1"/>
    <cellStyle name="Hyperlink 36" xfId="2556" hidden="1"/>
    <cellStyle name="Hyperlink 36" xfId="2626" hidden="1"/>
    <cellStyle name="Hyperlink 36" xfId="2696" hidden="1"/>
    <cellStyle name="Hyperlink 36" xfId="2820" hidden="1"/>
    <cellStyle name="Hyperlink 36" xfId="2896" hidden="1"/>
    <cellStyle name="Hyperlink 36" xfId="2966" hidden="1"/>
    <cellStyle name="Hyperlink 36" xfId="3036" hidden="1"/>
    <cellStyle name="Hyperlink 36" xfId="3106" hidden="1"/>
    <cellStyle name="Hyperlink 36" xfId="3224" hidden="1"/>
    <cellStyle name="Hyperlink 36" xfId="3300" hidden="1"/>
    <cellStyle name="Hyperlink 36" xfId="3370" hidden="1"/>
    <cellStyle name="Hyperlink 36" xfId="3440" hidden="1"/>
    <cellStyle name="Hyperlink 36" xfId="3510" hidden="1"/>
    <cellStyle name="Hyperlink 36" xfId="3621" hidden="1"/>
    <cellStyle name="Hyperlink 36" xfId="3697" hidden="1"/>
    <cellStyle name="Hyperlink 36" xfId="3767" hidden="1"/>
    <cellStyle name="Hyperlink 36" xfId="3837" hidden="1"/>
    <cellStyle name="Hyperlink 36" xfId="3907" hidden="1"/>
    <cellStyle name="Hyperlink 36" xfId="4026" hidden="1"/>
    <cellStyle name="Hyperlink 36" xfId="4102" hidden="1"/>
    <cellStyle name="Hyperlink 36" xfId="4172" hidden="1"/>
    <cellStyle name="Hyperlink 36" xfId="4242" hidden="1"/>
    <cellStyle name="Hyperlink 36" xfId="4312" hidden="1"/>
    <cellStyle name="Hyperlink 36" xfId="4431" hidden="1"/>
    <cellStyle name="Hyperlink 36" xfId="4507" hidden="1"/>
    <cellStyle name="Hyperlink 36" xfId="4577" hidden="1"/>
    <cellStyle name="Hyperlink 36" xfId="4647" hidden="1"/>
    <cellStyle name="Hyperlink 36" xfId="4717" hidden="1"/>
    <cellStyle name="Hyperlink 36" xfId="4830" hidden="1"/>
    <cellStyle name="Hyperlink 36" xfId="4906" hidden="1"/>
    <cellStyle name="Hyperlink 36" xfId="4976" hidden="1"/>
    <cellStyle name="Hyperlink 36" xfId="5046" hidden="1"/>
    <cellStyle name="Hyperlink 36" xfId="5116" hidden="1"/>
    <cellStyle name="Hyperlink 36" xfId="5225" hidden="1"/>
    <cellStyle name="Hyperlink 36" xfId="5301" hidden="1"/>
    <cellStyle name="Hyperlink 36" xfId="5371" hidden="1"/>
    <cellStyle name="Hyperlink 36" xfId="5441" hidden="1"/>
    <cellStyle name="Hyperlink 36" xfId="5511" hidden="1"/>
    <cellStyle name="Hyperlink 36" xfId="5629" hidden="1"/>
    <cellStyle name="Hyperlink 36" xfId="5705" hidden="1"/>
    <cellStyle name="Hyperlink 36" xfId="5775" hidden="1"/>
    <cellStyle name="Hyperlink 36" xfId="5845" hidden="1"/>
    <cellStyle name="Hyperlink 36" xfId="5915" hidden="1"/>
    <cellStyle name="Hyperlink 36" xfId="6020" hidden="1"/>
    <cellStyle name="Hyperlink 36" xfId="6096" hidden="1"/>
    <cellStyle name="Hyperlink 36" xfId="6166" hidden="1"/>
    <cellStyle name="Hyperlink 36" xfId="6236" hidden="1"/>
    <cellStyle name="Hyperlink 36" xfId="6306" hidden="1"/>
    <cellStyle name="Hyperlink 36" xfId="6413" hidden="1"/>
    <cellStyle name="Hyperlink 36" xfId="6489" hidden="1"/>
    <cellStyle name="Hyperlink 36" xfId="6559" hidden="1"/>
    <cellStyle name="Hyperlink 36" xfId="6629" hidden="1"/>
    <cellStyle name="Hyperlink 36" xfId="6699" hidden="1"/>
    <cellStyle name="Hyperlink 36" xfId="6797" hidden="1"/>
    <cellStyle name="Hyperlink 36" xfId="6873" hidden="1"/>
    <cellStyle name="Hyperlink 36" xfId="6943" hidden="1"/>
    <cellStyle name="Hyperlink 36" xfId="7013" hidden="1"/>
    <cellStyle name="Hyperlink 36" xfId="7083" hidden="1"/>
    <cellStyle name="Hyperlink 36" xfId="7176" hidden="1"/>
    <cellStyle name="Hyperlink 36" xfId="7252" hidden="1"/>
    <cellStyle name="Hyperlink 36" xfId="7322" hidden="1"/>
    <cellStyle name="Hyperlink 36" xfId="7392" hidden="1"/>
    <cellStyle name="Hyperlink 36" xfId="7462" hidden="1"/>
    <cellStyle name="Hyperlink 36" xfId="7603" hidden="1"/>
    <cellStyle name="Hyperlink 36" xfId="7679" hidden="1"/>
    <cellStyle name="Hyperlink 36" xfId="7749" hidden="1"/>
    <cellStyle name="Hyperlink 36" xfId="7819" hidden="1"/>
    <cellStyle name="Hyperlink 36" xfId="7889" hidden="1"/>
    <cellStyle name="Hyperlink 36" xfId="8051" hidden="1"/>
    <cellStyle name="Hyperlink 36" xfId="8254" hidden="1"/>
    <cellStyle name="Hyperlink 36" xfId="8330" hidden="1"/>
    <cellStyle name="Hyperlink 36" xfId="8400" hidden="1"/>
    <cellStyle name="Hyperlink 36" xfId="8470" hidden="1"/>
    <cellStyle name="Hyperlink 36" xfId="8540" hidden="1"/>
    <cellStyle name="Hyperlink 36" xfId="8671" hidden="1"/>
    <cellStyle name="Hyperlink 36" xfId="8747" hidden="1"/>
    <cellStyle name="Hyperlink 36" xfId="8817" hidden="1"/>
    <cellStyle name="Hyperlink 36" xfId="8887" hidden="1"/>
    <cellStyle name="Hyperlink 36" xfId="8957" hidden="1"/>
    <cellStyle name="Hyperlink 36" xfId="9071" hidden="1"/>
    <cellStyle name="Hyperlink 36" xfId="9147" hidden="1"/>
    <cellStyle name="Hyperlink 36" xfId="9217" hidden="1"/>
    <cellStyle name="Hyperlink 36" xfId="9287" hidden="1"/>
    <cellStyle name="Hyperlink 36" xfId="9357" hidden="1"/>
    <cellStyle name="Hyperlink 36" xfId="9491" hidden="1"/>
    <cellStyle name="Hyperlink 36" xfId="9567" hidden="1"/>
    <cellStyle name="Hyperlink 36" xfId="9637" hidden="1"/>
    <cellStyle name="Hyperlink 36" xfId="9707" hidden="1"/>
    <cellStyle name="Hyperlink 36" xfId="9777" hidden="1"/>
    <cellStyle name="Hyperlink 36" xfId="9895" hidden="1"/>
    <cellStyle name="Hyperlink 36" xfId="9971" hidden="1"/>
    <cellStyle name="Hyperlink 36" xfId="10041" hidden="1"/>
    <cellStyle name="Hyperlink 36" xfId="10111" hidden="1"/>
    <cellStyle name="Hyperlink 36" xfId="10181" hidden="1"/>
    <cellStyle name="Hyperlink 36" xfId="10291" hidden="1"/>
    <cellStyle name="Hyperlink 36" xfId="10367" hidden="1"/>
    <cellStyle name="Hyperlink 36" xfId="10437" hidden="1"/>
    <cellStyle name="Hyperlink 36" xfId="10507" hidden="1"/>
    <cellStyle name="Hyperlink 36" xfId="10577" hidden="1"/>
    <cellStyle name="Hyperlink 36" xfId="10701" hidden="1"/>
    <cellStyle name="Hyperlink 36" xfId="10777" hidden="1"/>
    <cellStyle name="Hyperlink 36" xfId="10847" hidden="1"/>
    <cellStyle name="Hyperlink 36" xfId="10917" hidden="1"/>
    <cellStyle name="Hyperlink 36" xfId="10987" hidden="1"/>
    <cellStyle name="Hyperlink 36" xfId="11105" hidden="1"/>
    <cellStyle name="Hyperlink 36" xfId="11181" hidden="1"/>
    <cellStyle name="Hyperlink 36" xfId="11251" hidden="1"/>
    <cellStyle name="Hyperlink 36" xfId="11321" hidden="1"/>
    <cellStyle name="Hyperlink 36" xfId="11391" hidden="1"/>
    <cellStyle name="Hyperlink 36" xfId="11502" hidden="1"/>
    <cellStyle name="Hyperlink 36" xfId="11578" hidden="1"/>
    <cellStyle name="Hyperlink 36" xfId="11648" hidden="1"/>
    <cellStyle name="Hyperlink 36" xfId="11718" hidden="1"/>
    <cellStyle name="Hyperlink 36" xfId="11788" hidden="1"/>
    <cellStyle name="Hyperlink 36" xfId="11907" hidden="1"/>
    <cellStyle name="Hyperlink 36" xfId="11983" hidden="1"/>
    <cellStyle name="Hyperlink 36" xfId="12053" hidden="1"/>
    <cellStyle name="Hyperlink 36" xfId="12123" hidden="1"/>
    <cellStyle name="Hyperlink 36" xfId="12193" hidden="1"/>
    <cellStyle name="Hyperlink 36" xfId="12312" hidden="1"/>
    <cellStyle name="Hyperlink 36" xfId="12388" hidden="1"/>
    <cellStyle name="Hyperlink 36" xfId="12458" hidden="1"/>
    <cellStyle name="Hyperlink 36" xfId="12528" hidden="1"/>
    <cellStyle name="Hyperlink 36" xfId="12598" hidden="1"/>
    <cellStyle name="Hyperlink 36" xfId="12711" hidden="1"/>
    <cellStyle name="Hyperlink 36" xfId="12787" hidden="1"/>
    <cellStyle name="Hyperlink 36" xfId="12857" hidden="1"/>
    <cellStyle name="Hyperlink 36" xfId="12927" hidden="1"/>
    <cellStyle name="Hyperlink 36" xfId="12997" hidden="1"/>
    <cellStyle name="Hyperlink 36" xfId="13106" hidden="1"/>
    <cellStyle name="Hyperlink 36" xfId="13182" hidden="1"/>
    <cellStyle name="Hyperlink 36" xfId="13252" hidden="1"/>
    <cellStyle name="Hyperlink 36" xfId="13322" hidden="1"/>
    <cellStyle name="Hyperlink 36" xfId="13392" hidden="1"/>
    <cellStyle name="Hyperlink 36" xfId="13510" hidden="1"/>
    <cellStyle name="Hyperlink 36" xfId="13586" hidden="1"/>
    <cellStyle name="Hyperlink 36" xfId="13656" hidden="1"/>
    <cellStyle name="Hyperlink 36" xfId="13726" hidden="1"/>
    <cellStyle name="Hyperlink 36" xfId="13796" hidden="1"/>
    <cellStyle name="Hyperlink 36" xfId="13901" hidden="1"/>
    <cellStyle name="Hyperlink 36" xfId="13977" hidden="1"/>
    <cellStyle name="Hyperlink 36" xfId="14047" hidden="1"/>
    <cellStyle name="Hyperlink 36" xfId="14117" hidden="1"/>
    <cellStyle name="Hyperlink 36" xfId="14187" hidden="1"/>
    <cellStyle name="Hyperlink 36" xfId="14294" hidden="1"/>
    <cellStyle name="Hyperlink 36" xfId="14370" hidden="1"/>
    <cellStyle name="Hyperlink 36" xfId="14440" hidden="1"/>
    <cellStyle name="Hyperlink 36" xfId="14510" hidden="1"/>
    <cellStyle name="Hyperlink 36" xfId="14580" hidden="1"/>
    <cellStyle name="Hyperlink 36" xfId="14676" hidden="1"/>
    <cellStyle name="Hyperlink 36" xfId="14752" hidden="1"/>
    <cellStyle name="Hyperlink 36" xfId="14822" hidden="1"/>
    <cellStyle name="Hyperlink 36" xfId="14892" hidden="1"/>
    <cellStyle name="Hyperlink 36" xfId="14962" hidden="1"/>
    <cellStyle name="Hyperlink 36" xfId="15055" hidden="1"/>
    <cellStyle name="Hyperlink 36" xfId="15131" hidden="1"/>
    <cellStyle name="Hyperlink 36" xfId="15201" hidden="1"/>
    <cellStyle name="Hyperlink 36" xfId="15271" hidden="1"/>
    <cellStyle name="Hyperlink 36" xfId="15341" hidden="1"/>
    <cellStyle name="Hyperlink 36" xfId="15416" hidden="1"/>
    <cellStyle name="Hyperlink 36" xfId="15619" hidden="1"/>
    <cellStyle name="Hyperlink 36" xfId="15695" hidden="1"/>
    <cellStyle name="Hyperlink 36" xfId="15765" hidden="1"/>
    <cellStyle name="Hyperlink 36" xfId="15835" hidden="1"/>
    <cellStyle name="Hyperlink 36" xfId="15905" hidden="1"/>
    <cellStyle name="Hyperlink 36" xfId="16034" hidden="1"/>
    <cellStyle name="Hyperlink 36" xfId="16110" hidden="1"/>
    <cellStyle name="Hyperlink 36" xfId="16180" hidden="1"/>
    <cellStyle name="Hyperlink 36" xfId="16250" hidden="1"/>
    <cellStyle name="Hyperlink 36" xfId="16320" hidden="1"/>
    <cellStyle name="Hyperlink 36" xfId="16433" hidden="1"/>
    <cellStyle name="Hyperlink 36" xfId="16509" hidden="1"/>
    <cellStyle name="Hyperlink 36" xfId="16579" hidden="1"/>
    <cellStyle name="Hyperlink 36" xfId="16649" hidden="1"/>
    <cellStyle name="Hyperlink 36" xfId="16719" hidden="1"/>
    <cellStyle name="Hyperlink 36" xfId="16847" hidden="1"/>
    <cellStyle name="Hyperlink 36" xfId="16923" hidden="1"/>
    <cellStyle name="Hyperlink 36" xfId="16993" hidden="1"/>
    <cellStyle name="Hyperlink 36" xfId="17063" hidden="1"/>
    <cellStyle name="Hyperlink 36" xfId="17133" hidden="1"/>
    <cellStyle name="Hyperlink 36" xfId="17247" hidden="1"/>
    <cellStyle name="Hyperlink 36" xfId="17323" hidden="1"/>
    <cellStyle name="Hyperlink 36" xfId="17393" hidden="1"/>
    <cellStyle name="Hyperlink 36" xfId="17463" hidden="1"/>
    <cellStyle name="Hyperlink 36" xfId="17533" hidden="1"/>
    <cellStyle name="Hyperlink 36" xfId="17633" hidden="1"/>
    <cellStyle name="Hyperlink 36" xfId="17709" hidden="1"/>
    <cellStyle name="Hyperlink 36" xfId="17779" hidden="1"/>
    <cellStyle name="Hyperlink 36" xfId="17849" hidden="1"/>
    <cellStyle name="Hyperlink 36" xfId="17919" hidden="1"/>
    <cellStyle name="Hyperlink 36" xfId="18037" hidden="1"/>
    <cellStyle name="Hyperlink 36" xfId="18113" hidden="1"/>
    <cellStyle name="Hyperlink 36" xfId="18183" hidden="1"/>
    <cellStyle name="Hyperlink 36" xfId="18253" hidden="1"/>
    <cellStyle name="Hyperlink 36" xfId="18323" hidden="1"/>
    <cellStyle name="Hyperlink 36" xfId="18434" hidden="1"/>
    <cellStyle name="Hyperlink 36" xfId="18510" hidden="1"/>
    <cellStyle name="Hyperlink 36" xfId="18580" hidden="1"/>
    <cellStyle name="Hyperlink 36" xfId="18650" hidden="1"/>
    <cellStyle name="Hyperlink 36" xfId="18720" hidden="1"/>
    <cellStyle name="Hyperlink 36" xfId="18824" hidden="1"/>
    <cellStyle name="Hyperlink 36" xfId="18900" hidden="1"/>
    <cellStyle name="Hyperlink 36" xfId="18970" hidden="1"/>
    <cellStyle name="Hyperlink 36" xfId="19040" hidden="1"/>
    <cellStyle name="Hyperlink 36" xfId="19110" hidden="1"/>
    <cellStyle name="Hyperlink 36" xfId="19220" hidden="1"/>
    <cellStyle name="Hyperlink 36" xfId="19296" hidden="1"/>
    <cellStyle name="Hyperlink 36" xfId="19366" hidden="1"/>
    <cellStyle name="Hyperlink 36" xfId="19436" hidden="1"/>
    <cellStyle name="Hyperlink 36" xfId="19506" hidden="1"/>
    <cellStyle name="Hyperlink 36" xfId="19614" hidden="1"/>
    <cellStyle name="Hyperlink 36" xfId="19690" hidden="1"/>
    <cellStyle name="Hyperlink 36" xfId="19760" hidden="1"/>
    <cellStyle name="Hyperlink 36" xfId="19830" hidden="1"/>
    <cellStyle name="Hyperlink 36" xfId="19900" hidden="1"/>
    <cellStyle name="Hyperlink 36" xfId="20008" hidden="1"/>
    <cellStyle name="Hyperlink 36" xfId="20084" hidden="1"/>
    <cellStyle name="Hyperlink 36" xfId="20154" hidden="1"/>
    <cellStyle name="Hyperlink 36" xfId="20224" hidden="1"/>
    <cellStyle name="Hyperlink 36" xfId="20294" hidden="1"/>
    <cellStyle name="Hyperlink 36" xfId="20397" hidden="1"/>
    <cellStyle name="Hyperlink 36" xfId="20473" hidden="1"/>
    <cellStyle name="Hyperlink 36" xfId="20543" hidden="1"/>
    <cellStyle name="Hyperlink 36" xfId="20613" hidden="1"/>
    <cellStyle name="Hyperlink 36" xfId="20683" hidden="1"/>
    <cellStyle name="Hyperlink 36" xfId="20790" hidden="1"/>
    <cellStyle name="Hyperlink 36" xfId="20866" hidden="1"/>
    <cellStyle name="Hyperlink 36" xfId="20936" hidden="1"/>
    <cellStyle name="Hyperlink 36" xfId="21006" hidden="1"/>
    <cellStyle name="Hyperlink 36" xfId="21076" hidden="1"/>
    <cellStyle name="Hyperlink 36" xfId="21179" hidden="1"/>
    <cellStyle name="Hyperlink 36" xfId="21255" hidden="1"/>
    <cellStyle name="Hyperlink 36" xfId="21325" hidden="1"/>
    <cellStyle name="Hyperlink 36" xfId="21395" hidden="1"/>
    <cellStyle name="Hyperlink 36" xfId="21465" hidden="1"/>
    <cellStyle name="Hyperlink 36" xfId="21568" hidden="1"/>
    <cellStyle name="Hyperlink 36" xfId="21644" hidden="1"/>
    <cellStyle name="Hyperlink 36" xfId="21714" hidden="1"/>
    <cellStyle name="Hyperlink 36" xfId="21784" hidden="1"/>
    <cellStyle name="Hyperlink 36" xfId="21854" hidden="1"/>
    <cellStyle name="Hyperlink 36" xfId="21949" hidden="1"/>
    <cellStyle name="Hyperlink 36" xfId="22025" hidden="1"/>
    <cellStyle name="Hyperlink 36" xfId="22095" hidden="1"/>
    <cellStyle name="Hyperlink 36" xfId="22165" hidden="1"/>
    <cellStyle name="Hyperlink 36" xfId="22235" hidden="1"/>
    <cellStyle name="Hyperlink 36" xfId="22328" hidden="1"/>
    <cellStyle name="Hyperlink 36" xfId="22404" hidden="1"/>
    <cellStyle name="Hyperlink 36" xfId="22474" hidden="1"/>
    <cellStyle name="Hyperlink 36" xfId="22544" hidden="1"/>
    <cellStyle name="Hyperlink 36" xfId="22614" hidden="1"/>
    <cellStyle name="Hyperlink 36" xfId="15503" hidden="1"/>
    <cellStyle name="Hyperlink 36" xfId="15488" hidden="1"/>
    <cellStyle name="Hyperlink 36" xfId="22639" hidden="1"/>
    <cellStyle name="Hyperlink 36" xfId="22709" hidden="1"/>
    <cellStyle name="Hyperlink 36" xfId="22779" hidden="1"/>
    <cellStyle name="Hyperlink 36" xfId="22849" hidden="1"/>
    <cellStyle name="Hyperlink 36" xfId="22980" hidden="1"/>
    <cellStyle name="Hyperlink 36" xfId="23056" hidden="1"/>
    <cellStyle name="Hyperlink 36" xfId="23126" hidden="1"/>
    <cellStyle name="Hyperlink 36" xfId="23196" hidden="1"/>
    <cellStyle name="Hyperlink 36" xfId="23266" hidden="1"/>
    <cellStyle name="Hyperlink 36" xfId="23380" hidden="1"/>
    <cellStyle name="Hyperlink 36" xfId="23456" hidden="1"/>
    <cellStyle name="Hyperlink 36" xfId="23526" hidden="1"/>
    <cellStyle name="Hyperlink 36" xfId="23596" hidden="1"/>
    <cellStyle name="Hyperlink 36" xfId="23666" hidden="1"/>
    <cellStyle name="Hyperlink 36" xfId="23800" hidden="1"/>
    <cellStyle name="Hyperlink 36" xfId="23876" hidden="1"/>
    <cellStyle name="Hyperlink 36" xfId="23946" hidden="1"/>
    <cellStyle name="Hyperlink 36" xfId="24016" hidden="1"/>
    <cellStyle name="Hyperlink 36" xfId="24086" hidden="1"/>
    <cellStyle name="Hyperlink 36" xfId="24204" hidden="1"/>
    <cellStyle name="Hyperlink 36" xfId="24280" hidden="1"/>
    <cellStyle name="Hyperlink 36" xfId="24350" hidden="1"/>
    <cellStyle name="Hyperlink 36" xfId="24420" hidden="1"/>
    <cellStyle name="Hyperlink 36" xfId="24490" hidden="1"/>
    <cellStyle name="Hyperlink 36" xfId="24600" hidden="1"/>
    <cellStyle name="Hyperlink 36" xfId="24676" hidden="1"/>
    <cellStyle name="Hyperlink 36" xfId="24746" hidden="1"/>
    <cellStyle name="Hyperlink 36" xfId="24816" hidden="1"/>
    <cellStyle name="Hyperlink 36" xfId="24886" hidden="1"/>
    <cellStyle name="Hyperlink 36" xfId="25010" hidden="1"/>
    <cellStyle name="Hyperlink 36" xfId="25086" hidden="1"/>
    <cellStyle name="Hyperlink 36" xfId="25156" hidden="1"/>
    <cellStyle name="Hyperlink 36" xfId="25226" hidden="1"/>
    <cellStyle name="Hyperlink 36" xfId="25296" hidden="1"/>
    <cellStyle name="Hyperlink 36" xfId="25414" hidden="1"/>
    <cellStyle name="Hyperlink 36" xfId="25490" hidden="1"/>
    <cellStyle name="Hyperlink 36" xfId="25560" hidden="1"/>
    <cellStyle name="Hyperlink 36" xfId="25630" hidden="1"/>
    <cellStyle name="Hyperlink 36" xfId="25700" hidden="1"/>
    <cellStyle name="Hyperlink 36" xfId="25811" hidden="1"/>
    <cellStyle name="Hyperlink 36" xfId="25887" hidden="1"/>
    <cellStyle name="Hyperlink 36" xfId="25957" hidden="1"/>
    <cellStyle name="Hyperlink 36" xfId="26027" hidden="1"/>
    <cellStyle name="Hyperlink 36" xfId="26097" hidden="1"/>
    <cellStyle name="Hyperlink 36" xfId="26216" hidden="1"/>
    <cellStyle name="Hyperlink 36" xfId="26292" hidden="1"/>
    <cellStyle name="Hyperlink 36" xfId="26362" hidden="1"/>
    <cellStyle name="Hyperlink 36" xfId="26432" hidden="1"/>
    <cellStyle name="Hyperlink 36" xfId="26502" hidden="1"/>
    <cellStyle name="Hyperlink 36" xfId="26621" hidden="1"/>
    <cellStyle name="Hyperlink 36" xfId="26697" hidden="1"/>
    <cellStyle name="Hyperlink 36" xfId="26767" hidden="1"/>
    <cellStyle name="Hyperlink 36" xfId="26837" hidden="1"/>
    <cellStyle name="Hyperlink 36" xfId="26907" hidden="1"/>
    <cellStyle name="Hyperlink 36" xfId="27020" hidden="1"/>
    <cellStyle name="Hyperlink 36" xfId="27096" hidden="1"/>
    <cellStyle name="Hyperlink 36" xfId="27166" hidden="1"/>
    <cellStyle name="Hyperlink 36" xfId="27236" hidden="1"/>
    <cellStyle name="Hyperlink 36" xfId="27306" hidden="1"/>
    <cellStyle name="Hyperlink 36" xfId="27415" hidden="1"/>
    <cellStyle name="Hyperlink 36" xfId="27491" hidden="1"/>
    <cellStyle name="Hyperlink 36" xfId="27561" hidden="1"/>
    <cellStyle name="Hyperlink 36" xfId="27631" hidden="1"/>
    <cellStyle name="Hyperlink 36" xfId="27701" hidden="1"/>
    <cellStyle name="Hyperlink 36" xfId="27819" hidden="1"/>
    <cellStyle name="Hyperlink 36" xfId="27895" hidden="1"/>
    <cellStyle name="Hyperlink 36" xfId="27965" hidden="1"/>
    <cellStyle name="Hyperlink 36" xfId="28035" hidden="1"/>
    <cellStyle name="Hyperlink 36" xfId="28105" hidden="1"/>
    <cellStyle name="Hyperlink 36" xfId="28210" hidden="1"/>
    <cellStyle name="Hyperlink 36" xfId="28286" hidden="1"/>
    <cellStyle name="Hyperlink 36" xfId="28356" hidden="1"/>
    <cellStyle name="Hyperlink 36" xfId="28426" hidden="1"/>
    <cellStyle name="Hyperlink 36" xfId="28496" hidden="1"/>
    <cellStyle name="Hyperlink 36" xfId="28603" hidden="1"/>
    <cellStyle name="Hyperlink 36" xfId="28679" hidden="1"/>
    <cellStyle name="Hyperlink 36" xfId="28749" hidden="1"/>
    <cellStyle name="Hyperlink 36" xfId="28819" hidden="1"/>
    <cellStyle name="Hyperlink 36" xfId="28889" hidden="1"/>
    <cellStyle name="Hyperlink 36" xfId="28985" hidden="1"/>
    <cellStyle name="Hyperlink 36" xfId="29061" hidden="1"/>
    <cellStyle name="Hyperlink 36" xfId="29131" hidden="1"/>
    <cellStyle name="Hyperlink 36" xfId="29201" hidden="1"/>
    <cellStyle name="Hyperlink 36" xfId="29271" hidden="1"/>
    <cellStyle name="Hyperlink 36" xfId="29364" hidden="1"/>
    <cellStyle name="Hyperlink 36" xfId="29440" hidden="1"/>
    <cellStyle name="Hyperlink 36" xfId="29510" hidden="1"/>
    <cellStyle name="Hyperlink 36" xfId="29580" hidden="1"/>
    <cellStyle name="Hyperlink 36" xfId="29650" hidden="1"/>
    <cellStyle name="Hyperlink 36" xfId="29743" hidden="1"/>
    <cellStyle name="Hyperlink 36" xfId="29819" hidden="1"/>
    <cellStyle name="Hyperlink 36" xfId="29889" hidden="1"/>
    <cellStyle name="Hyperlink 36" xfId="29959" hidden="1"/>
    <cellStyle name="Hyperlink 36" xfId="30029" hidden="1"/>
    <cellStyle name="Hyperlink 36" xfId="30186" hidden="1"/>
    <cellStyle name="Hyperlink 36" xfId="30317" hidden="1"/>
    <cellStyle name="Hyperlink 36" xfId="30393" hidden="1"/>
    <cellStyle name="Hyperlink 36" xfId="30463" hidden="1"/>
    <cellStyle name="Hyperlink 36" xfId="30533" hidden="1"/>
    <cellStyle name="Hyperlink 36" xfId="30603" hidden="1"/>
    <cellStyle name="Hyperlink 36" xfId="30708" hidden="1"/>
    <cellStyle name="Hyperlink 36" xfId="30784" hidden="1"/>
    <cellStyle name="Hyperlink 36" xfId="30854" hidden="1"/>
    <cellStyle name="Hyperlink 36" xfId="30924" hidden="1"/>
    <cellStyle name="Hyperlink 36" xfId="30994" hidden="1"/>
    <cellStyle name="Hyperlink 36" xfId="31092" hidden="1"/>
    <cellStyle name="Hyperlink 36" xfId="31168" hidden="1"/>
    <cellStyle name="Hyperlink 36" xfId="31238" hidden="1"/>
    <cellStyle name="Hyperlink 36" xfId="31308" hidden="1"/>
    <cellStyle name="Hyperlink 36" xfId="31378" hidden="1"/>
    <cellStyle name="Hyperlink 36" xfId="31482" hidden="1"/>
    <cellStyle name="Hyperlink 36" xfId="31558" hidden="1"/>
    <cellStyle name="Hyperlink 36" xfId="31628" hidden="1"/>
    <cellStyle name="Hyperlink 36" xfId="31698" hidden="1"/>
    <cellStyle name="Hyperlink 36" xfId="31768" hidden="1"/>
    <cellStyle name="Hyperlink 36" xfId="31867" hidden="1"/>
    <cellStyle name="Hyperlink 36" xfId="31943" hidden="1"/>
    <cellStyle name="Hyperlink 36" xfId="32013" hidden="1"/>
    <cellStyle name="Hyperlink 36" xfId="32083" hidden="1"/>
    <cellStyle name="Hyperlink 36" xfId="32153" hidden="1"/>
    <cellStyle name="Hyperlink 36" xfId="32247" hidden="1"/>
    <cellStyle name="Hyperlink 36" xfId="32323" hidden="1"/>
    <cellStyle name="Hyperlink 36" xfId="32393" hidden="1"/>
    <cellStyle name="Hyperlink 36" xfId="32463" hidden="1"/>
    <cellStyle name="Hyperlink 36" xfId="32533" hidden="1"/>
    <cellStyle name="Hyperlink 36" xfId="32636" hidden="1"/>
    <cellStyle name="Hyperlink 36" xfId="32712" hidden="1"/>
    <cellStyle name="Hyperlink 36" xfId="32782" hidden="1"/>
    <cellStyle name="Hyperlink 36" xfId="32852" hidden="1"/>
    <cellStyle name="Hyperlink 36" xfId="32922" hidden="1"/>
    <cellStyle name="Hyperlink 36" xfId="33022" hidden="1"/>
    <cellStyle name="Hyperlink 36" xfId="33098" hidden="1"/>
    <cellStyle name="Hyperlink 36" xfId="33168" hidden="1"/>
    <cellStyle name="Hyperlink 36" xfId="33238" hidden="1"/>
    <cellStyle name="Hyperlink 36" xfId="33308" hidden="1"/>
    <cellStyle name="Hyperlink 36" xfId="33405" hidden="1"/>
    <cellStyle name="Hyperlink 36" xfId="33481" hidden="1"/>
    <cellStyle name="Hyperlink 36" xfId="33551" hidden="1"/>
    <cellStyle name="Hyperlink 36" xfId="33621" hidden="1"/>
    <cellStyle name="Hyperlink 36" xfId="33691" hidden="1"/>
    <cellStyle name="Hyperlink 36" xfId="33792" hidden="1"/>
    <cellStyle name="Hyperlink 36" xfId="33868" hidden="1"/>
    <cellStyle name="Hyperlink 36" xfId="33938" hidden="1"/>
    <cellStyle name="Hyperlink 36" xfId="34008" hidden="1"/>
    <cellStyle name="Hyperlink 36" xfId="34078" hidden="1"/>
    <cellStyle name="Hyperlink 36" xfId="34180" hidden="1"/>
    <cellStyle name="Hyperlink 36" xfId="34256" hidden="1"/>
    <cellStyle name="Hyperlink 36" xfId="34326" hidden="1"/>
    <cellStyle name="Hyperlink 36" xfId="34396" hidden="1"/>
    <cellStyle name="Hyperlink 36" xfId="34466" hidden="1"/>
    <cellStyle name="Hyperlink 36" xfId="34566" hidden="1"/>
    <cellStyle name="Hyperlink 36" xfId="34642" hidden="1"/>
    <cellStyle name="Hyperlink 36" xfId="34712" hidden="1"/>
    <cellStyle name="Hyperlink 36" xfId="34782" hidden="1"/>
    <cellStyle name="Hyperlink 36" xfId="34852" hidden="1"/>
    <cellStyle name="Hyperlink 36" xfId="34950" hidden="1"/>
    <cellStyle name="Hyperlink 36" xfId="35026" hidden="1"/>
    <cellStyle name="Hyperlink 36" xfId="35096" hidden="1"/>
    <cellStyle name="Hyperlink 36" xfId="35166" hidden="1"/>
    <cellStyle name="Hyperlink 36" xfId="35236" hidden="1"/>
    <cellStyle name="Hyperlink 36" xfId="35338" hidden="1"/>
    <cellStyle name="Hyperlink 36" xfId="35414" hidden="1"/>
    <cellStyle name="Hyperlink 36" xfId="35484" hidden="1"/>
    <cellStyle name="Hyperlink 36" xfId="35554" hidden="1"/>
    <cellStyle name="Hyperlink 36" xfId="35624" hidden="1"/>
    <cellStyle name="Hyperlink 36" xfId="35723" hidden="1"/>
    <cellStyle name="Hyperlink 36" xfId="35799" hidden="1"/>
    <cellStyle name="Hyperlink 36" xfId="35869" hidden="1"/>
    <cellStyle name="Hyperlink 36" xfId="35939" hidden="1"/>
    <cellStyle name="Hyperlink 36" xfId="36009" hidden="1"/>
    <cellStyle name="Hyperlink 36" xfId="36107" hidden="1"/>
    <cellStyle name="Hyperlink 36" xfId="36183" hidden="1"/>
    <cellStyle name="Hyperlink 36" xfId="36253" hidden="1"/>
    <cellStyle name="Hyperlink 36" xfId="36323" hidden="1"/>
    <cellStyle name="Hyperlink 36" xfId="36393" hidden="1"/>
    <cellStyle name="Hyperlink 36" xfId="36487" hidden="1"/>
    <cellStyle name="Hyperlink 36" xfId="36563" hidden="1"/>
    <cellStyle name="Hyperlink 36" xfId="36633" hidden="1"/>
    <cellStyle name="Hyperlink 36" xfId="36703" hidden="1"/>
    <cellStyle name="Hyperlink 36" xfId="36773" hidden="1"/>
    <cellStyle name="Hyperlink 36" xfId="36866" hidden="1"/>
    <cellStyle name="Hyperlink 36" xfId="36942" hidden="1"/>
    <cellStyle name="Hyperlink 36" xfId="37012" hidden="1"/>
    <cellStyle name="Hyperlink 36" xfId="37082" hidden="1"/>
    <cellStyle name="Hyperlink 36" xfId="37152" hidden="1"/>
    <cellStyle name="Hyperlink 36" xfId="37227" hidden="1"/>
    <cellStyle name="Hyperlink 36" xfId="37430" hidden="1"/>
    <cellStyle name="Hyperlink 36" xfId="37506" hidden="1"/>
    <cellStyle name="Hyperlink 36" xfId="37576" hidden="1"/>
    <cellStyle name="Hyperlink 36" xfId="37646" hidden="1"/>
    <cellStyle name="Hyperlink 36" xfId="37716" hidden="1"/>
    <cellStyle name="Hyperlink 36" xfId="37845" hidden="1"/>
    <cellStyle name="Hyperlink 36" xfId="37921" hidden="1"/>
    <cellStyle name="Hyperlink 36" xfId="37991" hidden="1"/>
    <cellStyle name="Hyperlink 36" xfId="38061" hidden="1"/>
    <cellStyle name="Hyperlink 36" xfId="38131" hidden="1"/>
    <cellStyle name="Hyperlink 36" xfId="38244" hidden="1"/>
    <cellStyle name="Hyperlink 36" xfId="38320" hidden="1"/>
    <cellStyle name="Hyperlink 36" xfId="38390" hidden="1"/>
    <cellStyle name="Hyperlink 36" xfId="38460" hidden="1"/>
    <cellStyle name="Hyperlink 36" xfId="38530" hidden="1"/>
    <cellStyle name="Hyperlink 36" xfId="38658" hidden="1"/>
    <cellStyle name="Hyperlink 36" xfId="38734" hidden="1"/>
    <cellStyle name="Hyperlink 36" xfId="38804" hidden="1"/>
    <cellStyle name="Hyperlink 36" xfId="38874" hidden="1"/>
    <cellStyle name="Hyperlink 36" xfId="38944" hidden="1"/>
    <cellStyle name="Hyperlink 36" xfId="39058" hidden="1"/>
    <cellStyle name="Hyperlink 36" xfId="39134" hidden="1"/>
    <cellStyle name="Hyperlink 36" xfId="39204" hidden="1"/>
    <cellStyle name="Hyperlink 36" xfId="39274" hidden="1"/>
    <cellStyle name="Hyperlink 36" xfId="39344" hidden="1"/>
    <cellStyle name="Hyperlink 36" xfId="39444" hidden="1"/>
    <cellStyle name="Hyperlink 36" xfId="39520" hidden="1"/>
    <cellStyle name="Hyperlink 36" xfId="39590" hidden="1"/>
    <cellStyle name="Hyperlink 36" xfId="39660" hidden="1"/>
    <cellStyle name="Hyperlink 36" xfId="39730" hidden="1"/>
    <cellStyle name="Hyperlink 36" xfId="39848" hidden="1"/>
    <cellStyle name="Hyperlink 36" xfId="39924" hidden="1"/>
    <cellStyle name="Hyperlink 36" xfId="39994" hidden="1"/>
    <cellStyle name="Hyperlink 36" xfId="40064" hidden="1"/>
    <cellStyle name="Hyperlink 36" xfId="40134" hidden="1"/>
    <cellStyle name="Hyperlink 36" xfId="40245" hidden="1"/>
    <cellStyle name="Hyperlink 36" xfId="40321" hidden="1"/>
    <cellStyle name="Hyperlink 36" xfId="40391" hidden="1"/>
    <cellStyle name="Hyperlink 36" xfId="40461" hidden="1"/>
    <cellStyle name="Hyperlink 36" xfId="40531" hidden="1"/>
    <cellStyle name="Hyperlink 36" xfId="40635" hidden="1"/>
    <cellStyle name="Hyperlink 36" xfId="40711" hidden="1"/>
    <cellStyle name="Hyperlink 36" xfId="40781" hidden="1"/>
    <cellStyle name="Hyperlink 36" xfId="40851" hidden="1"/>
    <cellStyle name="Hyperlink 36" xfId="40921" hidden="1"/>
    <cellStyle name="Hyperlink 36" xfId="41031" hidden="1"/>
    <cellStyle name="Hyperlink 36" xfId="41107" hidden="1"/>
    <cellStyle name="Hyperlink 36" xfId="41177" hidden="1"/>
    <cellStyle name="Hyperlink 36" xfId="41247" hidden="1"/>
    <cellStyle name="Hyperlink 36" xfId="41317" hidden="1"/>
    <cellStyle name="Hyperlink 36" xfId="41425" hidden="1"/>
    <cellStyle name="Hyperlink 36" xfId="41501" hidden="1"/>
    <cellStyle name="Hyperlink 36" xfId="41571" hidden="1"/>
    <cellStyle name="Hyperlink 36" xfId="41641" hidden="1"/>
    <cellStyle name="Hyperlink 36" xfId="41711" hidden="1"/>
    <cellStyle name="Hyperlink 36" xfId="41819" hidden="1"/>
    <cellStyle name="Hyperlink 36" xfId="41895" hidden="1"/>
    <cellStyle name="Hyperlink 36" xfId="41965" hidden="1"/>
    <cellStyle name="Hyperlink 36" xfId="42035" hidden="1"/>
    <cellStyle name="Hyperlink 36" xfId="42105" hidden="1"/>
    <cellStyle name="Hyperlink 36" xfId="42208" hidden="1"/>
    <cellStyle name="Hyperlink 36" xfId="42284" hidden="1"/>
    <cellStyle name="Hyperlink 36" xfId="42354" hidden="1"/>
    <cellStyle name="Hyperlink 36" xfId="42424" hidden="1"/>
    <cellStyle name="Hyperlink 36" xfId="42494" hidden="1"/>
    <cellStyle name="Hyperlink 36" xfId="42601" hidden="1"/>
    <cellStyle name="Hyperlink 36" xfId="42677" hidden="1"/>
    <cellStyle name="Hyperlink 36" xfId="42747" hidden="1"/>
    <cellStyle name="Hyperlink 36" xfId="42817" hidden="1"/>
    <cellStyle name="Hyperlink 36" xfId="42887" hidden="1"/>
    <cellStyle name="Hyperlink 36" xfId="42990" hidden="1"/>
    <cellStyle name="Hyperlink 36" xfId="43066" hidden="1"/>
    <cellStyle name="Hyperlink 36" xfId="43136" hidden="1"/>
    <cellStyle name="Hyperlink 36" xfId="43206" hidden="1"/>
    <cellStyle name="Hyperlink 36" xfId="43276" hidden="1"/>
    <cellStyle name="Hyperlink 36" xfId="43379" hidden="1"/>
    <cellStyle name="Hyperlink 36" xfId="43455" hidden="1"/>
    <cellStyle name="Hyperlink 36" xfId="43525" hidden="1"/>
    <cellStyle name="Hyperlink 36" xfId="43595" hidden="1"/>
    <cellStyle name="Hyperlink 36" xfId="43665" hidden="1"/>
    <cellStyle name="Hyperlink 36" xfId="43760" hidden="1"/>
    <cellStyle name="Hyperlink 36" xfId="43836" hidden="1"/>
    <cellStyle name="Hyperlink 36" xfId="43906" hidden="1"/>
    <cellStyle name="Hyperlink 36" xfId="43976" hidden="1"/>
    <cellStyle name="Hyperlink 36" xfId="44046" hidden="1"/>
    <cellStyle name="Hyperlink 36" xfId="44139" hidden="1"/>
    <cellStyle name="Hyperlink 36" xfId="44215" hidden="1"/>
    <cellStyle name="Hyperlink 36" xfId="44285" hidden="1"/>
    <cellStyle name="Hyperlink 36" xfId="44355" hidden="1"/>
    <cellStyle name="Hyperlink 36" xfId="44425" hidden="1"/>
    <cellStyle name="Hyperlink 36" xfId="37314" hidden="1"/>
    <cellStyle name="Hyperlink 36" xfId="37299" hidden="1"/>
    <cellStyle name="Hyperlink 36" xfId="44450" hidden="1"/>
    <cellStyle name="Hyperlink 36" xfId="44520" hidden="1"/>
    <cellStyle name="Hyperlink 36" xfId="44590" hidden="1"/>
    <cellStyle name="Hyperlink 36" xfId="44660" hidden="1"/>
    <cellStyle name="Hyperlink 36" xfId="44791" hidden="1"/>
    <cellStyle name="Hyperlink 36" xfId="44867" hidden="1"/>
    <cellStyle name="Hyperlink 36" xfId="44937" hidden="1"/>
    <cellStyle name="Hyperlink 36" xfId="45007" hidden="1"/>
    <cellStyle name="Hyperlink 36" xfId="45077" hidden="1"/>
    <cellStyle name="Hyperlink 36" xfId="45191" hidden="1"/>
    <cellStyle name="Hyperlink 36" xfId="45267" hidden="1"/>
    <cellStyle name="Hyperlink 36" xfId="45337" hidden="1"/>
    <cellStyle name="Hyperlink 36" xfId="45407" hidden="1"/>
    <cellStyle name="Hyperlink 36" xfId="45477" hidden="1"/>
    <cellStyle name="Hyperlink 36" xfId="45611" hidden="1"/>
    <cellStyle name="Hyperlink 36" xfId="45687" hidden="1"/>
    <cellStyle name="Hyperlink 36" xfId="45757" hidden="1"/>
    <cellStyle name="Hyperlink 36" xfId="45827" hidden="1"/>
    <cellStyle name="Hyperlink 36" xfId="45897" hidden="1"/>
    <cellStyle name="Hyperlink 36" xfId="46015" hidden="1"/>
    <cellStyle name="Hyperlink 36" xfId="46091" hidden="1"/>
    <cellStyle name="Hyperlink 36" xfId="46161" hidden="1"/>
    <cellStyle name="Hyperlink 36" xfId="46231" hidden="1"/>
    <cellStyle name="Hyperlink 36" xfId="46301" hidden="1"/>
    <cellStyle name="Hyperlink 36" xfId="46411" hidden="1"/>
    <cellStyle name="Hyperlink 36" xfId="46487" hidden="1"/>
    <cellStyle name="Hyperlink 36" xfId="46557" hidden="1"/>
    <cellStyle name="Hyperlink 36" xfId="46627" hidden="1"/>
    <cellStyle name="Hyperlink 36" xfId="46697" hidden="1"/>
    <cellStyle name="Hyperlink 36" xfId="46821" hidden="1"/>
    <cellStyle name="Hyperlink 36" xfId="46897" hidden="1"/>
    <cellStyle name="Hyperlink 36" xfId="46967" hidden="1"/>
    <cellStyle name="Hyperlink 36" xfId="47037" hidden="1"/>
    <cellStyle name="Hyperlink 36" xfId="47107" hidden="1"/>
    <cellStyle name="Hyperlink 36" xfId="47225" hidden="1"/>
    <cellStyle name="Hyperlink 36" xfId="47301" hidden="1"/>
    <cellStyle name="Hyperlink 36" xfId="47371" hidden="1"/>
    <cellStyle name="Hyperlink 36" xfId="47441" hidden="1"/>
    <cellStyle name="Hyperlink 36" xfId="47511" hidden="1"/>
    <cellStyle name="Hyperlink 36" xfId="47622" hidden="1"/>
    <cellStyle name="Hyperlink 36" xfId="47698" hidden="1"/>
    <cellStyle name="Hyperlink 36" xfId="47768" hidden="1"/>
    <cellStyle name="Hyperlink 36" xfId="47838" hidden="1"/>
    <cellStyle name="Hyperlink 36" xfId="47908" hidden="1"/>
    <cellStyle name="Hyperlink 36" xfId="48027" hidden="1"/>
    <cellStyle name="Hyperlink 36" xfId="48103" hidden="1"/>
    <cellStyle name="Hyperlink 36" xfId="48173" hidden="1"/>
    <cellStyle name="Hyperlink 36" xfId="48243" hidden="1"/>
    <cellStyle name="Hyperlink 36" xfId="48313" hidden="1"/>
    <cellStyle name="Hyperlink 36" xfId="48432" hidden="1"/>
    <cellStyle name="Hyperlink 36" xfId="48508" hidden="1"/>
    <cellStyle name="Hyperlink 36" xfId="48578" hidden="1"/>
    <cellStyle name="Hyperlink 36" xfId="48648" hidden="1"/>
    <cellStyle name="Hyperlink 36" xfId="48718" hidden="1"/>
    <cellStyle name="Hyperlink 36" xfId="48831" hidden="1"/>
    <cellStyle name="Hyperlink 36" xfId="48907" hidden="1"/>
    <cellStyle name="Hyperlink 36" xfId="48977" hidden="1"/>
    <cellStyle name="Hyperlink 36" xfId="49047" hidden="1"/>
    <cellStyle name="Hyperlink 36" xfId="49117" hidden="1"/>
    <cellStyle name="Hyperlink 36" xfId="49226" hidden="1"/>
    <cellStyle name="Hyperlink 36" xfId="49302" hidden="1"/>
    <cellStyle name="Hyperlink 36" xfId="49372" hidden="1"/>
    <cellStyle name="Hyperlink 36" xfId="49442" hidden="1"/>
    <cellStyle name="Hyperlink 36" xfId="49512" hidden="1"/>
    <cellStyle name="Hyperlink 36" xfId="49630" hidden="1"/>
    <cellStyle name="Hyperlink 36" xfId="49706" hidden="1"/>
    <cellStyle name="Hyperlink 36" xfId="49776" hidden="1"/>
    <cellStyle name="Hyperlink 36" xfId="49846" hidden="1"/>
    <cellStyle name="Hyperlink 36" xfId="49916" hidden="1"/>
    <cellStyle name="Hyperlink 36" xfId="50021" hidden="1"/>
    <cellStyle name="Hyperlink 36" xfId="50097" hidden="1"/>
    <cellStyle name="Hyperlink 36" xfId="50167" hidden="1"/>
    <cellStyle name="Hyperlink 36" xfId="50237" hidden="1"/>
    <cellStyle name="Hyperlink 36" xfId="50307" hidden="1"/>
    <cellStyle name="Hyperlink 36" xfId="50414" hidden="1"/>
    <cellStyle name="Hyperlink 36" xfId="50490" hidden="1"/>
    <cellStyle name="Hyperlink 36" xfId="50560" hidden="1"/>
    <cellStyle name="Hyperlink 36" xfId="50630" hidden="1"/>
    <cellStyle name="Hyperlink 36" xfId="50700" hidden="1"/>
    <cellStyle name="Hyperlink 36" xfId="50796" hidden="1"/>
    <cellStyle name="Hyperlink 36" xfId="50872" hidden="1"/>
    <cellStyle name="Hyperlink 36" xfId="50942" hidden="1"/>
    <cellStyle name="Hyperlink 36" xfId="51012" hidden="1"/>
    <cellStyle name="Hyperlink 36" xfId="51082" hidden="1"/>
    <cellStyle name="Hyperlink 36" xfId="51175" hidden="1"/>
    <cellStyle name="Hyperlink 36" xfId="51251" hidden="1"/>
    <cellStyle name="Hyperlink 36" xfId="51321" hidden="1"/>
    <cellStyle name="Hyperlink 36" xfId="51391" hidden="1"/>
    <cellStyle name="Hyperlink 36" xfId="51461"/>
    <cellStyle name="Hyperlink 37" xfId="181" hidden="1"/>
    <cellStyle name="Hyperlink 37" xfId="384" hidden="1"/>
    <cellStyle name="Hyperlink 37" xfId="460" hidden="1"/>
    <cellStyle name="Hyperlink 37" xfId="530" hidden="1"/>
    <cellStyle name="Hyperlink 37" xfId="600" hidden="1"/>
    <cellStyle name="Hyperlink 37" xfId="670" hidden="1"/>
    <cellStyle name="Hyperlink 37" xfId="801" hidden="1"/>
    <cellStyle name="Hyperlink 37" xfId="877" hidden="1"/>
    <cellStyle name="Hyperlink 37" xfId="947" hidden="1"/>
    <cellStyle name="Hyperlink 37" xfId="1017" hidden="1"/>
    <cellStyle name="Hyperlink 37" xfId="1087" hidden="1"/>
    <cellStyle name="Hyperlink 37" xfId="1201" hidden="1"/>
    <cellStyle name="Hyperlink 37" xfId="1277" hidden="1"/>
    <cellStyle name="Hyperlink 37" xfId="1347" hidden="1"/>
    <cellStyle name="Hyperlink 37" xfId="1417" hidden="1"/>
    <cellStyle name="Hyperlink 37" xfId="1487" hidden="1"/>
    <cellStyle name="Hyperlink 37" xfId="1621" hidden="1"/>
    <cellStyle name="Hyperlink 37" xfId="1697" hidden="1"/>
    <cellStyle name="Hyperlink 37" xfId="1767" hidden="1"/>
    <cellStyle name="Hyperlink 37" xfId="1837" hidden="1"/>
    <cellStyle name="Hyperlink 37" xfId="1907" hidden="1"/>
    <cellStyle name="Hyperlink 37" xfId="2025" hidden="1"/>
    <cellStyle name="Hyperlink 37" xfId="2101" hidden="1"/>
    <cellStyle name="Hyperlink 37" xfId="2171" hidden="1"/>
    <cellStyle name="Hyperlink 37" xfId="2241" hidden="1"/>
    <cellStyle name="Hyperlink 37" xfId="2311" hidden="1"/>
    <cellStyle name="Hyperlink 37" xfId="2421" hidden="1"/>
    <cellStyle name="Hyperlink 37" xfId="2497" hidden="1"/>
    <cellStyle name="Hyperlink 37" xfId="2567" hidden="1"/>
    <cellStyle name="Hyperlink 37" xfId="2637" hidden="1"/>
    <cellStyle name="Hyperlink 37" xfId="2707" hidden="1"/>
    <cellStyle name="Hyperlink 37" xfId="2831" hidden="1"/>
    <cellStyle name="Hyperlink 37" xfId="2907" hidden="1"/>
    <cellStyle name="Hyperlink 37" xfId="2977" hidden="1"/>
    <cellStyle name="Hyperlink 37" xfId="3047" hidden="1"/>
    <cellStyle name="Hyperlink 37" xfId="3117" hidden="1"/>
    <cellStyle name="Hyperlink 37" xfId="3235" hidden="1"/>
    <cellStyle name="Hyperlink 37" xfId="3311" hidden="1"/>
    <cellStyle name="Hyperlink 37" xfId="3381" hidden="1"/>
    <cellStyle name="Hyperlink 37" xfId="3451" hidden="1"/>
    <cellStyle name="Hyperlink 37" xfId="3521" hidden="1"/>
    <cellStyle name="Hyperlink 37" xfId="3632" hidden="1"/>
    <cellStyle name="Hyperlink 37" xfId="3708" hidden="1"/>
    <cellStyle name="Hyperlink 37" xfId="3778" hidden="1"/>
    <cellStyle name="Hyperlink 37" xfId="3848" hidden="1"/>
    <cellStyle name="Hyperlink 37" xfId="3918" hidden="1"/>
    <cellStyle name="Hyperlink 37" xfId="4037" hidden="1"/>
    <cellStyle name="Hyperlink 37" xfId="4113" hidden="1"/>
    <cellStyle name="Hyperlink 37" xfId="4183" hidden="1"/>
    <cellStyle name="Hyperlink 37" xfId="4253" hidden="1"/>
    <cellStyle name="Hyperlink 37" xfId="4323" hidden="1"/>
    <cellStyle name="Hyperlink 37" xfId="4442" hidden="1"/>
    <cellStyle name="Hyperlink 37" xfId="4518" hidden="1"/>
    <cellStyle name="Hyperlink 37" xfId="4588" hidden="1"/>
    <cellStyle name="Hyperlink 37" xfId="4658" hidden="1"/>
    <cellStyle name="Hyperlink 37" xfId="4728" hidden="1"/>
    <cellStyle name="Hyperlink 37" xfId="4841" hidden="1"/>
    <cellStyle name="Hyperlink 37" xfId="4917" hidden="1"/>
    <cellStyle name="Hyperlink 37" xfId="4987" hidden="1"/>
    <cellStyle name="Hyperlink 37" xfId="5057" hidden="1"/>
    <cellStyle name="Hyperlink 37" xfId="5127" hidden="1"/>
    <cellStyle name="Hyperlink 37" xfId="5236" hidden="1"/>
    <cellStyle name="Hyperlink 37" xfId="5312" hidden="1"/>
    <cellStyle name="Hyperlink 37" xfId="5382" hidden="1"/>
    <cellStyle name="Hyperlink 37" xfId="5452" hidden="1"/>
    <cellStyle name="Hyperlink 37" xfId="5522" hidden="1"/>
    <cellStyle name="Hyperlink 37" xfId="5640" hidden="1"/>
    <cellStyle name="Hyperlink 37" xfId="5716" hidden="1"/>
    <cellStyle name="Hyperlink 37" xfId="5786" hidden="1"/>
    <cellStyle name="Hyperlink 37" xfId="5856" hidden="1"/>
    <cellStyle name="Hyperlink 37" xfId="5926" hidden="1"/>
    <cellStyle name="Hyperlink 37" xfId="6031" hidden="1"/>
    <cellStyle name="Hyperlink 37" xfId="6107" hidden="1"/>
    <cellStyle name="Hyperlink 37" xfId="6177" hidden="1"/>
    <cellStyle name="Hyperlink 37" xfId="6247" hidden="1"/>
    <cellStyle name="Hyperlink 37" xfId="6317" hidden="1"/>
    <cellStyle name="Hyperlink 37" xfId="6424" hidden="1"/>
    <cellStyle name="Hyperlink 37" xfId="6500" hidden="1"/>
    <cellStyle name="Hyperlink 37" xfId="6570" hidden="1"/>
    <cellStyle name="Hyperlink 37" xfId="6640" hidden="1"/>
    <cellStyle name="Hyperlink 37" xfId="6710" hidden="1"/>
    <cellStyle name="Hyperlink 37" xfId="6808" hidden="1"/>
    <cellStyle name="Hyperlink 37" xfId="6884" hidden="1"/>
    <cellStyle name="Hyperlink 37" xfId="6954" hidden="1"/>
    <cellStyle name="Hyperlink 37" xfId="7024" hidden="1"/>
    <cellStyle name="Hyperlink 37" xfId="7094" hidden="1"/>
    <cellStyle name="Hyperlink 37" xfId="7187" hidden="1"/>
    <cellStyle name="Hyperlink 37" xfId="7263" hidden="1"/>
    <cellStyle name="Hyperlink 37" xfId="7333" hidden="1"/>
    <cellStyle name="Hyperlink 37" xfId="7403" hidden="1"/>
    <cellStyle name="Hyperlink 37" xfId="7473" hidden="1"/>
    <cellStyle name="Hyperlink 37" xfId="7614" hidden="1"/>
    <cellStyle name="Hyperlink 37" xfId="7690" hidden="1"/>
    <cellStyle name="Hyperlink 37" xfId="7760" hidden="1"/>
    <cellStyle name="Hyperlink 37" xfId="7830" hidden="1"/>
    <cellStyle name="Hyperlink 37" xfId="7900" hidden="1"/>
    <cellStyle name="Hyperlink 37" xfId="8062" hidden="1"/>
    <cellStyle name="Hyperlink 37" xfId="8265" hidden="1"/>
    <cellStyle name="Hyperlink 37" xfId="8341" hidden="1"/>
    <cellStyle name="Hyperlink 37" xfId="8411" hidden="1"/>
    <cellStyle name="Hyperlink 37" xfId="8481" hidden="1"/>
    <cellStyle name="Hyperlink 37" xfId="8551" hidden="1"/>
    <cellStyle name="Hyperlink 37" xfId="8682" hidden="1"/>
    <cellStyle name="Hyperlink 37" xfId="8758" hidden="1"/>
    <cellStyle name="Hyperlink 37" xfId="8828" hidden="1"/>
    <cellStyle name="Hyperlink 37" xfId="8898" hidden="1"/>
    <cellStyle name="Hyperlink 37" xfId="8968" hidden="1"/>
    <cellStyle name="Hyperlink 37" xfId="9082" hidden="1"/>
    <cellStyle name="Hyperlink 37" xfId="9158" hidden="1"/>
    <cellStyle name="Hyperlink 37" xfId="9228" hidden="1"/>
    <cellStyle name="Hyperlink 37" xfId="9298" hidden="1"/>
    <cellStyle name="Hyperlink 37" xfId="9368" hidden="1"/>
    <cellStyle name="Hyperlink 37" xfId="9502" hidden="1"/>
    <cellStyle name="Hyperlink 37" xfId="9578" hidden="1"/>
    <cellStyle name="Hyperlink 37" xfId="9648" hidden="1"/>
    <cellStyle name="Hyperlink 37" xfId="9718" hidden="1"/>
    <cellStyle name="Hyperlink 37" xfId="9788" hidden="1"/>
    <cellStyle name="Hyperlink 37" xfId="9906" hidden="1"/>
    <cellStyle name="Hyperlink 37" xfId="9982" hidden="1"/>
    <cellStyle name="Hyperlink 37" xfId="10052" hidden="1"/>
    <cellStyle name="Hyperlink 37" xfId="10122" hidden="1"/>
    <cellStyle name="Hyperlink 37" xfId="10192" hidden="1"/>
    <cellStyle name="Hyperlink 37" xfId="10302" hidden="1"/>
    <cellStyle name="Hyperlink 37" xfId="10378" hidden="1"/>
    <cellStyle name="Hyperlink 37" xfId="10448" hidden="1"/>
    <cellStyle name="Hyperlink 37" xfId="10518" hidden="1"/>
    <cellStyle name="Hyperlink 37" xfId="10588" hidden="1"/>
    <cellStyle name="Hyperlink 37" xfId="10712" hidden="1"/>
    <cellStyle name="Hyperlink 37" xfId="10788" hidden="1"/>
    <cellStyle name="Hyperlink 37" xfId="10858" hidden="1"/>
    <cellStyle name="Hyperlink 37" xfId="10928" hidden="1"/>
    <cellStyle name="Hyperlink 37" xfId="10998" hidden="1"/>
    <cellStyle name="Hyperlink 37" xfId="11116" hidden="1"/>
    <cellStyle name="Hyperlink 37" xfId="11192" hidden="1"/>
    <cellStyle name="Hyperlink 37" xfId="11262" hidden="1"/>
    <cellStyle name="Hyperlink 37" xfId="11332" hidden="1"/>
    <cellStyle name="Hyperlink 37" xfId="11402" hidden="1"/>
    <cellStyle name="Hyperlink 37" xfId="11513" hidden="1"/>
    <cellStyle name="Hyperlink 37" xfId="11589" hidden="1"/>
    <cellStyle name="Hyperlink 37" xfId="11659" hidden="1"/>
    <cellStyle name="Hyperlink 37" xfId="11729" hidden="1"/>
    <cellStyle name="Hyperlink 37" xfId="11799" hidden="1"/>
    <cellStyle name="Hyperlink 37" xfId="11918" hidden="1"/>
    <cellStyle name="Hyperlink 37" xfId="11994" hidden="1"/>
    <cellStyle name="Hyperlink 37" xfId="12064" hidden="1"/>
    <cellStyle name="Hyperlink 37" xfId="12134" hidden="1"/>
    <cellStyle name="Hyperlink 37" xfId="12204" hidden="1"/>
    <cellStyle name="Hyperlink 37" xfId="12323" hidden="1"/>
    <cellStyle name="Hyperlink 37" xfId="12399" hidden="1"/>
    <cellStyle name="Hyperlink 37" xfId="12469" hidden="1"/>
    <cellStyle name="Hyperlink 37" xfId="12539" hidden="1"/>
    <cellStyle name="Hyperlink 37" xfId="12609" hidden="1"/>
    <cellStyle name="Hyperlink 37" xfId="12722" hidden="1"/>
    <cellStyle name="Hyperlink 37" xfId="12798" hidden="1"/>
    <cellStyle name="Hyperlink 37" xfId="12868" hidden="1"/>
    <cellStyle name="Hyperlink 37" xfId="12938" hidden="1"/>
    <cellStyle name="Hyperlink 37" xfId="13008" hidden="1"/>
    <cellStyle name="Hyperlink 37" xfId="13117" hidden="1"/>
    <cellStyle name="Hyperlink 37" xfId="13193" hidden="1"/>
    <cellStyle name="Hyperlink 37" xfId="13263" hidden="1"/>
    <cellStyle name="Hyperlink 37" xfId="13333" hidden="1"/>
    <cellStyle name="Hyperlink 37" xfId="13403" hidden="1"/>
    <cellStyle name="Hyperlink 37" xfId="13521" hidden="1"/>
    <cellStyle name="Hyperlink 37" xfId="13597" hidden="1"/>
    <cellStyle name="Hyperlink 37" xfId="13667" hidden="1"/>
    <cellStyle name="Hyperlink 37" xfId="13737" hidden="1"/>
    <cellStyle name="Hyperlink 37" xfId="13807" hidden="1"/>
    <cellStyle name="Hyperlink 37" xfId="13912" hidden="1"/>
    <cellStyle name="Hyperlink 37" xfId="13988" hidden="1"/>
    <cellStyle name="Hyperlink 37" xfId="14058" hidden="1"/>
    <cellStyle name="Hyperlink 37" xfId="14128" hidden="1"/>
    <cellStyle name="Hyperlink 37" xfId="14198" hidden="1"/>
    <cellStyle name="Hyperlink 37" xfId="14305" hidden="1"/>
    <cellStyle name="Hyperlink 37" xfId="14381" hidden="1"/>
    <cellStyle name="Hyperlink 37" xfId="14451" hidden="1"/>
    <cellStyle name="Hyperlink 37" xfId="14521" hidden="1"/>
    <cellStyle name="Hyperlink 37" xfId="14591" hidden="1"/>
    <cellStyle name="Hyperlink 37" xfId="14687" hidden="1"/>
    <cellStyle name="Hyperlink 37" xfId="14763" hidden="1"/>
    <cellStyle name="Hyperlink 37" xfId="14833" hidden="1"/>
    <cellStyle name="Hyperlink 37" xfId="14903" hidden="1"/>
    <cellStyle name="Hyperlink 37" xfId="14973" hidden="1"/>
    <cellStyle name="Hyperlink 37" xfId="15066" hidden="1"/>
    <cellStyle name="Hyperlink 37" xfId="15142" hidden="1"/>
    <cellStyle name="Hyperlink 37" xfId="15212" hidden="1"/>
    <cellStyle name="Hyperlink 37" xfId="15282" hidden="1"/>
    <cellStyle name="Hyperlink 37" xfId="15352" hidden="1"/>
    <cellStyle name="Hyperlink 37" xfId="15427" hidden="1"/>
    <cellStyle name="Hyperlink 37" xfId="15630" hidden="1"/>
    <cellStyle name="Hyperlink 37" xfId="15706" hidden="1"/>
    <cellStyle name="Hyperlink 37" xfId="15776" hidden="1"/>
    <cellStyle name="Hyperlink 37" xfId="15846" hidden="1"/>
    <cellStyle name="Hyperlink 37" xfId="15916" hidden="1"/>
    <cellStyle name="Hyperlink 37" xfId="16045" hidden="1"/>
    <cellStyle name="Hyperlink 37" xfId="16121" hidden="1"/>
    <cellStyle name="Hyperlink 37" xfId="16191" hidden="1"/>
    <cellStyle name="Hyperlink 37" xfId="16261" hidden="1"/>
    <cellStyle name="Hyperlink 37" xfId="16331" hidden="1"/>
    <cellStyle name="Hyperlink 37" xfId="16444" hidden="1"/>
    <cellStyle name="Hyperlink 37" xfId="16520" hidden="1"/>
    <cellStyle name="Hyperlink 37" xfId="16590" hidden="1"/>
    <cellStyle name="Hyperlink 37" xfId="16660" hidden="1"/>
    <cellStyle name="Hyperlink 37" xfId="16730" hidden="1"/>
    <cellStyle name="Hyperlink 37" xfId="16858" hidden="1"/>
    <cellStyle name="Hyperlink 37" xfId="16934" hidden="1"/>
    <cellStyle name="Hyperlink 37" xfId="17004" hidden="1"/>
    <cellStyle name="Hyperlink 37" xfId="17074" hidden="1"/>
    <cellStyle name="Hyperlink 37" xfId="17144" hidden="1"/>
    <cellStyle name="Hyperlink 37" xfId="17258" hidden="1"/>
    <cellStyle name="Hyperlink 37" xfId="17334" hidden="1"/>
    <cellStyle name="Hyperlink 37" xfId="17404" hidden="1"/>
    <cellStyle name="Hyperlink 37" xfId="17474" hidden="1"/>
    <cellStyle name="Hyperlink 37" xfId="17544" hidden="1"/>
    <cellStyle name="Hyperlink 37" xfId="17644" hidden="1"/>
    <cellStyle name="Hyperlink 37" xfId="17720" hidden="1"/>
    <cellStyle name="Hyperlink 37" xfId="17790" hidden="1"/>
    <cellStyle name="Hyperlink 37" xfId="17860" hidden="1"/>
    <cellStyle name="Hyperlink 37" xfId="17930" hidden="1"/>
    <cellStyle name="Hyperlink 37" xfId="18048" hidden="1"/>
    <cellStyle name="Hyperlink 37" xfId="18124" hidden="1"/>
    <cellStyle name="Hyperlink 37" xfId="18194" hidden="1"/>
    <cellStyle name="Hyperlink 37" xfId="18264" hidden="1"/>
    <cellStyle name="Hyperlink 37" xfId="18334" hidden="1"/>
    <cellStyle name="Hyperlink 37" xfId="18445" hidden="1"/>
    <cellStyle name="Hyperlink 37" xfId="18521" hidden="1"/>
    <cellStyle name="Hyperlink 37" xfId="18591" hidden="1"/>
    <cellStyle name="Hyperlink 37" xfId="18661" hidden="1"/>
    <cellStyle name="Hyperlink 37" xfId="18731" hidden="1"/>
    <cellStyle name="Hyperlink 37" xfId="18835" hidden="1"/>
    <cellStyle name="Hyperlink 37" xfId="18911" hidden="1"/>
    <cellStyle name="Hyperlink 37" xfId="18981" hidden="1"/>
    <cellStyle name="Hyperlink 37" xfId="19051" hidden="1"/>
    <cellStyle name="Hyperlink 37" xfId="19121" hidden="1"/>
    <cellStyle name="Hyperlink 37" xfId="19231" hidden="1"/>
    <cellStyle name="Hyperlink 37" xfId="19307" hidden="1"/>
    <cellStyle name="Hyperlink 37" xfId="19377" hidden="1"/>
    <cellStyle name="Hyperlink 37" xfId="19447" hidden="1"/>
    <cellStyle name="Hyperlink 37" xfId="19517" hidden="1"/>
    <cellStyle name="Hyperlink 37" xfId="19625" hidden="1"/>
    <cellStyle name="Hyperlink 37" xfId="19701" hidden="1"/>
    <cellStyle name="Hyperlink 37" xfId="19771" hidden="1"/>
    <cellStyle name="Hyperlink 37" xfId="19841" hidden="1"/>
    <cellStyle name="Hyperlink 37" xfId="19911" hidden="1"/>
    <cellStyle name="Hyperlink 37" xfId="20019" hidden="1"/>
    <cellStyle name="Hyperlink 37" xfId="20095" hidden="1"/>
    <cellStyle name="Hyperlink 37" xfId="20165" hidden="1"/>
    <cellStyle name="Hyperlink 37" xfId="20235" hidden="1"/>
    <cellStyle name="Hyperlink 37" xfId="20305" hidden="1"/>
    <cellStyle name="Hyperlink 37" xfId="20408" hidden="1"/>
    <cellStyle name="Hyperlink 37" xfId="20484" hidden="1"/>
    <cellStyle name="Hyperlink 37" xfId="20554" hidden="1"/>
    <cellStyle name="Hyperlink 37" xfId="20624" hidden="1"/>
    <cellStyle name="Hyperlink 37" xfId="20694" hidden="1"/>
    <cellStyle name="Hyperlink 37" xfId="20801" hidden="1"/>
    <cellStyle name="Hyperlink 37" xfId="20877" hidden="1"/>
    <cellStyle name="Hyperlink 37" xfId="20947" hidden="1"/>
    <cellStyle name="Hyperlink 37" xfId="21017" hidden="1"/>
    <cellStyle name="Hyperlink 37" xfId="21087" hidden="1"/>
    <cellStyle name="Hyperlink 37" xfId="21190" hidden="1"/>
    <cellStyle name="Hyperlink 37" xfId="21266" hidden="1"/>
    <cellStyle name="Hyperlink 37" xfId="21336" hidden="1"/>
    <cellStyle name="Hyperlink 37" xfId="21406" hidden="1"/>
    <cellStyle name="Hyperlink 37" xfId="21476" hidden="1"/>
    <cellStyle name="Hyperlink 37" xfId="21579" hidden="1"/>
    <cellStyle name="Hyperlink 37" xfId="21655" hidden="1"/>
    <cellStyle name="Hyperlink 37" xfId="21725" hidden="1"/>
    <cellStyle name="Hyperlink 37" xfId="21795" hidden="1"/>
    <cellStyle name="Hyperlink 37" xfId="21865" hidden="1"/>
    <cellStyle name="Hyperlink 37" xfId="21960" hidden="1"/>
    <cellStyle name="Hyperlink 37" xfId="22036" hidden="1"/>
    <cellStyle name="Hyperlink 37" xfId="22106" hidden="1"/>
    <cellStyle name="Hyperlink 37" xfId="22176" hidden="1"/>
    <cellStyle name="Hyperlink 37" xfId="22246" hidden="1"/>
    <cellStyle name="Hyperlink 37" xfId="22339" hidden="1"/>
    <cellStyle name="Hyperlink 37" xfId="22415" hidden="1"/>
    <cellStyle name="Hyperlink 37" xfId="22485" hidden="1"/>
    <cellStyle name="Hyperlink 37" xfId="22555" hidden="1"/>
    <cellStyle name="Hyperlink 37" xfId="22625" hidden="1"/>
    <cellStyle name="Hyperlink 37" xfId="15449" hidden="1"/>
    <cellStyle name="Hyperlink 37" xfId="15461" hidden="1"/>
    <cellStyle name="Hyperlink 37" xfId="22650" hidden="1"/>
    <cellStyle name="Hyperlink 37" xfId="22720" hidden="1"/>
    <cellStyle name="Hyperlink 37" xfId="22790" hidden="1"/>
    <cellStyle name="Hyperlink 37" xfId="22860" hidden="1"/>
    <cellStyle name="Hyperlink 37" xfId="22991" hidden="1"/>
    <cellStyle name="Hyperlink 37" xfId="23067" hidden="1"/>
    <cellStyle name="Hyperlink 37" xfId="23137" hidden="1"/>
    <cellStyle name="Hyperlink 37" xfId="23207" hidden="1"/>
    <cellStyle name="Hyperlink 37" xfId="23277" hidden="1"/>
    <cellStyle name="Hyperlink 37" xfId="23391" hidden="1"/>
    <cellStyle name="Hyperlink 37" xfId="23467" hidden="1"/>
    <cellStyle name="Hyperlink 37" xfId="23537" hidden="1"/>
    <cellStyle name="Hyperlink 37" xfId="23607" hidden="1"/>
    <cellStyle name="Hyperlink 37" xfId="23677" hidden="1"/>
    <cellStyle name="Hyperlink 37" xfId="23811" hidden="1"/>
    <cellStyle name="Hyperlink 37" xfId="23887" hidden="1"/>
    <cellStyle name="Hyperlink 37" xfId="23957" hidden="1"/>
    <cellStyle name="Hyperlink 37" xfId="24027" hidden="1"/>
    <cellStyle name="Hyperlink 37" xfId="24097" hidden="1"/>
    <cellStyle name="Hyperlink 37" xfId="24215" hidden="1"/>
    <cellStyle name="Hyperlink 37" xfId="24291" hidden="1"/>
    <cellStyle name="Hyperlink 37" xfId="24361" hidden="1"/>
    <cellStyle name="Hyperlink 37" xfId="24431" hidden="1"/>
    <cellStyle name="Hyperlink 37" xfId="24501" hidden="1"/>
    <cellStyle name="Hyperlink 37" xfId="24611" hidden="1"/>
    <cellStyle name="Hyperlink 37" xfId="24687" hidden="1"/>
    <cellStyle name="Hyperlink 37" xfId="24757" hidden="1"/>
    <cellStyle name="Hyperlink 37" xfId="24827" hidden="1"/>
    <cellStyle name="Hyperlink 37" xfId="24897" hidden="1"/>
    <cellStyle name="Hyperlink 37" xfId="25021" hidden="1"/>
    <cellStyle name="Hyperlink 37" xfId="25097" hidden="1"/>
    <cellStyle name="Hyperlink 37" xfId="25167" hidden="1"/>
    <cellStyle name="Hyperlink 37" xfId="25237" hidden="1"/>
    <cellStyle name="Hyperlink 37" xfId="25307" hidden="1"/>
    <cellStyle name="Hyperlink 37" xfId="25425" hidden="1"/>
    <cellStyle name="Hyperlink 37" xfId="25501" hidden="1"/>
    <cellStyle name="Hyperlink 37" xfId="25571" hidden="1"/>
    <cellStyle name="Hyperlink 37" xfId="25641" hidden="1"/>
    <cellStyle name="Hyperlink 37" xfId="25711" hidden="1"/>
    <cellStyle name="Hyperlink 37" xfId="25822" hidden="1"/>
    <cellStyle name="Hyperlink 37" xfId="25898" hidden="1"/>
    <cellStyle name="Hyperlink 37" xfId="25968" hidden="1"/>
    <cellStyle name="Hyperlink 37" xfId="26038" hidden="1"/>
    <cellStyle name="Hyperlink 37" xfId="26108" hidden="1"/>
    <cellStyle name="Hyperlink 37" xfId="26227" hidden="1"/>
    <cellStyle name="Hyperlink 37" xfId="26303" hidden="1"/>
    <cellStyle name="Hyperlink 37" xfId="26373" hidden="1"/>
    <cellStyle name="Hyperlink 37" xfId="26443" hidden="1"/>
    <cellStyle name="Hyperlink 37" xfId="26513" hidden="1"/>
    <cellStyle name="Hyperlink 37" xfId="26632" hidden="1"/>
    <cellStyle name="Hyperlink 37" xfId="26708" hidden="1"/>
    <cellStyle name="Hyperlink 37" xfId="26778" hidden="1"/>
    <cellStyle name="Hyperlink 37" xfId="26848" hidden="1"/>
    <cellStyle name="Hyperlink 37" xfId="26918" hidden="1"/>
    <cellStyle name="Hyperlink 37" xfId="27031" hidden="1"/>
    <cellStyle name="Hyperlink 37" xfId="27107" hidden="1"/>
    <cellStyle name="Hyperlink 37" xfId="27177" hidden="1"/>
    <cellStyle name="Hyperlink 37" xfId="27247" hidden="1"/>
    <cellStyle name="Hyperlink 37" xfId="27317" hidden="1"/>
    <cellStyle name="Hyperlink 37" xfId="27426" hidden="1"/>
    <cellStyle name="Hyperlink 37" xfId="27502" hidden="1"/>
    <cellStyle name="Hyperlink 37" xfId="27572" hidden="1"/>
    <cellStyle name="Hyperlink 37" xfId="27642" hidden="1"/>
    <cellStyle name="Hyperlink 37" xfId="27712" hidden="1"/>
    <cellStyle name="Hyperlink 37" xfId="27830" hidden="1"/>
    <cellStyle name="Hyperlink 37" xfId="27906" hidden="1"/>
    <cellStyle name="Hyperlink 37" xfId="27976" hidden="1"/>
    <cellStyle name="Hyperlink 37" xfId="28046" hidden="1"/>
    <cellStyle name="Hyperlink 37" xfId="28116" hidden="1"/>
    <cellStyle name="Hyperlink 37" xfId="28221" hidden="1"/>
    <cellStyle name="Hyperlink 37" xfId="28297" hidden="1"/>
    <cellStyle name="Hyperlink 37" xfId="28367" hidden="1"/>
    <cellStyle name="Hyperlink 37" xfId="28437" hidden="1"/>
    <cellStyle name="Hyperlink 37" xfId="28507" hidden="1"/>
    <cellStyle name="Hyperlink 37" xfId="28614" hidden="1"/>
    <cellStyle name="Hyperlink 37" xfId="28690" hidden="1"/>
    <cellStyle name="Hyperlink 37" xfId="28760" hidden="1"/>
    <cellStyle name="Hyperlink 37" xfId="28830" hidden="1"/>
    <cellStyle name="Hyperlink 37" xfId="28900" hidden="1"/>
    <cellStyle name="Hyperlink 37" xfId="28996" hidden="1"/>
    <cellStyle name="Hyperlink 37" xfId="29072" hidden="1"/>
    <cellStyle name="Hyperlink 37" xfId="29142" hidden="1"/>
    <cellStyle name="Hyperlink 37" xfId="29212" hidden="1"/>
    <cellStyle name="Hyperlink 37" xfId="29282" hidden="1"/>
    <cellStyle name="Hyperlink 37" xfId="29375" hidden="1"/>
    <cellStyle name="Hyperlink 37" xfId="29451" hidden="1"/>
    <cellStyle name="Hyperlink 37" xfId="29521" hidden="1"/>
    <cellStyle name="Hyperlink 37" xfId="29591" hidden="1"/>
    <cellStyle name="Hyperlink 37" xfId="29661" hidden="1"/>
    <cellStyle name="Hyperlink 37" xfId="29754" hidden="1"/>
    <cellStyle name="Hyperlink 37" xfId="29830" hidden="1"/>
    <cellStyle name="Hyperlink 37" xfId="29900" hidden="1"/>
    <cellStyle name="Hyperlink 37" xfId="29970" hidden="1"/>
    <cellStyle name="Hyperlink 37" xfId="30040" hidden="1"/>
    <cellStyle name="Hyperlink 37" xfId="30197" hidden="1"/>
    <cellStyle name="Hyperlink 37" xfId="30328" hidden="1"/>
    <cellStyle name="Hyperlink 37" xfId="30404" hidden="1"/>
    <cellStyle name="Hyperlink 37" xfId="30474" hidden="1"/>
    <cellStyle name="Hyperlink 37" xfId="30544" hidden="1"/>
    <cellStyle name="Hyperlink 37" xfId="30614" hidden="1"/>
    <cellStyle name="Hyperlink 37" xfId="30719" hidden="1"/>
    <cellStyle name="Hyperlink 37" xfId="30795" hidden="1"/>
    <cellStyle name="Hyperlink 37" xfId="30865" hidden="1"/>
    <cellStyle name="Hyperlink 37" xfId="30935" hidden="1"/>
    <cellStyle name="Hyperlink 37" xfId="31005" hidden="1"/>
    <cellStyle name="Hyperlink 37" xfId="31103" hidden="1"/>
    <cellStyle name="Hyperlink 37" xfId="31179" hidden="1"/>
    <cellStyle name="Hyperlink 37" xfId="31249" hidden="1"/>
    <cellStyle name="Hyperlink 37" xfId="31319" hidden="1"/>
    <cellStyle name="Hyperlink 37" xfId="31389" hidden="1"/>
    <cellStyle name="Hyperlink 37" xfId="31493" hidden="1"/>
    <cellStyle name="Hyperlink 37" xfId="31569" hidden="1"/>
    <cellStyle name="Hyperlink 37" xfId="31639" hidden="1"/>
    <cellStyle name="Hyperlink 37" xfId="31709" hidden="1"/>
    <cellStyle name="Hyperlink 37" xfId="31779" hidden="1"/>
    <cellStyle name="Hyperlink 37" xfId="31878" hidden="1"/>
    <cellStyle name="Hyperlink 37" xfId="31954" hidden="1"/>
    <cellStyle name="Hyperlink 37" xfId="32024" hidden="1"/>
    <cellStyle name="Hyperlink 37" xfId="32094" hidden="1"/>
    <cellStyle name="Hyperlink 37" xfId="32164" hidden="1"/>
    <cellStyle name="Hyperlink 37" xfId="32258" hidden="1"/>
    <cellStyle name="Hyperlink 37" xfId="32334" hidden="1"/>
    <cellStyle name="Hyperlink 37" xfId="32404" hidden="1"/>
    <cellStyle name="Hyperlink 37" xfId="32474" hidden="1"/>
    <cellStyle name="Hyperlink 37" xfId="32544" hidden="1"/>
    <cellStyle name="Hyperlink 37" xfId="32647" hidden="1"/>
    <cellStyle name="Hyperlink 37" xfId="32723" hidden="1"/>
    <cellStyle name="Hyperlink 37" xfId="32793" hidden="1"/>
    <cellStyle name="Hyperlink 37" xfId="32863" hidden="1"/>
    <cellStyle name="Hyperlink 37" xfId="32933" hidden="1"/>
    <cellStyle name="Hyperlink 37" xfId="33033" hidden="1"/>
    <cellStyle name="Hyperlink 37" xfId="33109" hidden="1"/>
    <cellStyle name="Hyperlink 37" xfId="33179" hidden="1"/>
    <cellStyle name="Hyperlink 37" xfId="33249" hidden="1"/>
    <cellStyle name="Hyperlink 37" xfId="33319" hidden="1"/>
    <cellStyle name="Hyperlink 37" xfId="33416" hidden="1"/>
    <cellStyle name="Hyperlink 37" xfId="33492" hidden="1"/>
    <cellStyle name="Hyperlink 37" xfId="33562" hidden="1"/>
    <cellStyle name="Hyperlink 37" xfId="33632" hidden="1"/>
    <cellStyle name="Hyperlink 37" xfId="33702" hidden="1"/>
    <cellStyle name="Hyperlink 37" xfId="33803" hidden="1"/>
    <cellStyle name="Hyperlink 37" xfId="33879" hidden="1"/>
    <cellStyle name="Hyperlink 37" xfId="33949" hidden="1"/>
    <cellStyle name="Hyperlink 37" xfId="34019" hidden="1"/>
    <cellStyle name="Hyperlink 37" xfId="34089" hidden="1"/>
    <cellStyle name="Hyperlink 37" xfId="34191" hidden="1"/>
    <cellStyle name="Hyperlink 37" xfId="34267" hidden="1"/>
    <cellStyle name="Hyperlink 37" xfId="34337" hidden="1"/>
    <cellStyle name="Hyperlink 37" xfId="34407" hidden="1"/>
    <cellStyle name="Hyperlink 37" xfId="34477" hidden="1"/>
    <cellStyle name="Hyperlink 37" xfId="34577" hidden="1"/>
    <cellStyle name="Hyperlink 37" xfId="34653" hidden="1"/>
    <cellStyle name="Hyperlink 37" xfId="34723" hidden="1"/>
    <cellStyle name="Hyperlink 37" xfId="34793" hidden="1"/>
    <cellStyle name="Hyperlink 37" xfId="34863" hidden="1"/>
    <cellStyle name="Hyperlink 37" xfId="34961" hidden="1"/>
    <cellStyle name="Hyperlink 37" xfId="35037" hidden="1"/>
    <cellStyle name="Hyperlink 37" xfId="35107" hidden="1"/>
    <cellStyle name="Hyperlink 37" xfId="35177" hidden="1"/>
    <cellStyle name="Hyperlink 37" xfId="35247" hidden="1"/>
    <cellStyle name="Hyperlink 37" xfId="35349" hidden="1"/>
    <cellStyle name="Hyperlink 37" xfId="35425" hidden="1"/>
    <cellStyle name="Hyperlink 37" xfId="35495" hidden="1"/>
    <cellStyle name="Hyperlink 37" xfId="35565" hidden="1"/>
    <cellStyle name="Hyperlink 37" xfId="35635" hidden="1"/>
    <cellStyle name="Hyperlink 37" xfId="35734" hidden="1"/>
    <cellStyle name="Hyperlink 37" xfId="35810" hidden="1"/>
    <cellStyle name="Hyperlink 37" xfId="35880" hidden="1"/>
    <cellStyle name="Hyperlink 37" xfId="35950" hidden="1"/>
    <cellStyle name="Hyperlink 37" xfId="36020" hidden="1"/>
    <cellStyle name="Hyperlink 37" xfId="36118" hidden="1"/>
    <cellStyle name="Hyperlink 37" xfId="36194" hidden="1"/>
    <cellStyle name="Hyperlink 37" xfId="36264" hidden="1"/>
    <cellStyle name="Hyperlink 37" xfId="36334" hidden="1"/>
    <cellStyle name="Hyperlink 37" xfId="36404" hidden="1"/>
    <cellStyle name="Hyperlink 37" xfId="36498" hidden="1"/>
    <cellStyle name="Hyperlink 37" xfId="36574" hidden="1"/>
    <cellStyle name="Hyperlink 37" xfId="36644" hidden="1"/>
    <cellStyle name="Hyperlink 37" xfId="36714" hidden="1"/>
    <cellStyle name="Hyperlink 37" xfId="36784" hidden="1"/>
    <cellStyle name="Hyperlink 37" xfId="36877" hidden="1"/>
    <cellStyle name="Hyperlink 37" xfId="36953" hidden="1"/>
    <cellStyle name="Hyperlink 37" xfId="37023" hidden="1"/>
    <cellStyle name="Hyperlink 37" xfId="37093" hidden="1"/>
    <cellStyle name="Hyperlink 37" xfId="37163" hidden="1"/>
    <cellStyle name="Hyperlink 37" xfId="37238" hidden="1"/>
    <cellStyle name="Hyperlink 37" xfId="37441" hidden="1"/>
    <cellStyle name="Hyperlink 37" xfId="37517" hidden="1"/>
    <cellStyle name="Hyperlink 37" xfId="37587" hidden="1"/>
    <cellStyle name="Hyperlink 37" xfId="37657" hidden="1"/>
    <cellStyle name="Hyperlink 37" xfId="37727" hidden="1"/>
    <cellStyle name="Hyperlink 37" xfId="37856" hidden="1"/>
    <cellStyle name="Hyperlink 37" xfId="37932" hidden="1"/>
    <cellStyle name="Hyperlink 37" xfId="38002" hidden="1"/>
    <cellStyle name="Hyperlink 37" xfId="38072" hidden="1"/>
    <cellStyle name="Hyperlink 37" xfId="38142" hidden="1"/>
    <cellStyle name="Hyperlink 37" xfId="38255" hidden="1"/>
    <cellStyle name="Hyperlink 37" xfId="38331" hidden="1"/>
    <cellStyle name="Hyperlink 37" xfId="38401" hidden="1"/>
    <cellStyle name="Hyperlink 37" xfId="38471" hidden="1"/>
    <cellStyle name="Hyperlink 37" xfId="38541" hidden="1"/>
    <cellStyle name="Hyperlink 37" xfId="38669" hidden="1"/>
    <cellStyle name="Hyperlink 37" xfId="38745" hidden="1"/>
    <cellStyle name="Hyperlink 37" xfId="38815" hidden="1"/>
    <cellStyle name="Hyperlink 37" xfId="38885" hidden="1"/>
    <cellStyle name="Hyperlink 37" xfId="38955" hidden="1"/>
    <cellStyle name="Hyperlink 37" xfId="39069" hidden="1"/>
    <cellStyle name="Hyperlink 37" xfId="39145" hidden="1"/>
    <cellStyle name="Hyperlink 37" xfId="39215" hidden="1"/>
    <cellStyle name="Hyperlink 37" xfId="39285" hidden="1"/>
    <cellStyle name="Hyperlink 37" xfId="39355" hidden="1"/>
    <cellStyle name="Hyperlink 37" xfId="39455" hidden="1"/>
    <cellStyle name="Hyperlink 37" xfId="39531" hidden="1"/>
    <cellStyle name="Hyperlink 37" xfId="39601" hidden="1"/>
    <cellStyle name="Hyperlink 37" xfId="39671" hidden="1"/>
    <cellStyle name="Hyperlink 37" xfId="39741" hidden="1"/>
    <cellStyle name="Hyperlink 37" xfId="39859" hidden="1"/>
    <cellStyle name="Hyperlink 37" xfId="39935" hidden="1"/>
    <cellStyle name="Hyperlink 37" xfId="40005" hidden="1"/>
    <cellStyle name="Hyperlink 37" xfId="40075" hidden="1"/>
    <cellStyle name="Hyperlink 37" xfId="40145" hidden="1"/>
    <cellStyle name="Hyperlink 37" xfId="40256" hidden="1"/>
    <cellStyle name="Hyperlink 37" xfId="40332" hidden="1"/>
    <cellStyle name="Hyperlink 37" xfId="40402" hidden="1"/>
    <cellStyle name="Hyperlink 37" xfId="40472" hidden="1"/>
    <cellStyle name="Hyperlink 37" xfId="40542" hidden="1"/>
    <cellStyle name="Hyperlink 37" xfId="40646" hidden="1"/>
    <cellStyle name="Hyperlink 37" xfId="40722" hidden="1"/>
    <cellStyle name="Hyperlink 37" xfId="40792" hidden="1"/>
    <cellStyle name="Hyperlink 37" xfId="40862" hidden="1"/>
    <cellStyle name="Hyperlink 37" xfId="40932" hidden="1"/>
    <cellStyle name="Hyperlink 37" xfId="41042" hidden="1"/>
    <cellStyle name="Hyperlink 37" xfId="41118" hidden="1"/>
    <cellStyle name="Hyperlink 37" xfId="41188" hidden="1"/>
    <cellStyle name="Hyperlink 37" xfId="41258" hidden="1"/>
    <cellStyle name="Hyperlink 37" xfId="41328" hidden="1"/>
    <cellStyle name="Hyperlink 37" xfId="41436" hidden="1"/>
    <cellStyle name="Hyperlink 37" xfId="41512" hidden="1"/>
    <cellStyle name="Hyperlink 37" xfId="41582" hidden="1"/>
    <cellStyle name="Hyperlink 37" xfId="41652" hidden="1"/>
    <cellStyle name="Hyperlink 37" xfId="41722" hidden="1"/>
    <cellStyle name="Hyperlink 37" xfId="41830" hidden="1"/>
    <cellStyle name="Hyperlink 37" xfId="41906" hidden="1"/>
    <cellStyle name="Hyperlink 37" xfId="41976" hidden="1"/>
    <cellStyle name="Hyperlink 37" xfId="42046" hidden="1"/>
    <cellStyle name="Hyperlink 37" xfId="42116" hidden="1"/>
    <cellStyle name="Hyperlink 37" xfId="42219" hidden="1"/>
    <cellStyle name="Hyperlink 37" xfId="42295" hidden="1"/>
    <cellStyle name="Hyperlink 37" xfId="42365" hidden="1"/>
    <cellStyle name="Hyperlink 37" xfId="42435" hidden="1"/>
    <cellStyle name="Hyperlink 37" xfId="42505" hidden="1"/>
    <cellStyle name="Hyperlink 37" xfId="42612" hidden="1"/>
    <cellStyle name="Hyperlink 37" xfId="42688" hidden="1"/>
    <cellStyle name="Hyperlink 37" xfId="42758" hidden="1"/>
    <cellStyle name="Hyperlink 37" xfId="42828" hidden="1"/>
    <cellStyle name="Hyperlink 37" xfId="42898" hidden="1"/>
    <cellStyle name="Hyperlink 37" xfId="43001" hidden="1"/>
    <cellStyle name="Hyperlink 37" xfId="43077" hidden="1"/>
    <cellStyle name="Hyperlink 37" xfId="43147" hidden="1"/>
    <cellStyle name="Hyperlink 37" xfId="43217" hidden="1"/>
    <cellStyle name="Hyperlink 37" xfId="43287" hidden="1"/>
    <cellStyle name="Hyperlink 37" xfId="43390" hidden="1"/>
    <cellStyle name="Hyperlink 37" xfId="43466" hidden="1"/>
    <cellStyle name="Hyperlink 37" xfId="43536" hidden="1"/>
    <cellStyle name="Hyperlink 37" xfId="43606" hidden="1"/>
    <cellStyle name="Hyperlink 37" xfId="43676" hidden="1"/>
    <cellStyle name="Hyperlink 37" xfId="43771" hidden="1"/>
    <cellStyle name="Hyperlink 37" xfId="43847" hidden="1"/>
    <cellStyle name="Hyperlink 37" xfId="43917" hidden="1"/>
    <cellStyle name="Hyperlink 37" xfId="43987" hidden="1"/>
    <cellStyle name="Hyperlink 37" xfId="44057" hidden="1"/>
    <cellStyle name="Hyperlink 37" xfId="44150" hidden="1"/>
    <cellStyle name="Hyperlink 37" xfId="44226" hidden="1"/>
    <cellStyle name="Hyperlink 37" xfId="44296" hidden="1"/>
    <cellStyle name="Hyperlink 37" xfId="44366" hidden="1"/>
    <cellStyle name="Hyperlink 37" xfId="44436" hidden="1"/>
    <cellStyle name="Hyperlink 37" xfId="37260" hidden="1"/>
    <cellStyle name="Hyperlink 37" xfId="37272" hidden="1"/>
    <cellStyle name="Hyperlink 37" xfId="44461" hidden="1"/>
    <cellStyle name="Hyperlink 37" xfId="44531" hidden="1"/>
    <cellStyle name="Hyperlink 37" xfId="44601" hidden="1"/>
    <cellStyle name="Hyperlink 37" xfId="44671" hidden="1"/>
    <cellStyle name="Hyperlink 37" xfId="44802" hidden="1"/>
    <cellStyle name="Hyperlink 37" xfId="44878" hidden="1"/>
    <cellStyle name="Hyperlink 37" xfId="44948" hidden="1"/>
    <cellStyle name="Hyperlink 37" xfId="45018" hidden="1"/>
    <cellStyle name="Hyperlink 37" xfId="45088" hidden="1"/>
    <cellStyle name="Hyperlink 37" xfId="45202" hidden="1"/>
    <cellStyle name="Hyperlink 37" xfId="45278" hidden="1"/>
    <cellStyle name="Hyperlink 37" xfId="45348" hidden="1"/>
    <cellStyle name="Hyperlink 37" xfId="45418" hidden="1"/>
    <cellStyle name="Hyperlink 37" xfId="45488" hidden="1"/>
    <cellStyle name="Hyperlink 37" xfId="45622" hidden="1"/>
    <cellStyle name="Hyperlink 37" xfId="45698" hidden="1"/>
    <cellStyle name="Hyperlink 37" xfId="45768" hidden="1"/>
    <cellStyle name="Hyperlink 37" xfId="45838" hidden="1"/>
    <cellStyle name="Hyperlink 37" xfId="45908" hidden="1"/>
    <cellStyle name="Hyperlink 37" xfId="46026" hidden="1"/>
    <cellStyle name="Hyperlink 37" xfId="46102" hidden="1"/>
    <cellStyle name="Hyperlink 37" xfId="46172" hidden="1"/>
    <cellStyle name="Hyperlink 37" xfId="46242" hidden="1"/>
    <cellStyle name="Hyperlink 37" xfId="46312" hidden="1"/>
    <cellStyle name="Hyperlink 37" xfId="46422" hidden="1"/>
    <cellStyle name="Hyperlink 37" xfId="46498" hidden="1"/>
    <cellStyle name="Hyperlink 37" xfId="46568" hidden="1"/>
    <cellStyle name="Hyperlink 37" xfId="46638" hidden="1"/>
    <cellStyle name="Hyperlink 37" xfId="46708" hidden="1"/>
    <cellStyle name="Hyperlink 37" xfId="46832" hidden="1"/>
    <cellStyle name="Hyperlink 37" xfId="46908" hidden="1"/>
    <cellStyle name="Hyperlink 37" xfId="46978" hidden="1"/>
    <cellStyle name="Hyperlink 37" xfId="47048" hidden="1"/>
    <cellStyle name="Hyperlink 37" xfId="47118" hidden="1"/>
    <cellStyle name="Hyperlink 37" xfId="47236" hidden="1"/>
    <cellStyle name="Hyperlink 37" xfId="47312" hidden="1"/>
    <cellStyle name="Hyperlink 37" xfId="47382" hidden="1"/>
    <cellStyle name="Hyperlink 37" xfId="47452" hidden="1"/>
    <cellStyle name="Hyperlink 37" xfId="47522" hidden="1"/>
    <cellStyle name="Hyperlink 37" xfId="47633" hidden="1"/>
    <cellStyle name="Hyperlink 37" xfId="47709" hidden="1"/>
    <cellStyle name="Hyperlink 37" xfId="47779" hidden="1"/>
    <cellStyle name="Hyperlink 37" xfId="47849" hidden="1"/>
    <cellStyle name="Hyperlink 37" xfId="47919" hidden="1"/>
    <cellStyle name="Hyperlink 37" xfId="48038" hidden="1"/>
    <cellStyle name="Hyperlink 37" xfId="48114" hidden="1"/>
    <cellStyle name="Hyperlink 37" xfId="48184" hidden="1"/>
    <cellStyle name="Hyperlink 37" xfId="48254" hidden="1"/>
    <cellStyle name="Hyperlink 37" xfId="48324" hidden="1"/>
    <cellStyle name="Hyperlink 37" xfId="48443" hidden="1"/>
    <cellStyle name="Hyperlink 37" xfId="48519" hidden="1"/>
    <cellStyle name="Hyperlink 37" xfId="48589" hidden="1"/>
    <cellStyle name="Hyperlink 37" xfId="48659" hidden="1"/>
    <cellStyle name="Hyperlink 37" xfId="48729" hidden="1"/>
    <cellStyle name="Hyperlink 37" xfId="48842" hidden="1"/>
    <cellStyle name="Hyperlink 37" xfId="48918" hidden="1"/>
    <cellStyle name="Hyperlink 37" xfId="48988" hidden="1"/>
    <cellStyle name="Hyperlink 37" xfId="49058" hidden="1"/>
    <cellStyle name="Hyperlink 37" xfId="49128" hidden="1"/>
    <cellStyle name="Hyperlink 37" xfId="49237" hidden="1"/>
    <cellStyle name="Hyperlink 37" xfId="49313" hidden="1"/>
    <cellStyle name="Hyperlink 37" xfId="49383" hidden="1"/>
    <cellStyle name="Hyperlink 37" xfId="49453" hidden="1"/>
    <cellStyle name="Hyperlink 37" xfId="49523" hidden="1"/>
    <cellStyle name="Hyperlink 37" xfId="49641" hidden="1"/>
    <cellStyle name="Hyperlink 37" xfId="49717" hidden="1"/>
    <cellStyle name="Hyperlink 37" xfId="49787" hidden="1"/>
    <cellStyle name="Hyperlink 37" xfId="49857" hidden="1"/>
    <cellStyle name="Hyperlink 37" xfId="49927" hidden="1"/>
    <cellStyle name="Hyperlink 37" xfId="50032" hidden="1"/>
    <cellStyle name="Hyperlink 37" xfId="50108" hidden="1"/>
    <cellStyle name="Hyperlink 37" xfId="50178" hidden="1"/>
    <cellStyle name="Hyperlink 37" xfId="50248" hidden="1"/>
    <cellStyle name="Hyperlink 37" xfId="50318" hidden="1"/>
    <cellStyle name="Hyperlink 37" xfId="50425" hidden="1"/>
    <cellStyle name="Hyperlink 37" xfId="50501" hidden="1"/>
    <cellStyle name="Hyperlink 37" xfId="50571" hidden="1"/>
    <cellStyle name="Hyperlink 37" xfId="50641" hidden="1"/>
    <cellStyle name="Hyperlink 37" xfId="50711" hidden="1"/>
    <cellStyle name="Hyperlink 37" xfId="50807" hidden="1"/>
    <cellStyle name="Hyperlink 37" xfId="50883" hidden="1"/>
    <cellStyle name="Hyperlink 37" xfId="50953" hidden="1"/>
    <cellStyle name="Hyperlink 37" xfId="51023" hidden="1"/>
    <cellStyle name="Hyperlink 37" xfId="51093" hidden="1"/>
    <cellStyle name="Hyperlink 37" xfId="51186" hidden="1"/>
    <cellStyle name="Hyperlink 37" xfId="51262" hidden="1"/>
    <cellStyle name="Hyperlink 37" xfId="51332" hidden="1"/>
    <cellStyle name="Hyperlink 37" xfId="51402" hidden="1"/>
    <cellStyle name="Hyperlink 37" xfId="51472"/>
    <cellStyle name="Hyperlink 38" xfId="298" hidden="1"/>
    <cellStyle name="Hyperlink 38" xfId="297" hidden="1"/>
    <cellStyle name="Hyperlink 38" xfId="296" hidden="1"/>
    <cellStyle name="Hyperlink 38" xfId="717" hidden="1"/>
    <cellStyle name="Hyperlink 38" xfId="716" hidden="1"/>
    <cellStyle name="Hyperlink 38" xfId="1119" hidden="1"/>
    <cellStyle name="Hyperlink 38" xfId="1118" hidden="1"/>
    <cellStyle name="Hyperlink 38" xfId="1536" hidden="1"/>
    <cellStyle name="Hyperlink 38" xfId="1535" hidden="1"/>
    <cellStyle name="Hyperlink 38" xfId="1939" hidden="1"/>
    <cellStyle name="Hyperlink 38" xfId="1938" hidden="1"/>
    <cellStyle name="Hyperlink 38" xfId="2340" hidden="1"/>
    <cellStyle name="Hyperlink 38" xfId="2339" hidden="1"/>
    <cellStyle name="Hyperlink 38" xfId="2747" hidden="1"/>
    <cellStyle name="Hyperlink 38" xfId="2746" hidden="1"/>
    <cellStyle name="Hyperlink 38" xfId="3148" hidden="1"/>
    <cellStyle name="Hyperlink 38" xfId="3147" hidden="1"/>
    <cellStyle name="Hyperlink 38" xfId="3550" hidden="1"/>
    <cellStyle name="Hyperlink 38" xfId="3549" hidden="1"/>
    <cellStyle name="Hyperlink 38" xfId="3954" hidden="1"/>
    <cellStyle name="Hyperlink 38" xfId="3953" hidden="1"/>
    <cellStyle name="Hyperlink 38" xfId="4358" hidden="1"/>
    <cellStyle name="Hyperlink 38" xfId="4357" hidden="1"/>
    <cellStyle name="Hyperlink 38" xfId="4759" hidden="1"/>
    <cellStyle name="Hyperlink 38" xfId="4758" hidden="1"/>
    <cellStyle name="Hyperlink 38" xfId="5159" hidden="1"/>
    <cellStyle name="Hyperlink 38" xfId="5158" hidden="1"/>
    <cellStyle name="Hyperlink 38" xfId="5558" hidden="1"/>
    <cellStyle name="Hyperlink 38" xfId="5557" hidden="1"/>
    <cellStyle name="Hyperlink 38" xfId="5953" hidden="1"/>
    <cellStyle name="Hyperlink 38" xfId="5952" hidden="1"/>
    <cellStyle name="Hyperlink 38" xfId="6345" hidden="1"/>
    <cellStyle name="Hyperlink 38" xfId="6344" hidden="1"/>
    <cellStyle name="Hyperlink 38" xfId="6736" hidden="1"/>
    <cellStyle name="Hyperlink 38" xfId="6735" hidden="1"/>
    <cellStyle name="Hyperlink 38" xfId="7118" hidden="1"/>
    <cellStyle name="Hyperlink 38" xfId="7117" hidden="1"/>
    <cellStyle name="Hyperlink 38" xfId="7539" hidden="1"/>
    <cellStyle name="Hyperlink 38" xfId="7538" hidden="1"/>
    <cellStyle name="Hyperlink 38" xfId="8179" hidden="1"/>
    <cellStyle name="Hyperlink 38" xfId="8178" hidden="1"/>
    <cellStyle name="Hyperlink 38" xfId="8177" hidden="1"/>
    <cellStyle name="Hyperlink 38" xfId="8598" hidden="1"/>
    <cellStyle name="Hyperlink 38" xfId="8597" hidden="1"/>
    <cellStyle name="Hyperlink 38" xfId="9000" hidden="1"/>
    <cellStyle name="Hyperlink 38" xfId="8999" hidden="1"/>
    <cellStyle name="Hyperlink 38" xfId="9417" hidden="1"/>
    <cellStyle name="Hyperlink 38" xfId="9416" hidden="1"/>
    <cellStyle name="Hyperlink 38" xfId="9820" hidden="1"/>
    <cellStyle name="Hyperlink 38" xfId="9819" hidden="1"/>
    <cellStyle name="Hyperlink 38" xfId="10221" hidden="1"/>
    <cellStyle name="Hyperlink 38" xfId="10220" hidden="1"/>
    <cellStyle name="Hyperlink 38" xfId="10628" hidden="1"/>
    <cellStyle name="Hyperlink 38" xfId="10627" hidden="1"/>
    <cellStyle name="Hyperlink 38" xfId="11029" hidden="1"/>
    <cellStyle name="Hyperlink 38" xfId="11028" hidden="1"/>
    <cellStyle name="Hyperlink 38" xfId="11431" hidden="1"/>
    <cellStyle name="Hyperlink 38" xfId="11430" hidden="1"/>
    <cellStyle name="Hyperlink 38" xfId="11835" hidden="1"/>
    <cellStyle name="Hyperlink 38" xfId="11834" hidden="1"/>
    <cellStyle name="Hyperlink 38" xfId="12239" hidden="1"/>
    <cellStyle name="Hyperlink 38" xfId="12238" hidden="1"/>
    <cellStyle name="Hyperlink 38" xfId="12640" hidden="1"/>
    <cellStyle name="Hyperlink 38" xfId="12639" hidden="1"/>
    <cellStyle name="Hyperlink 38" xfId="13040" hidden="1"/>
    <cellStyle name="Hyperlink 38" xfId="13039" hidden="1"/>
    <cellStyle name="Hyperlink 38" xfId="13439" hidden="1"/>
    <cellStyle name="Hyperlink 38" xfId="13438" hidden="1"/>
    <cellStyle name="Hyperlink 38" xfId="13834" hidden="1"/>
    <cellStyle name="Hyperlink 38" xfId="13833" hidden="1"/>
    <cellStyle name="Hyperlink 38" xfId="14226" hidden="1"/>
    <cellStyle name="Hyperlink 38" xfId="14225" hidden="1"/>
    <cellStyle name="Hyperlink 38" xfId="14617" hidden="1"/>
    <cellStyle name="Hyperlink 38" xfId="14616" hidden="1"/>
    <cellStyle name="Hyperlink 38" xfId="14997" hidden="1"/>
    <cellStyle name="Hyperlink 38" xfId="14996" hidden="1"/>
    <cellStyle name="Hyperlink 38" xfId="15544" hidden="1"/>
    <cellStyle name="Hyperlink 38" xfId="15543" hidden="1"/>
    <cellStyle name="Hyperlink 38" xfId="15542" hidden="1"/>
    <cellStyle name="Hyperlink 38" xfId="15963" hidden="1"/>
    <cellStyle name="Hyperlink 38" xfId="15962" hidden="1"/>
    <cellStyle name="Hyperlink 38" xfId="16362" hidden="1"/>
    <cellStyle name="Hyperlink 38" xfId="16361" hidden="1"/>
    <cellStyle name="Hyperlink 38" xfId="16777" hidden="1"/>
    <cellStyle name="Hyperlink 38" xfId="16776" hidden="1"/>
    <cellStyle name="Hyperlink 38" xfId="17175" hidden="1"/>
    <cellStyle name="Hyperlink 38" xfId="17174" hidden="1"/>
    <cellStyle name="Hyperlink 38" xfId="17569" hidden="1"/>
    <cellStyle name="Hyperlink 38" xfId="17568" hidden="1"/>
    <cellStyle name="Hyperlink 38" xfId="17966" hidden="1"/>
    <cellStyle name="Hyperlink 38" xfId="17965" hidden="1"/>
    <cellStyle name="Hyperlink 38" xfId="18363" hidden="1"/>
    <cellStyle name="Hyperlink 38" xfId="18362" hidden="1"/>
    <cellStyle name="Hyperlink 38" xfId="18759" hidden="1"/>
    <cellStyle name="Hyperlink 38" xfId="18758" hidden="1"/>
    <cellStyle name="Hyperlink 38" xfId="19151" hidden="1"/>
    <cellStyle name="Hyperlink 38" xfId="19150" hidden="1"/>
    <cellStyle name="Hyperlink 38" xfId="19546" hidden="1"/>
    <cellStyle name="Hyperlink 38" xfId="19545" hidden="1"/>
    <cellStyle name="Hyperlink 38" xfId="19941" hidden="1"/>
    <cellStyle name="Hyperlink 38" xfId="19940" hidden="1"/>
    <cellStyle name="Hyperlink 38" xfId="20334" hidden="1"/>
    <cellStyle name="Hyperlink 38" xfId="20333" hidden="1"/>
    <cellStyle name="Hyperlink 38" xfId="20723" hidden="1"/>
    <cellStyle name="Hyperlink 38" xfId="20722" hidden="1"/>
    <cellStyle name="Hyperlink 38" xfId="21113" hidden="1"/>
    <cellStyle name="Hyperlink 38" xfId="21112" hidden="1"/>
    <cellStyle name="Hyperlink 38" xfId="21503" hidden="1"/>
    <cellStyle name="Hyperlink 38" xfId="21502" hidden="1"/>
    <cellStyle name="Hyperlink 38" xfId="21891" hidden="1"/>
    <cellStyle name="Hyperlink 38" xfId="21890" hidden="1"/>
    <cellStyle name="Hyperlink 38" xfId="22270" hidden="1"/>
    <cellStyle name="Hyperlink 38" xfId="22269" hidden="1"/>
    <cellStyle name="Hyperlink 38" xfId="19124" hidden="1"/>
    <cellStyle name="Hyperlink 38" xfId="18370" hidden="1"/>
    <cellStyle name="Hyperlink 38" xfId="16371" hidden="1"/>
    <cellStyle name="Hyperlink 38" xfId="22907" hidden="1"/>
    <cellStyle name="Hyperlink 38" xfId="22906" hidden="1"/>
    <cellStyle name="Hyperlink 38" xfId="23309" hidden="1"/>
    <cellStyle name="Hyperlink 38" xfId="23308" hidden="1"/>
    <cellStyle name="Hyperlink 38" xfId="23726" hidden="1"/>
    <cellStyle name="Hyperlink 38" xfId="23725" hidden="1"/>
    <cellStyle name="Hyperlink 38" xfId="24129" hidden="1"/>
    <cellStyle name="Hyperlink 38" xfId="24128" hidden="1"/>
    <cellStyle name="Hyperlink 38" xfId="24530" hidden="1"/>
    <cellStyle name="Hyperlink 38" xfId="24529" hidden="1"/>
    <cellStyle name="Hyperlink 38" xfId="24937" hidden="1"/>
    <cellStyle name="Hyperlink 38" xfId="24936" hidden="1"/>
    <cellStyle name="Hyperlink 38" xfId="25338" hidden="1"/>
    <cellStyle name="Hyperlink 38" xfId="25337" hidden="1"/>
    <cellStyle name="Hyperlink 38" xfId="25740" hidden="1"/>
    <cellStyle name="Hyperlink 38" xfId="25739" hidden="1"/>
    <cellStyle name="Hyperlink 38" xfId="26144" hidden="1"/>
    <cellStyle name="Hyperlink 38" xfId="26143" hidden="1"/>
    <cellStyle name="Hyperlink 38" xfId="26548" hidden="1"/>
    <cellStyle name="Hyperlink 38" xfId="26547" hidden="1"/>
    <cellStyle name="Hyperlink 38" xfId="26949" hidden="1"/>
    <cellStyle name="Hyperlink 38" xfId="26948" hidden="1"/>
    <cellStyle name="Hyperlink 38" xfId="27349" hidden="1"/>
    <cellStyle name="Hyperlink 38" xfId="27348" hidden="1"/>
    <cellStyle name="Hyperlink 38" xfId="27748" hidden="1"/>
    <cellStyle name="Hyperlink 38" xfId="27747" hidden="1"/>
    <cellStyle name="Hyperlink 38" xfId="28143" hidden="1"/>
    <cellStyle name="Hyperlink 38" xfId="28142" hidden="1"/>
    <cellStyle name="Hyperlink 38" xfId="28535" hidden="1"/>
    <cellStyle name="Hyperlink 38" xfId="28534" hidden="1"/>
    <cellStyle name="Hyperlink 38" xfId="28926" hidden="1"/>
    <cellStyle name="Hyperlink 38" xfId="28925" hidden="1"/>
    <cellStyle name="Hyperlink 38" xfId="29306" hidden="1"/>
    <cellStyle name="Hyperlink 38" xfId="29305" hidden="1"/>
    <cellStyle name="Hyperlink 38" xfId="29685" hidden="1"/>
    <cellStyle name="Hyperlink 38" xfId="29684" hidden="1"/>
    <cellStyle name="Hyperlink 38" xfId="30242" hidden="1"/>
    <cellStyle name="Hyperlink 38" xfId="30241" hidden="1"/>
    <cellStyle name="Hyperlink 38" xfId="30240" hidden="1"/>
    <cellStyle name="Hyperlink 38" xfId="30645" hidden="1"/>
    <cellStyle name="Hyperlink 38" xfId="30644" hidden="1"/>
    <cellStyle name="Hyperlink 38" xfId="31031" hidden="1"/>
    <cellStyle name="Hyperlink 38" xfId="31030" hidden="1"/>
    <cellStyle name="Hyperlink 38" xfId="31417" hidden="1"/>
    <cellStyle name="Hyperlink 38" xfId="31416" hidden="1"/>
    <cellStyle name="Hyperlink 38" xfId="31803" hidden="1"/>
    <cellStyle name="Hyperlink 38" xfId="31802" hidden="1"/>
    <cellStyle name="Hyperlink 38" xfId="32189" hidden="1"/>
    <cellStyle name="Hyperlink 38" xfId="32188" hidden="1"/>
    <cellStyle name="Hyperlink 38" xfId="32569" hidden="1"/>
    <cellStyle name="Hyperlink 38" xfId="32568" hidden="1"/>
    <cellStyle name="Hyperlink 38" xfId="32957" hidden="1"/>
    <cellStyle name="Hyperlink 38" xfId="32956" hidden="1"/>
    <cellStyle name="Hyperlink 38" xfId="33346" hidden="1"/>
    <cellStyle name="Hyperlink 38" xfId="33345" hidden="1"/>
    <cellStyle name="Hyperlink 38" xfId="33730" hidden="1"/>
    <cellStyle name="Hyperlink 38" xfId="33729" hidden="1"/>
    <cellStyle name="Hyperlink 38" xfId="34115" hidden="1"/>
    <cellStyle name="Hyperlink 38" xfId="34114" hidden="1"/>
    <cellStyle name="Hyperlink 38" xfId="34504" hidden="1"/>
    <cellStyle name="Hyperlink 38" xfId="34503" hidden="1"/>
    <cellStyle name="Hyperlink 38" xfId="34890" hidden="1"/>
    <cellStyle name="Hyperlink 38" xfId="34889" hidden="1"/>
    <cellStyle name="Hyperlink 38" xfId="35273" hidden="1"/>
    <cellStyle name="Hyperlink 38" xfId="35272" hidden="1"/>
    <cellStyle name="Hyperlink 38" xfId="35659" hidden="1"/>
    <cellStyle name="Hyperlink 38" xfId="35658" hidden="1"/>
    <cellStyle name="Hyperlink 38" xfId="36045" hidden="1"/>
    <cellStyle name="Hyperlink 38" xfId="36044" hidden="1"/>
    <cellStyle name="Hyperlink 38" xfId="36429" hidden="1"/>
    <cellStyle name="Hyperlink 38" xfId="36428" hidden="1"/>
    <cellStyle name="Hyperlink 38" xfId="36808" hidden="1"/>
    <cellStyle name="Hyperlink 38" xfId="36807" hidden="1"/>
    <cellStyle name="Hyperlink 38" xfId="37355" hidden="1"/>
    <cellStyle name="Hyperlink 38" xfId="37354" hidden="1"/>
    <cellStyle name="Hyperlink 38" xfId="37353" hidden="1"/>
    <cellStyle name="Hyperlink 38" xfId="37774" hidden="1"/>
    <cellStyle name="Hyperlink 38" xfId="37773" hidden="1"/>
    <cellStyle name="Hyperlink 38" xfId="38173" hidden="1"/>
    <cellStyle name="Hyperlink 38" xfId="38172" hidden="1"/>
    <cellStyle name="Hyperlink 38" xfId="38588" hidden="1"/>
    <cellStyle name="Hyperlink 38" xfId="38587" hidden="1"/>
    <cellStyle name="Hyperlink 38" xfId="38986" hidden="1"/>
    <cellStyle name="Hyperlink 38" xfId="38985" hidden="1"/>
    <cellStyle name="Hyperlink 38" xfId="39380" hidden="1"/>
    <cellStyle name="Hyperlink 38" xfId="39379" hidden="1"/>
    <cellStyle name="Hyperlink 38" xfId="39777" hidden="1"/>
    <cellStyle name="Hyperlink 38" xfId="39776" hidden="1"/>
    <cellStyle name="Hyperlink 38" xfId="40174" hidden="1"/>
    <cellStyle name="Hyperlink 38" xfId="40173" hidden="1"/>
    <cellStyle name="Hyperlink 38" xfId="40570" hidden="1"/>
    <cellStyle name="Hyperlink 38" xfId="40569" hidden="1"/>
    <cellStyle name="Hyperlink 38" xfId="40962" hidden="1"/>
    <cellStyle name="Hyperlink 38" xfId="40961" hidden="1"/>
    <cellStyle name="Hyperlink 38" xfId="41357" hidden="1"/>
    <cellStyle name="Hyperlink 38" xfId="41356" hidden="1"/>
    <cellStyle name="Hyperlink 38" xfId="41752" hidden="1"/>
    <cellStyle name="Hyperlink 38" xfId="41751" hidden="1"/>
    <cellStyle name="Hyperlink 38" xfId="42145" hidden="1"/>
    <cellStyle name="Hyperlink 38" xfId="42144" hidden="1"/>
    <cellStyle name="Hyperlink 38" xfId="42534" hidden="1"/>
    <cellStyle name="Hyperlink 38" xfId="42533" hidden="1"/>
    <cellStyle name="Hyperlink 38" xfId="42924" hidden="1"/>
    <cellStyle name="Hyperlink 38" xfId="42923" hidden="1"/>
    <cellStyle name="Hyperlink 38" xfId="43314" hidden="1"/>
    <cellStyle name="Hyperlink 38" xfId="43313" hidden="1"/>
    <cellStyle name="Hyperlink 38" xfId="43702" hidden="1"/>
    <cellStyle name="Hyperlink 38" xfId="43701" hidden="1"/>
    <cellStyle name="Hyperlink 38" xfId="44081" hidden="1"/>
    <cellStyle name="Hyperlink 38" xfId="44080" hidden="1"/>
    <cellStyle name="Hyperlink 38" xfId="40935" hidden="1"/>
    <cellStyle name="Hyperlink 38" xfId="40181" hidden="1"/>
    <cellStyle name="Hyperlink 38" xfId="38182" hidden="1"/>
    <cellStyle name="Hyperlink 38" xfId="44718" hidden="1"/>
    <cellStyle name="Hyperlink 38" xfId="44717" hidden="1"/>
    <cellStyle name="Hyperlink 38" xfId="45120" hidden="1"/>
    <cellStyle name="Hyperlink 38" xfId="45119" hidden="1"/>
    <cellStyle name="Hyperlink 38" xfId="45537" hidden="1"/>
    <cellStyle name="Hyperlink 38" xfId="45536" hidden="1"/>
    <cellStyle name="Hyperlink 38" xfId="45940" hidden="1"/>
    <cellStyle name="Hyperlink 38" xfId="45939" hidden="1"/>
    <cellStyle name="Hyperlink 38" xfId="46341" hidden="1"/>
    <cellStyle name="Hyperlink 38" xfId="46340" hidden="1"/>
    <cellStyle name="Hyperlink 38" xfId="46748" hidden="1"/>
    <cellStyle name="Hyperlink 38" xfId="46747" hidden="1"/>
    <cellStyle name="Hyperlink 38" xfId="47149" hidden="1"/>
    <cellStyle name="Hyperlink 38" xfId="47148" hidden="1"/>
    <cellStyle name="Hyperlink 38" xfId="47551" hidden="1"/>
    <cellStyle name="Hyperlink 38" xfId="47550" hidden="1"/>
    <cellStyle name="Hyperlink 38" xfId="47955" hidden="1"/>
    <cellStyle name="Hyperlink 38" xfId="47954" hidden="1"/>
    <cellStyle name="Hyperlink 38" xfId="48359" hidden="1"/>
    <cellStyle name="Hyperlink 38" xfId="48358" hidden="1"/>
    <cellStyle name="Hyperlink 38" xfId="48760" hidden="1"/>
    <cellStyle name="Hyperlink 38" xfId="48759" hidden="1"/>
    <cellStyle name="Hyperlink 38" xfId="49160" hidden="1"/>
    <cellStyle name="Hyperlink 38" xfId="49159" hidden="1"/>
    <cellStyle name="Hyperlink 38" xfId="49559" hidden="1"/>
    <cellStyle name="Hyperlink 38" xfId="49558" hidden="1"/>
    <cellStyle name="Hyperlink 38" xfId="49954" hidden="1"/>
    <cellStyle name="Hyperlink 38" xfId="49953" hidden="1"/>
    <cellStyle name="Hyperlink 38" xfId="50346" hidden="1"/>
    <cellStyle name="Hyperlink 38" xfId="50345" hidden="1"/>
    <cellStyle name="Hyperlink 38" xfId="50737" hidden="1"/>
    <cellStyle name="Hyperlink 38" xfId="50736" hidden="1"/>
    <cellStyle name="Hyperlink 38" xfId="51117" hidden="1"/>
    <cellStyle name="Hyperlink 38" xfId="51116"/>
    <cellStyle name="Hyperlink 39" xfId="301" hidden="1"/>
    <cellStyle name="Hyperlink 39" xfId="276" hidden="1"/>
    <cellStyle name="Hyperlink 39" xfId="387" hidden="1"/>
    <cellStyle name="Hyperlink 39" xfId="696" hidden="1"/>
    <cellStyle name="Hyperlink 39" xfId="804" hidden="1"/>
    <cellStyle name="Hyperlink 39" xfId="1098" hidden="1"/>
    <cellStyle name="Hyperlink 39" xfId="1204" hidden="1"/>
    <cellStyle name="Hyperlink 39" xfId="1515" hidden="1"/>
    <cellStyle name="Hyperlink 39" xfId="1624" hidden="1"/>
    <cellStyle name="Hyperlink 39" xfId="1918" hidden="1"/>
    <cellStyle name="Hyperlink 39" xfId="2028" hidden="1"/>
    <cellStyle name="Hyperlink 39" xfId="2319" hidden="1"/>
    <cellStyle name="Hyperlink 39" xfId="2424" hidden="1"/>
    <cellStyle name="Hyperlink 39" xfId="2726" hidden="1"/>
    <cellStyle name="Hyperlink 39" xfId="2834" hidden="1"/>
    <cellStyle name="Hyperlink 39" xfId="3127" hidden="1"/>
    <cellStyle name="Hyperlink 39" xfId="3238" hidden="1"/>
    <cellStyle name="Hyperlink 39" xfId="3529" hidden="1"/>
    <cellStyle name="Hyperlink 39" xfId="3635" hidden="1"/>
    <cellStyle name="Hyperlink 39" xfId="3933" hidden="1"/>
    <cellStyle name="Hyperlink 39" xfId="4040" hidden="1"/>
    <cellStyle name="Hyperlink 39" xfId="4337" hidden="1"/>
    <cellStyle name="Hyperlink 39" xfId="4445" hidden="1"/>
    <cellStyle name="Hyperlink 39" xfId="4738" hidden="1"/>
    <cellStyle name="Hyperlink 39" xfId="4844" hidden="1"/>
    <cellStyle name="Hyperlink 39" xfId="5138" hidden="1"/>
    <cellStyle name="Hyperlink 39" xfId="5239" hidden="1"/>
    <cellStyle name="Hyperlink 39" xfId="5537" hidden="1"/>
    <cellStyle name="Hyperlink 39" xfId="5643" hidden="1"/>
    <cellStyle name="Hyperlink 39" xfId="5932" hidden="1"/>
    <cellStyle name="Hyperlink 39" xfId="6034" hidden="1"/>
    <cellStyle name="Hyperlink 39" xfId="6324" hidden="1"/>
    <cellStyle name="Hyperlink 39" xfId="6427" hidden="1"/>
    <cellStyle name="Hyperlink 39" xfId="6715" hidden="1"/>
    <cellStyle name="Hyperlink 39" xfId="6811" hidden="1"/>
    <cellStyle name="Hyperlink 39" xfId="7097" hidden="1"/>
    <cellStyle name="Hyperlink 39" xfId="7190" hidden="1"/>
    <cellStyle name="Hyperlink 39" xfId="7518" hidden="1"/>
    <cellStyle name="Hyperlink 39" xfId="7617" hidden="1"/>
    <cellStyle name="Hyperlink 39" xfId="8182" hidden="1"/>
    <cellStyle name="Hyperlink 39" xfId="8157" hidden="1"/>
    <cellStyle name="Hyperlink 39" xfId="8268" hidden="1"/>
    <cellStyle name="Hyperlink 39" xfId="8577" hidden="1"/>
    <cellStyle name="Hyperlink 39" xfId="8685" hidden="1"/>
    <cellStyle name="Hyperlink 39" xfId="8979" hidden="1"/>
    <cellStyle name="Hyperlink 39" xfId="9085" hidden="1"/>
    <cellStyle name="Hyperlink 39" xfId="9396" hidden="1"/>
    <cellStyle name="Hyperlink 39" xfId="9505" hidden="1"/>
    <cellStyle name="Hyperlink 39" xfId="9799" hidden="1"/>
    <cellStyle name="Hyperlink 39" xfId="9909" hidden="1"/>
    <cellStyle name="Hyperlink 39" xfId="10200" hidden="1"/>
    <cellStyle name="Hyperlink 39" xfId="10305" hidden="1"/>
    <cellStyle name="Hyperlink 39" xfId="10607" hidden="1"/>
    <cellStyle name="Hyperlink 39" xfId="10715" hidden="1"/>
    <cellStyle name="Hyperlink 39" xfId="11008" hidden="1"/>
    <cellStyle name="Hyperlink 39" xfId="11119" hidden="1"/>
    <cellStyle name="Hyperlink 39" xfId="11410" hidden="1"/>
    <cellStyle name="Hyperlink 39" xfId="11516" hidden="1"/>
    <cellStyle name="Hyperlink 39" xfId="11814" hidden="1"/>
    <cellStyle name="Hyperlink 39" xfId="11921" hidden="1"/>
    <cellStyle name="Hyperlink 39" xfId="12218" hidden="1"/>
    <cellStyle name="Hyperlink 39" xfId="12326" hidden="1"/>
    <cellStyle name="Hyperlink 39" xfId="12619" hidden="1"/>
    <cellStyle name="Hyperlink 39" xfId="12725" hidden="1"/>
    <cellStyle name="Hyperlink 39" xfId="13019" hidden="1"/>
    <cellStyle name="Hyperlink 39" xfId="13120" hidden="1"/>
    <cellStyle name="Hyperlink 39" xfId="13418" hidden="1"/>
    <cellStyle name="Hyperlink 39" xfId="13524" hidden="1"/>
    <cellStyle name="Hyperlink 39" xfId="13813" hidden="1"/>
    <cellStyle name="Hyperlink 39" xfId="13915" hidden="1"/>
    <cellStyle name="Hyperlink 39" xfId="14205" hidden="1"/>
    <cellStyle name="Hyperlink 39" xfId="14308" hidden="1"/>
    <cellStyle name="Hyperlink 39" xfId="14596" hidden="1"/>
    <cellStyle name="Hyperlink 39" xfId="14690" hidden="1"/>
    <cellStyle name="Hyperlink 39" xfId="14976" hidden="1"/>
    <cellStyle name="Hyperlink 39" xfId="15069" hidden="1"/>
    <cellStyle name="Hyperlink 39" xfId="15547" hidden="1"/>
    <cellStyle name="Hyperlink 39" xfId="15522" hidden="1"/>
    <cellStyle name="Hyperlink 39" xfId="15633" hidden="1"/>
    <cellStyle name="Hyperlink 39" xfId="15942" hidden="1"/>
    <cellStyle name="Hyperlink 39" xfId="16048" hidden="1"/>
    <cellStyle name="Hyperlink 39" xfId="16341" hidden="1"/>
    <cellStyle name="Hyperlink 39" xfId="16447" hidden="1"/>
    <cellStyle name="Hyperlink 39" xfId="16756" hidden="1"/>
    <cellStyle name="Hyperlink 39" xfId="16861" hidden="1"/>
    <cellStyle name="Hyperlink 39" xfId="17154" hidden="1"/>
    <cellStyle name="Hyperlink 39" xfId="17261" hidden="1"/>
    <cellStyle name="Hyperlink 39" xfId="17548" hidden="1"/>
    <cellStyle name="Hyperlink 39" xfId="17647" hidden="1"/>
    <cellStyle name="Hyperlink 39" xfId="17945" hidden="1"/>
    <cellStyle name="Hyperlink 39" xfId="18051" hidden="1"/>
    <cellStyle name="Hyperlink 39" xfId="18342" hidden="1"/>
    <cellStyle name="Hyperlink 39" xfId="18448" hidden="1"/>
    <cellStyle name="Hyperlink 39" xfId="18738" hidden="1"/>
    <cellStyle name="Hyperlink 39" xfId="18838" hidden="1"/>
    <cellStyle name="Hyperlink 39" xfId="19130" hidden="1"/>
    <cellStyle name="Hyperlink 39" xfId="19234" hidden="1"/>
    <cellStyle name="Hyperlink 39" xfId="19525" hidden="1"/>
    <cellStyle name="Hyperlink 39" xfId="19628" hidden="1"/>
    <cellStyle name="Hyperlink 39" xfId="19920" hidden="1"/>
    <cellStyle name="Hyperlink 39" xfId="20022" hidden="1"/>
    <cellStyle name="Hyperlink 39" xfId="20313" hidden="1"/>
    <cellStyle name="Hyperlink 39" xfId="20411" hidden="1"/>
    <cellStyle name="Hyperlink 39" xfId="20702" hidden="1"/>
    <cellStyle name="Hyperlink 39" xfId="20804" hidden="1"/>
    <cellStyle name="Hyperlink 39" xfId="21092" hidden="1"/>
    <cellStyle name="Hyperlink 39" xfId="21193" hidden="1"/>
    <cellStyle name="Hyperlink 39" xfId="21482" hidden="1"/>
    <cellStyle name="Hyperlink 39" xfId="21582" hidden="1"/>
    <cellStyle name="Hyperlink 39" xfId="21870" hidden="1"/>
    <cellStyle name="Hyperlink 39" xfId="21963" hidden="1"/>
    <cellStyle name="Hyperlink 39" xfId="22249" hidden="1"/>
    <cellStyle name="Hyperlink 39" xfId="22342" hidden="1"/>
    <cellStyle name="Hyperlink 39" xfId="18375" hidden="1"/>
    <cellStyle name="Hyperlink 39" xfId="16365" hidden="1"/>
    <cellStyle name="Hyperlink 39" xfId="15458" hidden="1"/>
    <cellStyle name="Hyperlink 39" xfId="22886" hidden="1"/>
    <cellStyle name="Hyperlink 39" xfId="22994" hidden="1"/>
    <cellStyle name="Hyperlink 39" xfId="23288" hidden="1"/>
    <cellStyle name="Hyperlink 39" xfId="23394" hidden="1"/>
    <cellStyle name="Hyperlink 39" xfId="23705" hidden="1"/>
    <cellStyle name="Hyperlink 39" xfId="23814" hidden="1"/>
    <cellStyle name="Hyperlink 39" xfId="24108" hidden="1"/>
    <cellStyle name="Hyperlink 39" xfId="24218" hidden="1"/>
    <cellStyle name="Hyperlink 39" xfId="24509" hidden="1"/>
    <cellStyle name="Hyperlink 39" xfId="24614" hidden="1"/>
    <cellStyle name="Hyperlink 39" xfId="24916" hidden="1"/>
    <cellStyle name="Hyperlink 39" xfId="25024" hidden="1"/>
    <cellStyle name="Hyperlink 39" xfId="25317" hidden="1"/>
    <cellStyle name="Hyperlink 39" xfId="25428" hidden="1"/>
    <cellStyle name="Hyperlink 39" xfId="25719" hidden="1"/>
    <cellStyle name="Hyperlink 39" xfId="25825" hidden="1"/>
    <cellStyle name="Hyperlink 39" xfId="26123" hidden="1"/>
    <cellStyle name="Hyperlink 39" xfId="26230" hidden="1"/>
    <cellStyle name="Hyperlink 39" xfId="26527" hidden="1"/>
    <cellStyle name="Hyperlink 39" xfId="26635" hidden="1"/>
    <cellStyle name="Hyperlink 39" xfId="26928" hidden="1"/>
    <cellStyle name="Hyperlink 39" xfId="27034" hidden="1"/>
    <cellStyle name="Hyperlink 39" xfId="27328" hidden="1"/>
    <cellStyle name="Hyperlink 39" xfId="27429" hidden="1"/>
    <cellStyle name="Hyperlink 39" xfId="27727" hidden="1"/>
    <cellStyle name="Hyperlink 39" xfId="27833" hidden="1"/>
    <cellStyle name="Hyperlink 39" xfId="28122" hidden="1"/>
    <cellStyle name="Hyperlink 39" xfId="28224" hidden="1"/>
    <cellStyle name="Hyperlink 39" xfId="28514" hidden="1"/>
    <cellStyle name="Hyperlink 39" xfId="28617" hidden="1"/>
    <cellStyle name="Hyperlink 39" xfId="28905" hidden="1"/>
    <cellStyle name="Hyperlink 39" xfId="28999" hidden="1"/>
    <cellStyle name="Hyperlink 39" xfId="29285" hidden="1"/>
    <cellStyle name="Hyperlink 39" xfId="29378" hidden="1"/>
    <cellStyle name="Hyperlink 39" xfId="29664" hidden="1"/>
    <cellStyle name="Hyperlink 39" xfId="29757" hidden="1"/>
    <cellStyle name="Hyperlink 39" xfId="30245" hidden="1"/>
    <cellStyle name="Hyperlink 39" xfId="30220" hidden="1"/>
    <cellStyle name="Hyperlink 39" xfId="30331" hidden="1"/>
    <cellStyle name="Hyperlink 39" xfId="30624" hidden="1"/>
    <cellStyle name="Hyperlink 39" xfId="30722" hidden="1"/>
    <cellStyle name="Hyperlink 39" xfId="31010" hidden="1"/>
    <cellStyle name="Hyperlink 39" xfId="31106" hidden="1"/>
    <cellStyle name="Hyperlink 39" xfId="31396" hidden="1"/>
    <cellStyle name="Hyperlink 39" xfId="31496" hidden="1"/>
    <cellStyle name="Hyperlink 39" xfId="31782" hidden="1"/>
    <cellStyle name="Hyperlink 39" xfId="31881" hidden="1"/>
    <cellStyle name="Hyperlink 39" xfId="32168" hidden="1"/>
    <cellStyle name="Hyperlink 39" xfId="32261" hidden="1"/>
    <cellStyle name="Hyperlink 39" xfId="32548" hidden="1"/>
    <cellStyle name="Hyperlink 39" xfId="32650" hidden="1"/>
    <cellStyle name="Hyperlink 39" xfId="32936" hidden="1"/>
    <cellStyle name="Hyperlink 39" xfId="33036" hidden="1"/>
    <cellStyle name="Hyperlink 39" xfId="33325" hidden="1"/>
    <cellStyle name="Hyperlink 39" xfId="33419" hidden="1"/>
    <cellStyle name="Hyperlink 39" xfId="33709" hidden="1"/>
    <cellStyle name="Hyperlink 39" xfId="33806" hidden="1"/>
    <cellStyle name="Hyperlink 39" xfId="34094" hidden="1"/>
    <cellStyle name="Hyperlink 39" xfId="34194" hidden="1"/>
    <cellStyle name="Hyperlink 39" xfId="34483" hidden="1"/>
    <cellStyle name="Hyperlink 39" xfId="34580" hidden="1"/>
    <cellStyle name="Hyperlink 39" xfId="34869" hidden="1"/>
    <cellStyle name="Hyperlink 39" xfId="34964" hidden="1"/>
    <cellStyle name="Hyperlink 39" xfId="35252" hidden="1"/>
    <cellStyle name="Hyperlink 39" xfId="35352" hidden="1"/>
    <cellStyle name="Hyperlink 39" xfId="35638" hidden="1"/>
    <cellStyle name="Hyperlink 39" xfId="35737" hidden="1"/>
    <cellStyle name="Hyperlink 39" xfId="36024" hidden="1"/>
    <cellStyle name="Hyperlink 39" xfId="36121" hidden="1"/>
    <cellStyle name="Hyperlink 39" xfId="36408" hidden="1"/>
    <cellStyle name="Hyperlink 39" xfId="36501" hidden="1"/>
    <cellStyle name="Hyperlink 39" xfId="36787" hidden="1"/>
    <cellStyle name="Hyperlink 39" xfId="36880" hidden="1"/>
    <cellStyle name="Hyperlink 39" xfId="37358" hidden="1"/>
    <cellStyle name="Hyperlink 39" xfId="37333" hidden="1"/>
    <cellStyle name="Hyperlink 39" xfId="37444" hidden="1"/>
    <cellStyle name="Hyperlink 39" xfId="37753" hidden="1"/>
    <cellStyle name="Hyperlink 39" xfId="37859" hidden="1"/>
    <cellStyle name="Hyperlink 39" xfId="38152" hidden="1"/>
    <cellStyle name="Hyperlink 39" xfId="38258" hidden="1"/>
    <cellStyle name="Hyperlink 39" xfId="38567" hidden="1"/>
    <cellStyle name="Hyperlink 39" xfId="38672" hidden="1"/>
    <cellStyle name="Hyperlink 39" xfId="38965" hidden="1"/>
    <cellStyle name="Hyperlink 39" xfId="39072" hidden="1"/>
    <cellStyle name="Hyperlink 39" xfId="39359" hidden="1"/>
    <cellStyle name="Hyperlink 39" xfId="39458" hidden="1"/>
    <cellStyle name="Hyperlink 39" xfId="39756" hidden="1"/>
    <cellStyle name="Hyperlink 39" xfId="39862" hidden="1"/>
    <cellStyle name="Hyperlink 39" xfId="40153" hidden="1"/>
    <cellStyle name="Hyperlink 39" xfId="40259" hidden="1"/>
    <cellStyle name="Hyperlink 39" xfId="40549" hidden="1"/>
    <cellStyle name="Hyperlink 39" xfId="40649" hidden="1"/>
    <cellStyle name="Hyperlink 39" xfId="40941" hidden="1"/>
    <cellStyle name="Hyperlink 39" xfId="41045" hidden="1"/>
    <cellStyle name="Hyperlink 39" xfId="41336" hidden="1"/>
    <cellStyle name="Hyperlink 39" xfId="41439" hidden="1"/>
    <cellStyle name="Hyperlink 39" xfId="41731" hidden="1"/>
    <cellStyle name="Hyperlink 39" xfId="41833" hidden="1"/>
    <cellStyle name="Hyperlink 39" xfId="42124" hidden="1"/>
    <cellStyle name="Hyperlink 39" xfId="42222" hidden="1"/>
    <cellStyle name="Hyperlink 39" xfId="42513" hidden="1"/>
    <cellStyle name="Hyperlink 39" xfId="42615" hidden="1"/>
    <cellStyle name="Hyperlink 39" xfId="42903" hidden="1"/>
    <cellStyle name="Hyperlink 39" xfId="43004" hidden="1"/>
    <cellStyle name="Hyperlink 39" xfId="43293" hidden="1"/>
    <cellStyle name="Hyperlink 39" xfId="43393" hidden="1"/>
    <cellStyle name="Hyperlink 39" xfId="43681" hidden="1"/>
    <cellStyle name="Hyperlink 39" xfId="43774" hidden="1"/>
    <cellStyle name="Hyperlink 39" xfId="44060" hidden="1"/>
    <cellStyle name="Hyperlink 39" xfId="44153" hidden="1"/>
    <cellStyle name="Hyperlink 39" xfId="40186" hidden="1"/>
    <cellStyle name="Hyperlink 39" xfId="38176" hidden="1"/>
    <cellStyle name="Hyperlink 39" xfId="37269" hidden="1"/>
    <cellStyle name="Hyperlink 39" xfId="44697" hidden="1"/>
    <cellStyle name="Hyperlink 39" xfId="44805" hidden="1"/>
    <cellStyle name="Hyperlink 39" xfId="45099" hidden="1"/>
    <cellStyle name="Hyperlink 39" xfId="45205" hidden="1"/>
    <cellStyle name="Hyperlink 39" xfId="45516" hidden="1"/>
    <cellStyle name="Hyperlink 39" xfId="45625" hidden="1"/>
    <cellStyle name="Hyperlink 39" xfId="45919" hidden="1"/>
    <cellStyle name="Hyperlink 39" xfId="46029" hidden="1"/>
    <cellStyle name="Hyperlink 39" xfId="46320" hidden="1"/>
    <cellStyle name="Hyperlink 39" xfId="46425" hidden="1"/>
    <cellStyle name="Hyperlink 39" xfId="46727" hidden="1"/>
    <cellStyle name="Hyperlink 39" xfId="46835" hidden="1"/>
    <cellStyle name="Hyperlink 39" xfId="47128" hidden="1"/>
    <cellStyle name="Hyperlink 39" xfId="47239" hidden="1"/>
    <cellStyle name="Hyperlink 39" xfId="47530" hidden="1"/>
    <cellStyle name="Hyperlink 39" xfId="47636" hidden="1"/>
    <cellStyle name="Hyperlink 39" xfId="47934" hidden="1"/>
    <cellStyle name="Hyperlink 39" xfId="48041" hidden="1"/>
    <cellStyle name="Hyperlink 39" xfId="48338" hidden="1"/>
    <cellStyle name="Hyperlink 39" xfId="48446" hidden="1"/>
    <cellStyle name="Hyperlink 39" xfId="48739" hidden="1"/>
    <cellStyle name="Hyperlink 39" xfId="48845" hidden="1"/>
    <cellStyle name="Hyperlink 39" xfId="49139" hidden="1"/>
    <cellStyle name="Hyperlink 39" xfId="49240" hidden="1"/>
    <cellStyle name="Hyperlink 39" xfId="49538" hidden="1"/>
    <cellStyle name="Hyperlink 39" xfId="49644" hidden="1"/>
    <cellStyle name="Hyperlink 39" xfId="49933" hidden="1"/>
    <cellStyle name="Hyperlink 39" xfId="50035" hidden="1"/>
    <cellStyle name="Hyperlink 39" xfId="50325" hidden="1"/>
    <cellStyle name="Hyperlink 39" xfId="50428" hidden="1"/>
    <cellStyle name="Hyperlink 39" xfId="50716" hidden="1"/>
    <cellStyle name="Hyperlink 39" xfId="50810" hidden="1"/>
    <cellStyle name="Hyperlink 39" xfId="51096" hidden="1"/>
    <cellStyle name="Hyperlink 39" xfId="51189"/>
    <cellStyle name="Hyperlink 4" xfId="115" hidden="1"/>
    <cellStyle name="Hyperlink 4" xfId="318" hidden="1"/>
    <cellStyle name="Hyperlink 4" xfId="394" hidden="1"/>
    <cellStyle name="Hyperlink 4" xfId="464" hidden="1"/>
    <cellStyle name="Hyperlink 4" xfId="534" hidden="1"/>
    <cellStyle name="Hyperlink 4" xfId="604" hidden="1"/>
    <cellStyle name="Hyperlink 4" xfId="735" hidden="1"/>
    <cellStyle name="Hyperlink 4" xfId="811" hidden="1"/>
    <cellStyle name="Hyperlink 4" xfId="881" hidden="1"/>
    <cellStyle name="Hyperlink 4" xfId="951" hidden="1"/>
    <cellStyle name="Hyperlink 4" xfId="1021" hidden="1"/>
    <cellStyle name="Hyperlink 4" xfId="1135" hidden="1"/>
    <cellStyle name="Hyperlink 4" xfId="1211" hidden="1"/>
    <cellStyle name="Hyperlink 4" xfId="1281" hidden="1"/>
    <cellStyle name="Hyperlink 4" xfId="1351" hidden="1"/>
    <cellStyle name="Hyperlink 4" xfId="1421" hidden="1"/>
    <cellStyle name="Hyperlink 4" xfId="1555" hidden="1"/>
    <cellStyle name="Hyperlink 4" xfId="1631" hidden="1"/>
    <cellStyle name="Hyperlink 4" xfId="1701" hidden="1"/>
    <cellStyle name="Hyperlink 4" xfId="1771" hidden="1"/>
    <cellStyle name="Hyperlink 4" xfId="1841" hidden="1"/>
    <cellStyle name="Hyperlink 4" xfId="1959" hidden="1"/>
    <cellStyle name="Hyperlink 4" xfId="2035" hidden="1"/>
    <cellStyle name="Hyperlink 4" xfId="2105" hidden="1"/>
    <cellStyle name="Hyperlink 4" xfId="2175" hidden="1"/>
    <cellStyle name="Hyperlink 4" xfId="2245" hidden="1"/>
    <cellStyle name="Hyperlink 4" xfId="2355" hidden="1"/>
    <cellStyle name="Hyperlink 4" xfId="2431" hidden="1"/>
    <cellStyle name="Hyperlink 4" xfId="2501" hidden="1"/>
    <cellStyle name="Hyperlink 4" xfId="2571" hidden="1"/>
    <cellStyle name="Hyperlink 4" xfId="2641" hidden="1"/>
    <cellStyle name="Hyperlink 4" xfId="2765" hidden="1"/>
    <cellStyle name="Hyperlink 4" xfId="2841" hidden="1"/>
    <cellStyle name="Hyperlink 4" xfId="2911" hidden="1"/>
    <cellStyle name="Hyperlink 4" xfId="2981" hidden="1"/>
    <cellStyle name="Hyperlink 4" xfId="3051" hidden="1"/>
    <cellStyle name="Hyperlink 4" xfId="3169" hidden="1"/>
    <cellStyle name="Hyperlink 4" xfId="3245" hidden="1"/>
    <cellStyle name="Hyperlink 4" xfId="3315" hidden="1"/>
    <cellStyle name="Hyperlink 4" xfId="3385" hidden="1"/>
    <cellStyle name="Hyperlink 4" xfId="3455" hidden="1"/>
    <cellStyle name="Hyperlink 4" xfId="3566" hidden="1"/>
    <cellStyle name="Hyperlink 4" xfId="3642" hidden="1"/>
    <cellStyle name="Hyperlink 4" xfId="3712" hidden="1"/>
    <cellStyle name="Hyperlink 4" xfId="3782" hidden="1"/>
    <cellStyle name="Hyperlink 4" xfId="3852" hidden="1"/>
    <cellStyle name="Hyperlink 4" xfId="3971" hidden="1"/>
    <cellStyle name="Hyperlink 4" xfId="4047" hidden="1"/>
    <cellStyle name="Hyperlink 4" xfId="4117" hidden="1"/>
    <cellStyle name="Hyperlink 4" xfId="4187" hidden="1"/>
    <cellStyle name="Hyperlink 4" xfId="4257" hidden="1"/>
    <cellStyle name="Hyperlink 4" xfId="4376" hidden="1"/>
    <cellStyle name="Hyperlink 4" xfId="4452" hidden="1"/>
    <cellStyle name="Hyperlink 4" xfId="4522" hidden="1"/>
    <cellStyle name="Hyperlink 4" xfId="4592" hidden="1"/>
    <cellStyle name="Hyperlink 4" xfId="4662" hidden="1"/>
    <cellStyle name="Hyperlink 4" xfId="4775" hidden="1"/>
    <cellStyle name="Hyperlink 4" xfId="4851" hidden="1"/>
    <cellStyle name="Hyperlink 4" xfId="4921" hidden="1"/>
    <cellStyle name="Hyperlink 4" xfId="4991" hidden="1"/>
    <cellStyle name="Hyperlink 4" xfId="5061" hidden="1"/>
    <cellStyle name="Hyperlink 4" xfId="5170" hidden="1"/>
    <cellStyle name="Hyperlink 4" xfId="5246" hidden="1"/>
    <cellStyle name="Hyperlink 4" xfId="5316" hidden="1"/>
    <cellStyle name="Hyperlink 4" xfId="5386" hidden="1"/>
    <cellStyle name="Hyperlink 4" xfId="5456" hidden="1"/>
    <cellStyle name="Hyperlink 4" xfId="5574" hidden="1"/>
    <cellStyle name="Hyperlink 4" xfId="5650" hidden="1"/>
    <cellStyle name="Hyperlink 4" xfId="5720" hidden="1"/>
    <cellStyle name="Hyperlink 4" xfId="5790" hidden="1"/>
    <cellStyle name="Hyperlink 4" xfId="5860" hidden="1"/>
    <cellStyle name="Hyperlink 4" xfId="5965" hidden="1"/>
    <cellStyle name="Hyperlink 4" xfId="6041" hidden="1"/>
    <cellStyle name="Hyperlink 4" xfId="6111" hidden="1"/>
    <cellStyle name="Hyperlink 4" xfId="6181" hidden="1"/>
    <cellStyle name="Hyperlink 4" xfId="6251" hidden="1"/>
    <cellStyle name="Hyperlink 4" xfId="6358" hidden="1"/>
    <cellStyle name="Hyperlink 4" xfId="6434" hidden="1"/>
    <cellStyle name="Hyperlink 4" xfId="6504" hidden="1"/>
    <cellStyle name="Hyperlink 4" xfId="6574" hidden="1"/>
    <cellStyle name="Hyperlink 4" xfId="6644" hidden="1"/>
    <cellStyle name="Hyperlink 4" xfId="6742" hidden="1"/>
    <cellStyle name="Hyperlink 4" xfId="6818" hidden="1"/>
    <cellStyle name="Hyperlink 4" xfId="6888" hidden="1"/>
    <cellStyle name="Hyperlink 4" xfId="6958" hidden="1"/>
    <cellStyle name="Hyperlink 4" xfId="7028" hidden="1"/>
    <cellStyle name="Hyperlink 4" xfId="7121" hidden="1"/>
    <cellStyle name="Hyperlink 4" xfId="7197" hidden="1"/>
    <cellStyle name="Hyperlink 4" xfId="7267" hidden="1"/>
    <cellStyle name="Hyperlink 4" xfId="7337" hidden="1"/>
    <cellStyle name="Hyperlink 4" xfId="7407" hidden="1"/>
    <cellStyle name="Hyperlink 4" xfId="7548" hidden="1"/>
    <cellStyle name="Hyperlink 4" xfId="7624" hidden="1"/>
    <cellStyle name="Hyperlink 4" xfId="7694" hidden="1"/>
    <cellStyle name="Hyperlink 4" xfId="7764" hidden="1"/>
    <cellStyle name="Hyperlink 4" xfId="7834" hidden="1"/>
    <cellStyle name="Hyperlink 4" xfId="7996" hidden="1"/>
    <cellStyle name="Hyperlink 4" xfId="8199" hidden="1"/>
    <cellStyle name="Hyperlink 4" xfId="8275" hidden="1"/>
    <cellStyle name="Hyperlink 4" xfId="8345" hidden="1"/>
    <cellStyle name="Hyperlink 4" xfId="8415" hidden="1"/>
    <cellStyle name="Hyperlink 4" xfId="8485" hidden="1"/>
    <cellStyle name="Hyperlink 4" xfId="8616" hidden="1"/>
    <cellStyle name="Hyperlink 4" xfId="8692" hidden="1"/>
    <cellStyle name="Hyperlink 4" xfId="8762" hidden="1"/>
    <cellStyle name="Hyperlink 4" xfId="8832" hidden="1"/>
    <cellStyle name="Hyperlink 4" xfId="8902" hidden="1"/>
    <cellStyle name="Hyperlink 4" xfId="9016" hidden="1"/>
    <cellStyle name="Hyperlink 4" xfId="9092" hidden="1"/>
    <cellStyle name="Hyperlink 4" xfId="9162" hidden="1"/>
    <cellStyle name="Hyperlink 4" xfId="9232" hidden="1"/>
    <cellStyle name="Hyperlink 4" xfId="9302" hidden="1"/>
    <cellStyle name="Hyperlink 4" xfId="9436" hidden="1"/>
    <cellStyle name="Hyperlink 4" xfId="9512" hidden="1"/>
    <cellStyle name="Hyperlink 4" xfId="9582" hidden="1"/>
    <cellStyle name="Hyperlink 4" xfId="9652" hidden="1"/>
    <cellStyle name="Hyperlink 4" xfId="9722" hidden="1"/>
    <cellStyle name="Hyperlink 4" xfId="9840" hidden="1"/>
    <cellStyle name="Hyperlink 4" xfId="9916" hidden="1"/>
    <cellStyle name="Hyperlink 4" xfId="9986" hidden="1"/>
    <cellStyle name="Hyperlink 4" xfId="10056" hidden="1"/>
    <cellStyle name="Hyperlink 4" xfId="10126" hidden="1"/>
    <cellStyle name="Hyperlink 4" xfId="10236" hidden="1"/>
    <cellStyle name="Hyperlink 4" xfId="10312" hidden="1"/>
    <cellStyle name="Hyperlink 4" xfId="10382" hidden="1"/>
    <cellStyle name="Hyperlink 4" xfId="10452" hidden="1"/>
    <cellStyle name="Hyperlink 4" xfId="10522" hidden="1"/>
    <cellStyle name="Hyperlink 4" xfId="10646" hidden="1"/>
    <cellStyle name="Hyperlink 4" xfId="10722" hidden="1"/>
    <cellStyle name="Hyperlink 4" xfId="10792" hidden="1"/>
    <cellStyle name="Hyperlink 4" xfId="10862" hidden="1"/>
    <cellStyle name="Hyperlink 4" xfId="10932" hidden="1"/>
    <cellStyle name="Hyperlink 4" xfId="11050" hidden="1"/>
    <cellStyle name="Hyperlink 4" xfId="11126" hidden="1"/>
    <cellStyle name="Hyperlink 4" xfId="11196" hidden="1"/>
    <cellStyle name="Hyperlink 4" xfId="11266" hidden="1"/>
    <cellStyle name="Hyperlink 4" xfId="11336" hidden="1"/>
    <cellStyle name="Hyperlink 4" xfId="11447" hidden="1"/>
    <cellStyle name="Hyperlink 4" xfId="11523" hidden="1"/>
    <cellStyle name="Hyperlink 4" xfId="11593" hidden="1"/>
    <cellStyle name="Hyperlink 4" xfId="11663" hidden="1"/>
    <cellStyle name="Hyperlink 4" xfId="11733" hidden="1"/>
    <cellStyle name="Hyperlink 4" xfId="11852" hidden="1"/>
    <cellStyle name="Hyperlink 4" xfId="11928" hidden="1"/>
    <cellStyle name="Hyperlink 4" xfId="11998" hidden="1"/>
    <cellStyle name="Hyperlink 4" xfId="12068" hidden="1"/>
    <cellStyle name="Hyperlink 4" xfId="12138" hidden="1"/>
    <cellStyle name="Hyperlink 4" xfId="12257" hidden="1"/>
    <cellStyle name="Hyperlink 4" xfId="12333" hidden="1"/>
    <cellStyle name="Hyperlink 4" xfId="12403" hidden="1"/>
    <cellStyle name="Hyperlink 4" xfId="12473" hidden="1"/>
    <cellStyle name="Hyperlink 4" xfId="12543" hidden="1"/>
    <cellStyle name="Hyperlink 4" xfId="12656" hidden="1"/>
    <cellStyle name="Hyperlink 4" xfId="12732" hidden="1"/>
    <cellStyle name="Hyperlink 4" xfId="12802" hidden="1"/>
    <cellStyle name="Hyperlink 4" xfId="12872" hidden="1"/>
    <cellStyle name="Hyperlink 4" xfId="12942" hidden="1"/>
    <cellStyle name="Hyperlink 4" xfId="13051" hidden="1"/>
    <cellStyle name="Hyperlink 4" xfId="13127" hidden="1"/>
    <cellStyle name="Hyperlink 4" xfId="13197" hidden="1"/>
    <cellStyle name="Hyperlink 4" xfId="13267" hidden="1"/>
    <cellStyle name="Hyperlink 4" xfId="13337" hidden="1"/>
    <cellStyle name="Hyperlink 4" xfId="13455" hidden="1"/>
    <cellStyle name="Hyperlink 4" xfId="13531" hidden="1"/>
    <cellStyle name="Hyperlink 4" xfId="13601" hidden="1"/>
    <cellStyle name="Hyperlink 4" xfId="13671" hidden="1"/>
    <cellStyle name="Hyperlink 4" xfId="13741" hidden="1"/>
    <cellStyle name="Hyperlink 4" xfId="13846" hidden="1"/>
    <cellStyle name="Hyperlink 4" xfId="13922" hidden="1"/>
    <cellStyle name="Hyperlink 4" xfId="13992" hidden="1"/>
    <cellStyle name="Hyperlink 4" xfId="14062" hidden="1"/>
    <cellStyle name="Hyperlink 4" xfId="14132" hidden="1"/>
    <cellStyle name="Hyperlink 4" xfId="14239" hidden="1"/>
    <cellStyle name="Hyperlink 4" xfId="14315" hidden="1"/>
    <cellStyle name="Hyperlink 4" xfId="14385" hidden="1"/>
    <cellStyle name="Hyperlink 4" xfId="14455" hidden="1"/>
    <cellStyle name="Hyperlink 4" xfId="14525" hidden="1"/>
    <cellStyle name="Hyperlink 4" xfId="14621" hidden="1"/>
    <cellStyle name="Hyperlink 4" xfId="14697" hidden="1"/>
    <cellStyle name="Hyperlink 4" xfId="14767" hidden="1"/>
    <cellStyle name="Hyperlink 4" xfId="14837" hidden="1"/>
    <cellStyle name="Hyperlink 4" xfId="14907" hidden="1"/>
    <cellStyle name="Hyperlink 4" xfId="15000" hidden="1"/>
    <cellStyle name="Hyperlink 4" xfId="15076" hidden="1"/>
    <cellStyle name="Hyperlink 4" xfId="15146" hidden="1"/>
    <cellStyle name="Hyperlink 4" xfId="15216" hidden="1"/>
    <cellStyle name="Hyperlink 4" xfId="15286" hidden="1"/>
    <cellStyle name="Hyperlink 4" xfId="15361" hidden="1"/>
    <cellStyle name="Hyperlink 4" xfId="15564" hidden="1"/>
    <cellStyle name="Hyperlink 4" xfId="15640" hidden="1"/>
    <cellStyle name="Hyperlink 4" xfId="15710" hidden="1"/>
    <cellStyle name="Hyperlink 4" xfId="15780" hidden="1"/>
    <cellStyle name="Hyperlink 4" xfId="15850" hidden="1"/>
    <cellStyle name="Hyperlink 4" xfId="15979" hidden="1"/>
    <cellStyle name="Hyperlink 4" xfId="16055" hidden="1"/>
    <cellStyle name="Hyperlink 4" xfId="16125" hidden="1"/>
    <cellStyle name="Hyperlink 4" xfId="16195" hidden="1"/>
    <cellStyle name="Hyperlink 4" xfId="16265" hidden="1"/>
    <cellStyle name="Hyperlink 4" xfId="16378" hidden="1"/>
    <cellStyle name="Hyperlink 4" xfId="16454" hidden="1"/>
    <cellStyle name="Hyperlink 4" xfId="16524" hidden="1"/>
    <cellStyle name="Hyperlink 4" xfId="16594" hidden="1"/>
    <cellStyle name="Hyperlink 4" xfId="16664" hidden="1"/>
    <cellStyle name="Hyperlink 4" xfId="16792" hidden="1"/>
    <cellStyle name="Hyperlink 4" xfId="16868" hidden="1"/>
    <cellStyle name="Hyperlink 4" xfId="16938" hidden="1"/>
    <cellStyle name="Hyperlink 4" xfId="17008" hidden="1"/>
    <cellStyle name="Hyperlink 4" xfId="17078" hidden="1"/>
    <cellStyle name="Hyperlink 4" xfId="17192" hidden="1"/>
    <cellStyle name="Hyperlink 4" xfId="17268" hidden="1"/>
    <cellStyle name="Hyperlink 4" xfId="17338" hidden="1"/>
    <cellStyle name="Hyperlink 4" xfId="17408" hidden="1"/>
    <cellStyle name="Hyperlink 4" xfId="17478" hidden="1"/>
    <cellStyle name="Hyperlink 4" xfId="17578" hidden="1"/>
    <cellStyle name="Hyperlink 4" xfId="17654" hidden="1"/>
    <cellStyle name="Hyperlink 4" xfId="17724" hidden="1"/>
    <cellStyle name="Hyperlink 4" xfId="17794" hidden="1"/>
    <cellStyle name="Hyperlink 4" xfId="17864" hidden="1"/>
    <cellStyle name="Hyperlink 4" xfId="17982" hidden="1"/>
    <cellStyle name="Hyperlink 4" xfId="18058" hidden="1"/>
    <cellStyle name="Hyperlink 4" xfId="18128" hidden="1"/>
    <cellStyle name="Hyperlink 4" xfId="18198" hidden="1"/>
    <cellStyle name="Hyperlink 4" xfId="18268" hidden="1"/>
    <cellStyle name="Hyperlink 4" xfId="18379" hidden="1"/>
    <cellStyle name="Hyperlink 4" xfId="18455" hidden="1"/>
    <cellStyle name="Hyperlink 4" xfId="18525" hidden="1"/>
    <cellStyle name="Hyperlink 4" xfId="18595" hidden="1"/>
    <cellStyle name="Hyperlink 4" xfId="18665" hidden="1"/>
    <cellStyle name="Hyperlink 4" xfId="18769" hidden="1"/>
    <cellStyle name="Hyperlink 4" xfId="18845" hidden="1"/>
    <cellStyle name="Hyperlink 4" xfId="18915" hidden="1"/>
    <cellStyle name="Hyperlink 4" xfId="18985" hidden="1"/>
    <cellStyle name="Hyperlink 4" xfId="19055" hidden="1"/>
    <cellStyle name="Hyperlink 4" xfId="19165" hidden="1"/>
    <cellStyle name="Hyperlink 4" xfId="19241" hidden="1"/>
    <cellStyle name="Hyperlink 4" xfId="19311" hidden="1"/>
    <cellStyle name="Hyperlink 4" xfId="19381" hidden="1"/>
    <cellStyle name="Hyperlink 4" xfId="19451" hidden="1"/>
    <cellStyle name="Hyperlink 4" xfId="19559" hidden="1"/>
    <cellStyle name="Hyperlink 4" xfId="19635" hidden="1"/>
    <cellStyle name="Hyperlink 4" xfId="19705" hidden="1"/>
    <cellStyle name="Hyperlink 4" xfId="19775" hidden="1"/>
    <cellStyle name="Hyperlink 4" xfId="19845" hidden="1"/>
    <cellStyle name="Hyperlink 4" xfId="19953" hidden="1"/>
    <cellStyle name="Hyperlink 4" xfId="20029" hidden="1"/>
    <cellStyle name="Hyperlink 4" xfId="20099" hidden="1"/>
    <cellStyle name="Hyperlink 4" xfId="20169" hidden="1"/>
    <cellStyle name="Hyperlink 4" xfId="20239" hidden="1"/>
    <cellStyle name="Hyperlink 4" xfId="20342" hidden="1"/>
    <cellStyle name="Hyperlink 4" xfId="20418" hidden="1"/>
    <cellStyle name="Hyperlink 4" xfId="20488" hidden="1"/>
    <cellStyle name="Hyperlink 4" xfId="20558" hidden="1"/>
    <cellStyle name="Hyperlink 4" xfId="20628" hidden="1"/>
    <cellStyle name="Hyperlink 4" xfId="20735" hidden="1"/>
    <cellStyle name="Hyperlink 4" xfId="20811" hidden="1"/>
    <cellStyle name="Hyperlink 4" xfId="20881" hidden="1"/>
    <cellStyle name="Hyperlink 4" xfId="20951" hidden="1"/>
    <cellStyle name="Hyperlink 4" xfId="21021" hidden="1"/>
    <cellStyle name="Hyperlink 4" xfId="21124" hidden="1"/>
    <cellStyle name="Hyperlink 4" xfId="21200" hidden="1"/>
    <cellStyle name="Hyperlink 4" xfId="21270" hidden="1"/>
    <cellStyle name="Hyperlink 4" xfId="21340" hidden="1"/>
    <cellStyle name="Hyperlink 4" xfId="21410" hidden="1"/>
    <cellStyle name="Hyperlink 4" xfId="21513" hidden="1"/>
    <cellStyle name="Hyperlink 4" xfId="21589" hidden="1"/>
    <cellStyle name="Hyperlink 4" xfId="21659" hidden="1"/>
    <cellStyle name="Hyperlink 4" xfId="21729" hidden="1"/>
    <cellStyle name="Hyperlink 4" xfId="21799" hidden="1"/>
    <cellStyle name="Hyperlink 4" xfId="21894" hidden="1"/>
    <cellStyle name="Hyperlink 4" xfId="21970" hidden="1"/>
    <cellStyle name="Hyperlink 4" xfId="22040" hidden="1"/>
    <cellStyle name="Hyperlink 4" xfId="22110" hidden="1"/>
    <cellStyle name="Hyperlink 4" xfId="22180" hidden="1"/>
    <cellStyle name="Hyperlink 4" xfId="22273" hidden="1"/>
    <cellStyle name="Hyperlink 4" xfId="22349" hidden="1"/>
    <cellStyle name="Hyperlink 4" xfId="22419" hidden="1"/>
    <cellStyle name="Hyperlink 4" xfId="22489" hidden="1"/>
    <cellStyle name="Hyperlink 4" xfId="22559" hidden="1"/>
    <cellStyle name="Hyperlink 4" xfId="17935" hidden="1"/>
    <cellStyle name="Hyperlink 4" xfId="17149" hidden="1"/>
    <cellStyle name="Hyperlink 4" xfId="7910" hidden="1"/>
    <cellStyle name="Hyperlink 4" xfId="22654" hidden="1"/>
    <cellStyle name="Hyperlink 4" xfId="22724" hidden="1"/>
    <cellStyle name="Hyperlink 4" xfId="22794" hidden="1"/>
    <cellStyle name="Hyperlink 4" xfId="22925" hidden="1"/>
    <cellStyle name="Hyperlink 4" xfId="23001" hidden="1"/>
    <cellStyle name="Hyperlink 4" xfId="23071" hidden="1"/>
    <cellStyle name="Hyperlink 4" xfId="23141" hidden="1"/>
    <cellStyle name="Hyperlink 4" xfId="23211" hidden="1"/>
    <cellStyle name="Hyperlink 4" xfId="23325" hidden="1"/>
    <cellStyle name="Hyperlink 4" xfId="23401" hidden="1"/>
    <cellStyle name="Hyperlink 4" xfId="23471" hidden="1"/>
    <cellStyle name="Hyperlink 4" xfId="23541" hidden="1"/>
    <cellStyle name="Hyperlink 4" xfId="23611" hidden="1"/>
    <cellStyle name="Hyperlink 4" xfId="23745" hidden="1"/>
    <cellStyle name="Hyperlink 4" xfId="23821" hidden="1"/>
    <cellStyle name="Hyperlink 4" xfId="23891" hidden="1"/>
    <cellStyle name="Hyperlink 4" xfId="23961" hidden="1"/>
    <cellStyle name="Hyperlink 4" xfId="24031" hidden="1"/>
    <cellStyle name="Hyperlink 4" xfId="24149" hidden="1"/>
    <cellStyle name="Hyperlink 4" xfId="24225" hidden="1"/>
    <cellStyle name="Hyperlink 4" xfId="24295" hidden="1"/>
    <cellStyle name="Hyperlink 4" xfId="24365" hidden="1"/>
    <cellStyle name="Hyperlink 4" xfId="24435" hidden="1"/>
    <cellStyle name="Hyperlink 4" xfId="24545" hidden="1"/>
    <cellStyle name="Hyperlink 4" xfId="24621" hidden="1"/>
    <cellStyle name="Hyperlink 4" xfId="24691" hidden="1"/>
    <cellStyle name="Hyperlink 4" xfId="24761" hidden="1"/>
    <cellStyle name="Hyperlink 4" xfId="24831" hidden="1"/>
    <cellStyle name="Hyperlink 4" xfId="24955" hidden="1"/>
    <cellStyle name="Hyperlink 4" xfId="25031" hidden="1"/>
    <cellStyle name="Hyperlink 4" xfId="25101" hidden="1"/>
    <cellStyle name="Hyperlink 4" xfId="25171" hidden="1"/>
    <cellStyle name="Hyperlink 4" xfId="25241" hidden="1"/>
    <cellStyle name="Hyperlink 4" xfId="25359" hidden="1"/>
    <cellStyle name="Hyperlink 4" xfId="25435" hidden="1"/>
    <cellStyle name="Hyperlink 4" xfId="25505" hidden="1"/>
    <cellStyle name="Hyperlink 4" xfId="25575" hidden="1"/>
    <cellStyle name="Hyperlink 4" xfId="25645" hidden="1"/>
    <cellStyle name="Hyperlink 4" xfId="25756" hidden="1"/>
    <cellStyle name="Hyperlink 4" xfId="25832" hidden="1"/>
    <cellStyle name="Hyperlink 4" xfId="25902" hidden="1"/>
    <cellStyle name="Hyperlink 4" xfId="25972" hidden="1"/>
    <cellStyle name="Hyperlink 4" xfId="26042" hidden="1"/>
    <cellStyle name="Hyperlink 4" xfId="26161" hidden="1"/>
    <cellStyle name="Hyperlink 4" xfId="26237" hidden="1"/>
    <cellStyle name="Hyperlink 4" xfId="26307" hidden="1"/>
    <cellStyle name="Hyperlink 4" xfId="26377" hidden="1"/>
    <cellStyle name="Hyperlink 4" xfId="26447" hidden="1"/>
    <cellStyle name="Hyperlink 4" xfId="26566" hidden="1"/>
    <cellStyle name="Hyperlink 4" xfId="26642" hidden="1"/>
    <cellStyle name="Hyperlink 4" xfId="26712" hidden="1"/>
    <cellStyle name="Hyperlink 4" xfId="26782" hidden="1"/>
    <cellStyle name="Hyperlink 4" xfId="26852" hidden="1"/>
    <cellStyle name="Hyperlink 4" xfId="26965" hidden="1"/>
    <cellStyle name="Hyperlink 4" xfId="27041" hidden="1"/>
    <cellStyle name="Hyperlink 4" xfId="27111" hidden="1"/>
    <cellStyle name="Hyperlink 4" xfId="27181" hidden="1"/>
    <cellStyle name="Hyperlink 4" xfId="27251" hidden="1"/>
    <cellStyle name="Hyperlink 4" xfId="27360" hidden="1"/>
    <cellStyle name="Hyperlink 4" xfId="27436" hidden="1"/>
    <cellStyle name="Hyperlink 4" xfId="27506" hidden="1"/>
    <cellStyle name="Hyperlink 4" xfId="27576" hidden="1"/>
    <cellStyle name="Hyperlink 4" xfId="27646" hidden="1"/>
    <cellStyle name="Hyperlink 4" xfId="27764" hidden="1"/>
    <cellStyle name="Hyperlink 4" xfId="27840" hidden="1"/>
    <cellStyle name="Hyperlink 4" xfId="27910" hidden="1"/>
    <cellStyle name="Hyperlink 4" xfId="27980" hidden="1"/>
    <cellStyle name="Hyperlink 4" xfId="28050" hidden="1"/>
    <cellStyle name="Hyperlink 4" xfId="28155" hidden="1"/>
    <cellStyle name="Hyperlink 4" xfId="28231" hidden="1"/>
    <cellStyle name="Hyperlink 4" xfId="28301" hidden="1"/>
    <cellStyle name="Hyperlink 4" xfId="28371" hidden="1"/>
    <cellStyle name="Hyperlink 4" xfId="28441" hidden="1"/>
    <cellStyle name="Hyperlink 4" xfId="28548" hidden="1"/>
    <cellStyle name="Hyperlink 4" xfId="28624" hidden="1"/>
    <cellStyle name="Hyperlink 4" xfId="28694" hidden="1"/>
    <cellStyle name="Hyperlink 4" xfId="28764" hidden="1"/>
    <cellStyle name="Hyperlink 4" xfId="28834" hidden="1"/>
    <cellStyle name="Hyperlink 4" xfId="28930" hidden="1"/>
    <cellStyle name="Hyperlink 4" xfId="29006" hidden="1"/>
    <cellStyle name="Hyperlink 4" xfId="29076" hidden="1"/>
    <cellStyle name="Hyperlink 4" xfId="29146" hidden="1"/>
    <cellStyle name="Hyperlink 4" xfId="29216" hidden="1"/>
    <cellStyle name="Hyperlink 4" xfId="29309" hidden="1"/>
    <cellStyle name="Hyperlink 4" xfId="29385" hidden="1"/>
    <cellStyle name="Hyperlink 4" xfId="29455" hidden="1"/>
    <cellStyle name="Hyperlink 4" xfId="29525" hidden="1"/>
    <cellStyle name="Hyperlink 4" xfId="29595" hidden="1"/>
    <cellStyle name="Hyperlink 4" xfId="29688" hidden="1"/>
    <cellStyle name="Hyperlink 4" xfId="29764" hidden="1"/>
    <cellStyle name="Hyperlink 4" xfId="29834" hidden="1"/>
    <cellStyle name="Hyperlink 4" xfId="29904" hidden="1"/>
    <cellStyle name="Hyperlink 4" xfId="29974" hidden="1"/>
    <cellStyle name="Hyperlink 4" xfId="30131" hidden="1"/>
    <cellStyle name="Hyperlink 4" xfId="30262" hidden="1"/>
    <cellStyle name="Hyperlink 4" xfId="30338" hidden="1"/>
    <cellStyle name="Hyperlink 4" xfId="30408" hidden="1"/>
    <cellStyle name="Hyperlink 4" xfId="30478" hidden="1"/>
    <cellStyle name="Hyperlink 4" xfId="30548" hidden="1"/>
    <cellStyle name="Hyperlink 4" xfId="30653" hidden="1"/>
    <cellStyle name="Hyperlink 4" xfId="30729" hidden="1"/>
    <cellStyle name="Hyperlink 4" xfId="30799" hidden="1"/>
    <cellStyle name="Hyperlink 4" xfId="30869" hidden="1"/>
    <cellStyle name="Hyperlink 4" xfId="30939" hidden="1"/>
    <cellStyle name="Hyperlink 4" xfId="31037" hidden="1"/>
    <cellStyle name="Hyperlink 4" xfId="31113" hidden="1"/>
    <cellStyle name="Hyperlink 4" xfId="31183" hidden="1"/>
    <cellStyle name="Hyperlink 4" xfId="31253" hidden="1"/>
    <cellStyle name="Hyperlink 4" xfId="31323" hidden="1"/>
    <cellStyle name="Hyperlink 4" xfId="31427" hidden="1"/>
    <cellStyle name="Hyperlink 4" xfId="31503" hidden="1"/>
    <cellStyle name="Hyperlink 4" xfId="31573" hidden="1"/>
    <cellStyle name="Hyperlink 4" xfId="31643" hidden="1"/>
    <cellStyle name="Hyperlink 4" xfId="31713" hidden="1"/>
    <cellStyle name="Hyperlink 4" xfId="31812" hidden="1"/>
    <cellStyle name="Hyperlink 4" xfId="31888" hidden="1"/>
    <cellStyle name="Hyperlink 4" xfId="31958" hidden="1"/>
    <cellStyle name="Hyperlink 4" xfId="32028" hidden="1"/>
    <cellStyle name="Hyperlink 4" xfId="32098" hidden="1"/>
    <cellStyle name="Hyperlink 4" xfId="32192" hidden="1"/>
    <cellStyle name="Hyperlink 4" xfId="32268" hidden="1"/>
    <cellStyle name="Hyperlink 4" xfId="32338" hidden="1"/>
    <cellStyle name="Hyperlink 4" xfId="32408" hidden="1"/>
    <cellStyle name="Hyperlink 4" xfId="32478" hidden="1"/>
    <cellStyle name="Hyperlink 4" xfId="32581" hidden="1"/>
    <cellStyle name="Hyperlink 4" xfId="32657" hidden="1"/>
    <cellStyle name="Hyperlink 4" xfId="32727" hidden="1"/>
    <cellStyle name="Hyperlink 4" xfId="32797" hidden="1"/>
    <cellStyle name="Hyperlink 4" xfId="32867" hidden="1"/>
    <cellStyle name="Hyperlink 4" xfId="32967" hidden="1"/>
    <cellStyle name="Hyperlink 4" xfId="33043" hidden="1"/>
    <cellStyle name="Hyperlink 4" xfId="33113" hidden="1"/>
    <cellStyle name="Hyperlink 4" xfId="33183" hidden="1"/>
    <cellStyle name="Hyperlink 4" xfId="33253" hidden="1"/>
    <cellStyle name="Hyperlink 4" xfId="33350" hidden="1"/>
    <cellStyle name="Hyperlink 4" xfId="33426" hidden="1"/>
    <cellStyle name="Hyperlink 4" xfId="33496" hidden="1"/>
    <cellStyle name="Hyperlink 4" xfId="33566" hidden="1"/>
    <cellStyle name="Hyperlink 4" xfId="33636" hidden="1"/>
    <cellStyle name="Hyperlink 4" xfId="33737" hidden="1"/>
    <cellStyle name="Hyperlink 4" xfId="33813" hidden="1"/>
    <cellStyle name="Hyperlink 4" xfId="33883" hidden="1"/>
    <cellStyle name="Hyperlink 4" xfId="33953" hidden="1"/>
    <cellStyle name="Hyperlink 4" xfId="34023" hidden="1"/>
    <cellStyle name="Hyperlink 4" xfId="34125" hidden="1"/>
    <cellStyle name="Hyperlink 4" xfId="34201" hidden="1"/>
    <cellStyle name="Hyperlink 4" xfId="34271" hidden="1"/>
    <cellStyle name="Hyperlink 4" xfId="34341" hidden="1"/>
    <cellStyle name="Hyperlink 4" xfId="34411" hidden="1"/>
    <cellStyle name="Hyperlink 4" xfId="34511" hidden="1"/>
    <cellStyle name="Hyperlink 4" xfId="34587" hidden="1"/>
    <cellStyle name="Hyperlink 4" xfId="34657" hidden="1"/>
    <cellStyle name="Hyperlink 4" xfId="34727" hidden="1"/>
    <cellStyle name="Hyperlink 4" xfId="34797" hidden="1"/>
    <cellStyle name="Hyperlink 4" xfId="34895" hidden="1"/>
    <cellStyle name="Hyperlink 4" xfId="34971" hidden="1"/>
    <cellStyle name="Hyperlink 4" xfId="35041" hidden="1"/>
    <cellStyle name="Hyperlink 4" xfId="35111" hidden="1"/>
    <cellStyle name="Hyperlink 4" xfId="35181" hidden="1"/>
    <cellStyle name="Hyperlink 4" xfId="35283" hidden="1"/>
    <cellStyle name="Hyperlink 4" xfId="35359" hidden="1"/>
    <cellStyle name="Hyperlink 4" xfId="35429" hidden="1"/>
    <cellStyle name="Hyperlink 4" xfId="35499" hidden="1"/>
    <cellStyle name="Hyperlink 4" xfId="35569" hidden="1"/>
    <cellStyle name="Hyperlink 4" xfId="35668" hidden="1"/>
    <cellStyle name="Hyperlink 4" xfId="35744" hidden="1"/>
    <cellStyle name="Hyperlink 4" xfId="35814" hidden="1"/>
    <cellStyle name="Hyperlink 4" xfId="35884" hidden="1"/>
    <cellStyle name="Hyperlink 4" xfId="35954" hidden="1"/>
    <cellStyle name="Hyperlink 4" xfId="36052" hidden="1"/>
    <cellStyle name="Hyperlink 4" xfId="36128" hidden="1"/>
    <cellStyle name="Hyperlink 4" xfId="36198" hidden="1"/>
    <cellStyle name="Hyperlink 4" xfId="36268" hidden="1"/>
    <cellStyle name="Hyperlink 4" xfId="36338" hidden="1"/>
    <cellStyle name="Hyperlink 4" xfId="36432" hidden="1"/>
    <cellStyle name="Hyperlink 4" xfId="36508" hidden="1"/>
    <cellStyle name="Hyperlink 4" xfId="36578" hidden="1"/>
    <cellStyle name="Hyperlink 4" xfId="36648" hidden="1"/>
    <cellStyle name="Hyperlink 4" xfId="36718" hidden="1"/>
    <cellStyle name="Hyperlink 4" xfId="36811" hidden="1"/>
    <cellStyle name="Hyperlink 4" xfId="36887" hidden="1"/>
    <cellStyle name="Hyperlink 4" xfId="36957" hidden="1"/>
    <cellStyle name="Hyperlink 4" xfId="37027" hidden="1"/>
    <cellStyle name="Hyperlink 4" xfId="37097" hidden="1"/>
    <cellStyle name="Hyperlink 4" xfId="37172" hidden="1"/>
    <cellStyle name="Hyperlink 4" xfId="37375" hidden="1"/>
    <cellStyle name="Hyperlink 4" xfId="37451" hidden="1"/>
    <cellStyle name="Hyperlink 4" xfId="37521" hidden="1"/>
    <cellStyle name="Hyperlink 4" xfId="37591" hidden="1"/>
    <cellStyle name="Hyperlink 4" xfId="37661" hidden="1"/>
    <cellStyle name="Hyperlink 4" xfId="37790" hidden="1"/>
    <cellStyle name="Hyperlink 4" xfId="37866" hidden="1"/>
    <cellStyle name="Hyperlink 4" xfId="37936" hidden="1"/>
    <cellStyle name="Hyperlink 4" xfId="38006" hidden="1"/>
    <cellStyle name="Hyperlink 4" xfId="38076" hidden="1"/>
    <cellStyle name="Hyperlink 4" xfId="38189" hidden="1"/>
    <cellStyle name="Hyperlink 4" xfId="38265" hidden="1"/>
    <cellStyle name="Hyperlink 4" xfId="38335" hidden="1"/>
    <cellStyle name="Hyperlink 4" xfId="38405" hidden="1"/>
    <cellStyle name="Hyperlink 4" xfId="38475" hidden="1"/>
    <cellStyle name="Hyperlink 4" xfId="38603" hidden="1"/>
    <cellStyle name="Hyperlink 4" xfId="38679" hidden="1"/>
    <cellStyle name="Hyperlink 4" xfId="38749" hidden="1"/>
    <cellStyle name="Hyperlink 4" xfId="38819" hidden="1"/>
    <cellStyle name="Hyperlink 4" xfId="38889" hidden="1"/>
    <cellStyle name="Hyperlink 4" xfId="39003" hidden="1"/>
    <cellStyle name="Hyperlink 4" xfId="39079" hidden="1"/>
    <cellStyle name="Hyperlink 4" xfId="39149" hidden="1"/>
    <cellStyle name="Hyperlink 4" xfId="39219" hidden="1"/>
    <cellStyle name="Hyperlink 4" xfId="39289" hidden="1"/>
    <cellStyle name="Hyperlink 4" xfId="39389" hidden="1"/>
    <cellStyle name="Hyperlink 4" xfId="39465" hidden="1"/>
    <cellStyle name="Hyperlink 4" xfId="39535" hidden="1"/>
    <cellStyle name="Hyperlink 4" xfId="39605" hidden="1"/>
    <cellStyle name="Hyperlink 4" xfId="39675" hidden="1"/>
    <cellStyle name="Hyperlink 4" xfId="39793" hidden="1"/>
    <cellStyle name="Hyperlink 4" xfId="39869" hidden="1"/>
    <cellStyle name="Hyperlink 4" xfId="39939" hidden="1"/>
    <cellStyle name="Hyperlink 4" xfId="40009" hidden="1"/>
    <cellStyle name="Hyperlink 4" xfId="40079" hidden="1"/>
    <cellStyle name="Hyperlink 4" xfId="40190" hidden="1"/>
    <cellStyle name="Hyperlink 4" xfId="40266" hidden="1"/>
    <cellStyle name="Hyperlink 4" xfId="40336" hidden="1"/>
    <cellStyle name="Hyperlink 4" xfId="40406" hidden="1"/>
    <cellStyle name="Hyperlink 4" xfId="40476" hidden="1"/>
    <cellStyle name="Hyperlink 4" xfId="40580" hidden="1"/>
    <cellStyle name="Hyperlink 4" xfId="40656" hidden="1"/>
    <cellStyle name="Hyperlink 4" xfId="40726" hidden="1"/>
    <cellStyle name="Hyperlink 4" xfId="40796" hidden="1"/>
    <cellStyle name="Hyperlink 4" xfId="40866" hidden="1"/>
    <cellStyle name="Hyperlink 4" xfId="40976" hidden="1"/>
    <cellStyle name="Hyperlink 4" xfId="41052" hidden="1"/>
    <cellStyle name="Hyperlink 4" xfId="41122" hidden="1"/>
    <cellStyle name="Hyperlink 4" xfId="41192" hidden="1"/>
    <cellStyle name="Hyperlink 4" xfId="41262" hidden="1"/>
    <cellStyle name="Hyperlink 4" xfId="41370" hidden="1"/>
    <cellStyle name="Hyperlink 4" xfId="41446" hidden="1"/>
    <cellStyle name="Hyperlink 4" xfId="41516" hidden="1"/>
    <cellStyle name="Hyperlink 4" xfId="41586" hidden="1"/>
    <cellStyle name="Hyperlink 4" xfId="41656" hidden="1"/>
    <cellStyle name="Hyperlink 4" xfId="41764" hidden="1"/>
    <cellStyle name="Hyperlink 4" xfId="41840" hidden="1"/>
    <cellStyle name="Hyperlink 4" xfId="41910" hidden="1"/>
    <cellStyle name="Hyperlink 4" xfId="41980" hidden="1"/>
    <cellStyle name="Hyperlink 4" xfId="42050" hidden="1"/>
    <cellStyle name="Hyperlink 4" xfId="42153" hidden="1"/>
    <cellStyle name="Hyperlink 4" xfId="42229" hidden="1"/>
    <cellStyle name="Hyperlink 4" xfId="42299" hidden="1"/>
    <cellStyle name="Hyperlink 4" xfId="42369" hidden="1"/>
    <cellStyle name="Hyperlink 4" xfId="42439" hidden="1"/>
    <cellStyle name="Hyperlink 4" xfId="42546" hidden="1"/>
    <cellStyle name="Hyperlink 4" xfId="42622" hidden="1"/>
    <cellStyle name="Hyperlink 4" xfId="42692" hidden="1"/>
    <cellStyle name="Hyperlink 4" xfId="42762" hidden="1"/>
    <cellStyle name="Hyperlink 4" xfId="42832" hidden="1"/>
    <cellStyle name="Hyperlink 4" xfId="42935" hidden="1"/>
    <cellStyle name="Hyperlink 4" xfId="43011" hidden="1"/>
    <cellStyle name="Hyperlink 4" xfId="43081" hidden="1"/>
    <cellStyle name="Hyperlink 4" xfId="43151" hidden="1"/>
    <cellStyle name="Hyperlink 4" xfId="43221" hidden="1"/>
    <cellStyle name="Hyperlink 4" xfId="43324" hidden="1"/>
    <cellStyle name="Hyperlink 4" xfId="43400" hidden="1"/>
    <cellStyle name="Hyperlink 4" xfId="43470" hidden="1"/>
    <cellStyle name="Hyperlink 4" xfId="43540" hidden="1"/>
    <cellStyle name="Hyperlink 4" xfId="43610" hidden="1"/>
    <cellStyle name="Hyperlink 4" xfId="43705" hidden="1"/>
    <cellStyle name="Hyperlink 4" xfId="43781" hidden="1"/>
    <cellStyle name="Hyperlink 4" xfId="43851" hidden="1"/>
    <cellStyle name="Hyperlink 4" xfId="43921" hidden="1"/>
    <cellStyle name="Hyperlink 4" xfId="43991" hidden="1"/>
    <cellStyle name="Hyperlink 4" xfId="44084" hidden="1"/>
    <cellStyle name="Hyperlink 4" xfId="44160" hidden="1"/>
    <cellStyle name="Hyperlink 4" xfId="44230" hidden="1"/>
    <cellStyle name="Hyperlink 4" xfId="44300" hidden="1"/>
    <cellStyle name="Hyperlink 4" xfId="44370" hidden="1"/>
    <cellStyle name="Hyperlink 4" xfId="39746" hidden="1"/>
    <cellStyle name="Hyperlink 4" xfId="38960" hidden="1"/>
    <cellStyle name="Hyperlink 4" xfId="30047" hidden="1"/>
    <cellStyle name="Hyperlink 4" xfId="44465" hidden="1"/>
    <cellStyle name="Hyperlink 4" xfId="44535" hidden="1"/>
    <cellStyle name="Hyperlink 4" xfId="44605" hidden="1"/>
    <cellStyle name="Hyperlink 4" xfId="44736" hidden="1"/>
    <cellStyle name="Hyperlink 4" xfId="44812" hidden="1"/>
    <cellStyle name="Hyperlink 4" xfId="44882" hidden="1"/>
    <cellStyle name="Hyperlink 4" xfId="44952" hidden="1"/>
    <cellStyle name="Hyperlink 4" xfId="45022" hidden="1"/>
    <cellStyle name="Hyperlink 4" xfId="45136" hidden="1"/>
    <cellStyle name="Hyperlink 4" xfId="45212" hidden="1"/>
    <cellStyle name="Hyperlink 4" xfId="45282" hidden="1"/>
    <cellStyle name="Hyperlink 4" xfId="45352" hidden="1"/>
    <cellStyle name="Hyperlink 4" xfId="45422" hidden="1"/>
    <cellStyle name="Hyperlink 4" xfId="45556" hidden="1"/>
    <cellStyle name="Hyperlink 4" xfId="45632" hidden="1"/>
    <cellStyle name="Hyperlink 4" xfId="45702" hidden="1"/>
    <cellStyle name="Hyperlink 4" xfId="45772" hidden="1"/>
    <cellStyle name="Hyperlink 4" xfId="45842" hidden="1"/>
    <cellStyle name="Hyperlink 4" xfId="45960" hidden="1"/>
    <cellStyle name="Hyperlink 4" xfId="46036" hidden="1"/>
    <cellStyle name="Hyperlink 4" xfId="46106" hidden="1"/>
    <cellStyle name="Hyperlink 4" xfId="46176" hidden="1"/>
    <cellStyle name="Hyperlink 4" xfId="46246" hidden="1"/>
    <cellStyle name="Hyperlink 4" xfId="46356" hidden="1"/>
    <cellStyle name="Hyperlink 4" xfId="46432" hidden="1"/>
    <cellStyle name="Hyperlink 4" xfId="46502" hidden="1"/>
    <cellStyle name="Hyperlink 4" xfId="46572" hidden="1"/>
    <cellStyle name="Hyperlink 4" xfId="46642" hidden="1"/>
    <cellStyle name="Hyperlink 4" xfId="46766" hidden="1"/>
    <cellStyle name="Hyperlink 4" xfId="46842" hidden="1"/>
    <cellStyle name="Hyperlink 4" xfId="46912" hidden="1"/>
    <cellStyle name="Hyperlink 4" xfId="46982" hidden="1"/>
    <cellStyle name="Hyperlink 4" xfId="47052" hidden="1"/>
    <cellStyle name="Hyperlink 4" xfId="47170" hidden="1"/>
    <cellStyle name="Hyperlink 4" xfId="47246" hidden="1"/>
    <cellStyle name="Hyperlink 4" xfId="47316" hidden="1"/>
    <cellStyle name="Hyperlink 4" xfId="47386" hidden="1"/>
    <cellStyle name="Hyperlink 4" xfId="47456" hidden="1"/>
    <cellStyle name="Hyperlink 4" xfId="47567" hidden="1"/>
    <cellStyle name="Hyperlink 4" xfId="47643" hidden="1"/>
    <cellStyle name="Hyperlink 4" xfId="47713" hidden="1"/>
    <cellStyle name="Hyperlink 4" xfId="47783" hidden="1"/>
    <cellStyle name="Hyperlink 4" xfId="47853" hidden="1"/>
    <cellStyle name="Hyperlink 4" xfId="47972" hidden="1"/>
    <cellStyle name="Hyperlink 4" xfId="48048" hidden="1"/>
    <cellStyle name="Hyperlink 4" xfId="48118" hidden="1"/>
    <cellStyle name="Hyperlink 4" xfId="48188" hidden="1"/>
    <cellStyle name="Hyperlink 4" xfId="48258" hidden="1"/>
    <cellStyle name="Hyperlink 4" xfId="48377" hidden="1"/>
    <cellStyle name="Hyperlink 4" xfId="48453" hidden="1"/>
    <cellStyle name="Hyperlink 4" xfId="48523" hidden="1"/>
    <cellStyle name="Hyperlink 4" xfId="48593" hidden="1"/>
    <cellStyle name="Hyperlink 4" xfId="48663" hidden="1"/>
    <cellStyle name="Hyperlink 4" xfId="48776" hidden="1"/>
    <cellStyle name="Hyperlink 4" xfId="48852" hidden="1"/>
    <cellStyle name="Hyperlink 4" xfId="48922" hidden="1"/>
    <cellStyle name="Hyperlink 4" xfId="48992" hidden="1"/>
    <cellStyle name="Hyperlink 4" xfId="49062" hidden="1"/>
    <cellStyle name="Hyperlink 4" xfId="49171" hidden="1"/>
    <cellStyle name="Hyperlink 4" xfId="49247" hidden="1"/>
    <cellStyle name="Hyperlink 4" xfId="49317" hidden="1"/>
    <cellStyle name="Hyperlink 4" xfId="49387" hidden="1"/>
    <cellStyle name="Hyperlink 4" xfId="49457" hidden="1"/>
    <cellStyle name="Hyperlink 4" xfId="49575" hidden="1"/>
    <cellStyle name="Hyperlink 4" xfId="49651" hidden="1"/>
    <cellStyle name="Hyperlink 4" xfId="49721" hidden="1"/>
    <cellStyle name="Hyperlink 4" xfId="49791" hidden="1"/>
    <cellStyle name="Hyperlink 4" xfId="49861" hidden="1"/>
    <cellStyle name="Hyperlink 4" xfId="49966" hidden="1"/>
    <cellStyle name="Hyperlink 4" xfId="50042" hidden="1"/>
    <cellStyle name="Hyperlink 4" xfId="50112" hidden="1"/>
    <cellStyle name="Hyperlink 4" xfId="50182" hidden="1"/>
    <cellStyle name="Hyperlink 4" xfId="50252" hidden="1"/>
    <cellStyle name="Hyperlink 4" xfId="50359" hidden="1"/>
    <cellStyle name="Hyperlink 4" xfId="50435" hidden="1"/>
    <cellStyle name="Hyperlink 4" xfId="50505" hidden="1"/>
    <cellStyle name="Hyperlink 4" xfId="50575" hidden="1"/>
    <cellStyle name="Hyperlink 4" xfId="50645" hidden="1"/>
    <cellStyle name="Hyperlink 4" xfId="50741" hidden="1"/>
    <cellStyle name="Hyperlink 4" xfId="50817" hidden="1"/>
    <cellStyle name="Hyperlink 4" xfId="50887" hidden="1"/>
    <cellStyle name="Hyperlink 4" xfId="50957" hidden="1"/>
    <cellStyle name="Hyperlink 4" xfId="51027" hidden="1"/>
    <cellStyle name="Hyperlink 4" xfId="51120" hidden="1"/>
    <cellStyle name="Hyperlink 4" xfId="51196" hidden="1"/>
    <cellStyle name="Hyperlink 4" xfId="51266" hidden="1"/>
    <cellStyle name="Hyperlink 4" xfId="51336" hidden="1"/>
    <cellStyle name="Hyperlink 4" xfId="51406"/>
    <cellStyle name="Hyperlink 40" xfId="303" hidden="1"/>
    <cellStyle name="Hyperlink 40" xfId="281" hidden="1"/>
    <cellStyle name="Hyperlink 40" xfId="293" hidden="1"/>
    <cellStyle name="Hyperlink 40" xfId="701" hidden="1"/>
    <cellStyle name="Hyperlink 40" xfId="713" hidden="1"/>
    <cellStyle name="Hyperlink 40" xfId="1103" hidden="1"/>
    <cellStyle name="Hyperlink 40" xfId="1115" hidden="1"/>
    <cellStyle name="Hyperlink 40" xfId="1520" hidden="1"/>
    <cellStyle name="Hyperlink 40" xfId="1532" hidden="1"/>
    <cellStyle name="Hyperlink 40" xfId="1923" hidden="1"/>
    <cellStyle name="Hyperlink 40" xfId="1935" hidden="1"/>
    <cellStyle name="Hyperlink 40" xfId="2324" hidden="1"/>
    <cellStyle name="Hyperlink 40" xfId="2336" hidden="1"/>
    <cellStyle name="Hyperlink 40" xfId="2731" hidden="1"/>
    <cellStyle name="Hyperlink 40" xfId="2743" hidden="1"/>
    <cellStyle name="Hyperlink 40" xfId="3132" hidden="1"/>
    <cellStyle name="Hyperlink 40" xfId="3144" hidden="1"/>
    <cellStyle name="Hyperlink 40" xfId="3534" hidden="1"/>
    <cellStyle name="Hyperlink 40" xfId="3546" hidden="1"/>
    <cellStyle name="Hyperlink 40" xfId="3938" hidden="1"/>
    <cellStyle name="Hyperlink 40" xfId="3950" hidden="1"/>
    <cellStyle name="Hyperlink 40" xfId="4342" hidden="1"/>
    <cellStyle name="Hyperlink 40" xfId="4354" hidden="1"/>
    <cellStyle name="Hyperlink 40" xfId="4743" hidden="1"/>
    <cellStyle name="Hyperlink 40" xfId="4755" hidden="1"/>
    <cellStyle name="Hyperlink 40" xfId="5143" hidden="1"/>
    <cellStyle name="Hyperlink 40" xfId="5155" hidden="1"/>
    <cellStyle name="Hyperlink 40" xfId="5542" hidden="1"/>
    <cellStyle name="Hyperlink 40" xfId="5554" hidden="1"/>
    <cellStyle name="Hyperlink 40" xfId="5937" hidden="1"/>
    <cellStyle name="Hyperlink 40" xfId="5949" hidden="1"/>
    <cellStyle name="Hyperlink 40" xfId="6329" hidden="1"/>
    <cellStyle name="Hyperlink 40" xfId="6341" hidden="1"/>
    <cellStyle name="Hyperlink 40" xfId="6720" hidden="1"/>
    <cellStyle name="Hyperlink 40" xfId="6732" hidden="1"/>
    <cellStyle name="Hyperlink 40" xfId="7102" hidden="1"/>
    <cellStyle name="Hyperlink 40" xfId="7114" hidden="1"/>
    <cellStyle name="Hyperlink 40" xfId="7523" hidden="1"/>
    <cellStyle name="Hyperlink 40" xfId="7535" hidden="1"/>
    <cellStyle name="Hyperlink 40" xfId="8184" hidden="1"/>
    <cellStyle name="Hyperlink 40" xfId="8162" hidden="1"/>
    <cellStyle name="Hyperlink 40" xfId="8174" hidden="1"/>
    <cellStyle name="Hyperlink 40" xfId="8582" hidden="1"/>
    <cellStyle name="Hyperlink 40" xfId="8594" hidden="1"/>
    <cellStyle name="Hyperlink 40" xfId="8984" hidden="1"/>
    <cellStyle name="Hyperlink 40" xfId="8996" hidden="1"/>
    <cellStyle name="Hyperlink 40" xfId="9401" hidden="1"/>
    <cellStyle name="Hyperlink 40" xfId="9413" hidden="1"/>
    <cellStyle name="Hyperlink 40" xfId="9804" hidden="1"/>
    <cellStyle name="Hyperlink 40" xfId="9816" hidden="1"/>
    <cellStyle name="Hyperlink 40" xfId="10205" hidden="1"/>
    <cellStyle name="Hyperlink 40" xfId="10217" hidden="1"/>
    <cellStyle name="Hyperlink 40" xfId="10612" hidden="1"/>
    <cellStyle name="Hyperlink 40" xfId="10624" hidden="1"/>
    <cellStyle name="Hyperlink 40" xfId="11013" hidden="1"/>
    <cellStyle name="Hyperlink 40" xfId="11025" hidden="1"/>
    <cellStyle name="Hyperlink 40" xfId="11415" hidden="1"/>
    <cellStyle name="Hyperlink 40" xfId="11427" hidden="1"/>
    <cellStyle name="Hyperlink 40" xfId="11819" hidden="1"/>
    <cellStyle name="Hyperlink 40" xfId="11831" hidden="1"/>
    <cellStyle name="Hyperlink 40" xfId="12223" hidden="1"/>
    <cellStyle name="Hyperlink 40" xfId="12235" hidden="1"/>
    <cellStyle name="Hyperlink 40" xfId="12624" hidden="1"/>
    <cellStyle name="Hyperlink 40" xfId="12636" hidden="1"/>
    <cellStyle name="Hyperlink 40" xfId="13024" hidden="1"/>
    <cellStyle name="Hyperlink 40" xfId="13036" hidden="1"/>
    <cellStyle name="Hyperlink 40" xfId="13423" hidden="1"/>
    <cellStyle name="Hyperlink 40" xfId="13435" hidden="1"/>
    <cellStyle name="Hyperlink 40" xfId="13818" hidden="1"/>
    <cellStyle name="Hyperlink 40" xfId="13830" hidden="1"/>
    <cellStyle name="Hyperlink 40" xfId="14210" hidden="1"/>
    <cellStyle name="Hyperlink 40" xfId="14222" hidden="1"/>
    <cellStyle name="Hyperlink 40" xfId="14601" hidden="1"/>
    <cellStyle name="Hyperlink 40" xfId="14613" hidden="1"/>
    <cellStyle name="Hyperlink 40" xfId="14981" hidden="1"/>
    <cellStyle name="Hyperlink 40" xfId="14993" hidden="1"/>
    <cellStyle name="Hyperlink 40" xfId="15549" hidden="1"/>
    <cellStyle name="Hyperlink 40" xfId="15527" hidden="1"/>
    <cellStyle name="Hyperlink 40" xfId="15539" hidden="1"/>
    <cellStyle name="Hyperlink 40" xfId="15947" hidden="1"/>
    <cellStyle name="Hyperlink 40" xfId="15959" hidden="1"/>
    <cellStyle name="Hyperlink 40" xfId="16346" hidden="1"/>
    <cellStyle name="Hyperlink 40" xfId="16358" hidden="1"/>
    <cellStyle name="Hyperlink 40" xfId="16761" hidden="1"/>
    <cellStyle name="Hyperlink 40" xfId="16773" hidden="1"/>
    <cellStyle name="Hyperlink 40" xfId="17159" hidden="1"/>
    <cellStyle name="Hyperlink 40" xfId="17171" hidden="1"/>
    <cellStyle name="Hyperlink 40" xfId="17553" hidden="1"/>
    <cellStyle name="Hyperlink 40" xfId="17565" hidden="1"/>
    <cellStyle name="Hyperlink 40" xfId="17950" hidden="1"/>
    <cellStyle name="Hyperlink 40" xfId="17962" hidden="1"/>
    <cellStyle name="Hyperlink 40" xfId="18347" hidden="1"/>
    <cellStyle name="Hyperlink 40" xfId="18359" hidden="1"/>
    <cellStyle name="Hyperlink 40" xfId="18743" hidden="1"/>
    <cellStyle name="Hyperlink 40" xfId="18755" hidden="1"/>
    <cellStyle name="Hyperlink 40" xfId="19135" hidden="1"/>
    <cellStyle name="Hyperlink 40" xfId="19147" hidden="1"/>
    <cellStyle name="Hyperlink 40" xfId="19530" hidden="1"/>
    <cellStyle name="Hyperlink 40" xfId="19542" hidden="1"/>
    <cellStyle name="Hyperlink 40" xfId="19925" hidden="1"/>
    <cellStyle name="Hyperlink 40" xfId="19937" hidden="1"/>
    <cellStyle name="Hyperlink 40" xfId="20318" hidden="1"/>
    <cellStyle name="Hyperlink 40" xfId="20330" hidden="1"/>
    <cellStyle name="Hyperlink 40" xfId="20707" hidden="1"/>
    <cellStyle name="Hyperlink 40" xfId="20719" hidden="1"/>
    <cellStyle name="Hyperlink 40" xfId="21097" hidden="1"/>
    <cellStyle name="Hyperlink 40" xfId="21109" hidden="1"/>
    <cellStyle name="Hyperlink 40" xfId="21487" hidden="1"/>
    <cellStyle name="Hyperlink 40" xfId="21499" hidden="1"/>
    <cellStyle name="Hyperlink 40" xfId="21875" hidden="1"/>
    <cellStyle name="Hyperlink 40" xfId="21887" hidden="1"/>
    <cellStyle name="Hyperlink 40" xfId="22254" hidden="1"/>
    <cellStyle name="Hyperlink 40" xfId="22266" hidden="1"/>
    <cellStyle name="Hyperlink 40" xfId="16375" hidden="1"/>
    <cellStyle name="Hyperlink 40" xfId="19948" hidden="1"/>
    <cellStyle name="Hyperlink 40" xfId="15486" hidden="1"/>
    <cellStyle name="Hyperlink 40" xfId="22891" hidden="1"/>
    <cellStyle name="Hyperlink 40" xfId="22903" hidden="1"/>
    <cellStyle name="Hyperlink 40" xfId="23293" hidden="1"/>
    <cellStyle name="Hyperlink 40" xfId="23305" hidden="1"/>
    <cellStyle name="Hyperlink 40" xfId="23710" hidden="1"/>
    <cellStyle name="Hyperlink 40" xfId="23722" hidden="1"/>
    <cellStyle name="Hyperlink 40" xfId="24113" hidden="1"/>
    <cellStyle name="Hyperlink 40" xfId="24125" hidden="1"/>
    <cellStyle name="Hyperlink 40" xfId="24514" hidden="1"/>
    <cellStyle name="Hyperlink 40" xfId="24526" hidden="1"/>
    <cellStyle name="Hyperlink 40" xfId="24921" hidden="1"/>
    <cellStyle name="Hyperlink 40" xfId="24933" hidden="1"/>
    <cellStyle name="Hyperlink 40" xfId="25322" hidden="1"/>
    <cellStyle name="Hyperlink 40" xfId="25334" hidden="1"/>
    <cellStyle name="Hyperlink 40" xfId="25724" hidden="1"/>
    <cellStyle name="Hyperlink 40" xfId="25736" hidden="1"/>
    <cellStyle name="Hyperlink 40" xfId="26128" hidden="1"/>
    <cellStyle name="Hyperlink 40" xfId="26140" hidden="1"/>
    <cellStyle name="Hyperlink 40" xfId="26532" hidden="1"/>
    <cellStyle name="Hyperlink 40" xfId="26544" hidden="1"/>
    <cellStyle name="Hyperlink 40" xfId="26933" hidden="1"/>
    <cellStyle name="Hyperlink 40" xfId="26945" hidden="1"/>
    <cellStyle name="Hyperlink 40" xfId="27333" hidden="1"/>
    <cellStyle name="Hyperlink 40" xfId="27345" hidden="1"/>
    <cellStyle name="Hyperlink 40" xfId="27732" hidden="1"/>
    <cellStyle name="Hyperlink 40" xfId="27744" hidden="1"/>
    <cellStyle name="Hyperlink 40" xfId="28127" hidden="1"/>
    <cellStyle name="Hyperlink 40" xfId="28139" hidden="1"/>
    <cellStyle name="Hyperlink 40" xfId="28519" hidden="1"/>
    <cellStyle name="Hyperlink 40" xfId="28531" hidden="1"/>
    <cellStyle name="Hyperlink 40" xfId="28910" hidden="1"/>
    <cellStyle name="Hyperlink 40" xfId="28922" hidden="1"/>
    <cellStyle name="Hyperlink 40" xfId="29290" hidden="1"/>
    <cellStyle name="Hyperlink 40" xfId="29302" hidden="1"/>
    <cellStyle name="Hyperlink 40" xfId="29669" hidden="1"/>
    <cellStyle name="Hyperlink 40" xfId="29681" hidden="1"/>
    <cellStyle name="Hyperlink 40" xfId="30247" hidden="1"/>
    <cellStyle name="Hyperlink 40" xfId="30225" hidden="1"/>
    <cellStyle name="Hyperlink 40" xfId="30237" hidden="1"/>
    <cellStyle name="Hyperlink 40" xfId="30629" hidden="1"/>
    <cellStyle name="Hyperlink 40" xfId="30641" hidden="1"/>
    <cellStyle name="Hyperlink 40" xfId="31015" hidden="1"/>
    <cellStyle name="Hyperlink 40" xfId="31027" hidden="1"/>
    <cellStyle name="Hyperlink 40" xfId="31401" hidden="1"/>
    <cellStyle name="Hyperlink 40" xfId="31413" hidden="1"/>
    <cellStyle name="Hyperlink 40" xfId="31787" hidden="1"/>
    <cellStyle name="Hyperlink 40" xfId="31799" hidden="1"/>
    <cellStyle name="Hyperlink 40" xfId="32173" hidden="1"/>
    <cellStyle name="Hyperlink 40" xfId="32185" hidden="1"/>
    <cellStyle name="Hyperlink 40" xfId="32553" hidden="1"/>
    <cellStyle name="Hyperlink 40" xfId="32565" hidden="1"/>
    <cellStyle name="Hyperlink 40" xfId="32941" hidden="1"/>
    <cellStyle name="Hyperlink 40" xfId="32953" hidden="1"/>
    <cellStyle name="Hyperlink 40" xfId="33330" hidden="1"/>
    <cellStyle name="Hyperlink 40" xfId="33342" hidden="1"/>
    <cellStyle name="Hyperlink 40" xfId="33714" hidden="1"/>
    <cellStyle name="Hyperlink 40" xfId="33726" hidden="1"/>
    <cellStyle name="Hyperlink 40" xfId="34099" hidden="1"/>
    <cellStyle name="Hyperlink 40" xfId="34111" hidden="1"/>
    <cellStyle name="Hyperlink 40" xfId="34488" hidden="1"/>
    <cellStyle name="Hyperlink 40" xfId="34500" hidden="1"/>
    <cellStyle name="Hyperlink 40" xfId="34874" hidden="1"/>
    <cellStyle name="Hyperlink 40" xfId="34886" hidden="1"/>
    <cellStyle name="Hyperlink 40" xfId="35257" hidden="1"/>
    <cellStyle name="Hyperlink 40" xfId="35269" hidden="1"/>
    <cellStyle name="Hyperlink 40" xfId="35643" hidden="1"/>
    <cellStyle name="Hyperlink 40" xfId="35655" hidden="1"/>
    <cellStyle name="Hyperlink 40" xfId="36029" hidden="1"/>
    <cellStyle name="Hyperlink 40" xfId="36041" hidden="1"/>
    <cellStyle name="Hyperlink 40" xfId="36413" hidden="1"/>
    <cellStyle name="Hyperlink 40" xfId="36425" hidden="1"/>
    <cellStyle name="Hyperlink 40" xfId="36792" hidden="1"/>
    <cellStyle name="Hyperlink 40" xfId="36804" hidden="1"/>
    <cellStyle name="Hyperlink 40" xfId="37360" hidden="1"/>
    <cellStyle name="Hyperlink 40" xfId="37338" hidden="1"/>
    <cellStyle name="Hyperlink 40" xfId="37350" hidden="1"/>
    <cellStyle name="Hyperlink 40" xfId="37758" hidden="1"/>
    <cellStyle name="Hyperlink 40" xfId="37770" hidden="1"/>
    <cellStyle name="Hyperlink 40" xfId="38157" hidden="1"/>
    <cellStyle name="Hyperlink 40" xfId="38169" hidden="1"/>
    <cellStyle name="Hyperlink 40" xfId="38572" hidden="1"/>
    <cellStyle name="Hyperlink 40" xfId="38584" hidden="1"/>
    <cellStyle name="Hyperlink 40" xfId="38970" hidden="1"/>
    <cellStyle name="Hyperlink 40" xfId="38982" hidden="1"/>
    <cellStyle name="Hyperlink 40" xfId="39364" hidden="1"/>
    <cellStyle name="Hyperlink 40" xfId="39376" hidden="1"/>
    <cellStyle name="Hyperlink 40" xfId="39761" hidden="1"/>
    <cellStyle name="Hyperlink 40" xfId="39773" hidden="1"/>
    <cellStyle name="Hyperlink 40" xfId="40158" hidden="1"/>
    <cellStyle name="Hyperlink 40" xfId="40170" hidden="1"/>
    <cellStyle name="Hyperlink 40" xfId="40554" hidden="1"/>
    <cellStyle name="Hyperlink 40" xfId="40566" hidden="1"/>
    <cellStyle name="Hyperlink 40" xfId="40946" hidden="1"/>
    <cellStyle name="Hyperlink 40" xfId="40958" hidden="1"/>
    <cellStyle name="Hyperlink 40" xfId="41341" hidden="1"/>
    <cellStyle name="Hyperlink 40" xfId="41353" hidden="1"/>
    <cellStyle name="Hyperlink 40" xfId="41736" hidden="1"/>
    <cellStyle name="Hyperlink 40" xfId="41748" hidden="1"/>
    <cellStyle name="Hyperlink 40" xfId="42129" hidden="1"/>
    <cellStyle name="Hyperlink 40" xfId="42141" hidden="1"/>
    <cellStyle name="Hyperlink 40" xfId="42518" hidden="1"/>
    <cellStyle name="Hyperlink 40" xfId="42530" hidden="1"/>
    <cellStyle name="Hyperlink 40" xfId="42908" hidden="1"/>
    <cellStyle name="Hyperlink 40" xfId="42920" hidden="1"/>
    <cellStyle name="Hyperlink 40" xfId="43298" hidden="1"/>
    <cellStyle name="Hyperlink 40" xfId="43310" hidden="1"/>
    <cellStyle name="Hyperlink 40" xfId="43686" hidden="1"/>
    <cellStyle name="Hyperlink 40" xfId="43698" hidden="1"/>
    <cellStyle name="Hyperlink 40" xfId="44065" hidden="1"/>
    <cellStyle name="Hyperlink 40" xfId="44077" hidden="1"/>
    <cellStyle name="Hyperlink 40" xfId="38186" hidden="1"/>
    <cellStyle name="Hyperlink 40" xfId="41759" hidden="1"/>
    <cellStyle name="Hyperlink 40" xfId="37297" hidden="1"/>
    <cellStyle name="Hyperlink 40" xfId="44702" hidden="1"/>
    <cellStyle name="Hyperlink 40" xfId="44714" hidden="1"/>
    <cellStyle name="Hyperlink 40" xfId="45104" hidden="1"/>
    <cellStyle name="Hyperlink 40" xfId="45116" hidden="1"/>
    <cellStyle name="Hyperlink 40" xfId="45521" hidden="1"/>
    <cellStyle name="Hyperlink 40" xfId="45533" hidden="1"/>
    <cellStyle name="Hyperlink 40" xfId="45924" hidden="1"/>
    <cellStyle name="Hyperlink 40" xfId="45936" hidden="1"/>
    <cellStyle name="Hyperlink 40" xfId="46325" hidden="1"/>
    <cellStyle name="Hyperlink 40" xfId="46337" hidden="1"/>
    <cellStyle name="Hyperlink 40" xfId="46732" hidden="1"/>
    <cellStyle name="Hyperlink 40" xfId="46744" hidden="1"/>
    <cellStyle name="Hyperlink 40" xfId="47133" hidden="1"/>
    <cellStyle name="Hyperlink 40" xfId="47145" hidden="1"/>
    <cellStyle name="Hyperlink 40" xfId="47535" hidden="1"/>
    <cellStyle name="Hyperlink 40" xfId="47547" hidden="1"/>
    <cellStyle name="Hyperlink 40" xfId="47939" hidden="1"/>
    <cellStyle name="Hyperlink 40" xfId="47951" hidden="1"/>
    <cellStyle name="Hyperlink 40" xfId="48343" hidden="1"/>
    <cellStyle name="Hyperlink 40" xfId="48355" hidden="1"/>
    <cellStyle name="Hyperlink 40" xfId="48744" hidden="1"/>
    <cellStyle name="Hyperlink 40" xfId="48756" hidden="1"/>
    <cellStyle name="Hyperlink 40" xfId="49144" hidden="1"/>
    <cellStyle name="Hyperlink 40" xfId="49156" hidden="1"/>
    <cellStyle name="Hyperlink 40" xfId="49543" hidden="1"/>
    <cellStyle name="Hyperlink 40" xfId="49555" hidden="1"/>
    <cellStyle name="Hyperlink 40" xfId="49938" hidden="1"/>
    <cellStyle name="Hyperlink 40" xfId="49950" hidden="1"/>
    <cellStyle name="Hyperlink 40" xfId="50330" hidden="1"/>
    <cellStyle name="Hyperlink 40" xfId="50342" hidden="1"/>
    <cellStyle name="Hyperlink 40" xfId="50721" hidden="1"/>
    <cellStyle name="Hyperlink 40" xfId="50733" hidden="1"/>
    <cellStyle name="Hyperlink 40" xfId="51101" hidden="1"/>
    <cellStyle name="Hyperlink 40" xfId="51113"/>
    <cellStyle name="Hyperlink 41" xfId="305" hidden="1"/>
    <cellStyle name="Hyperlink 41" xfId="283" hidden="1"/>
    <cellStyle name="Hyperlink 41" xfId="295" hidden="1"/>
    <cellStyle name="Hyperlink 41" xfId="703" hidden="1"/>
    <cellStyle name="Hyperlink 41" xfId="715" hidden="1"/>
    <cellStyle name="Hyperlink 41" xfId="1105" hidden="1"/>
    <cellStyle name="Hyperlink 41" xfId="1117" hidden="1"/>
    <cellStyle name="Hyperlink 41" xfId="1522" hidden="1"/>
    <cellStyle name="Hyperlink 41" xfId="1534" hidden="1"/>
    <cellStyle name="Hyperlink 41" xfId="1925" hidden="1"/>
    <cellStyle name="Hyperlink 41" xfId="1937" hidden="1"/>
    <cellStyle name="Hyperlink 41" xfId="2326" hidden="1"/>
    <cellStyle name="Hyperlink 41" xfId="2338" hidden="1"/>
    <cellStyle name="Hyperlink 41" xfId="2733" hidden="1"/>
    <cellStyle name="Hyperlink 41" xfId="2745" hidden="1"/>
    <cellStyle name="Hyperlink 41" xfId="3134" hidden="1"/>
    <cellStyle name="Hyperlink 41" xfId="3146" hidden="1"/>
    <cellStyle name="Hyperlink 41" xfId="3536" hidden="1"/>
    <cellStyle name="Hyperlink 41" xfId="3548" hidden="1"/>
    <cellStyle name="Hyperlink 41" xfId="3940" hidden="1"/>
    <cellStyle name="Hyperlink 41" xfId="3952" hidden="1"/>
    <cellStyle name="Hyperlink 41" xfId="4344" hidden="1"/>
    <cellStyle name="Hyperlink 41" xfId="4356" hidden="1"/>
    <cellStyle name="Hyperlink 41" xfId="4745" hidden="1"/>
    <cellStyle name="Hyperlink 41" xfId="4757" hidden="1"/>
    <cellStyle name="Hyperlink 41" xfId="5145" hidden="1"/>
    <cellStyle name="Hyperlink 41" xfId="5157" hidden="1"/>
    <cellStyle name="Hyperlink 41" xfId="5544" hidden="1"/>
    <cellStyle name="Hyperlink 41" xfId="5556" hidden="1"/>
    <cellStyle name="Hyperlink 41" xfId="5939" hidden="1"/>
    <cellStyle name="Hyperlink 41" xfId="5951" hidden="1"/>
    <cellStyle name="Hyperlink 41" xfId="6331" hidden="1"/>
    <cellStyle name="Hyperlink 41" xfId="6343" hidden="1"/>
    <cellStyle name="Hyperlink 41" xfId="6722" hidden="1"/>
    <cellStyle name="Hyperlink 41" xfId="6734" hidden="1"/>
    <cellStyle name="Hyperlink 41" xfId="7104" hidden="1"/>
    <cellStyle name="Hyperlink 41" xfId="7116" hidden="1"/>
    <cellStyle name="Hyperlink 41" xfId="7525" hidden="1"/>
    <cellStyle name="Hyperlink 41" xfId="7537" hidden="1"/>
    <cellStyle name="Hyperlink 41" xfId="8186" hidden="1"/>
    <cellStyle name="Hyperlink 41" xfId="8164" hidden="1"/>
    <cellStyle name="Hyperlink 41" xfId="8176" hidden="1"/>
    <cellStyle name="Hyperlink 41" xfId="8584" hidden="1"/>
    <cellStyle name="Hyperlink 41" xfId="8596" hidden="1"/>
    <cellStyle name="Hyperlink 41" xfId="8986" hidden="1"/>
    <cellStyle name="Hyperlink 41" xfId="8998" hidden="1"/>
    <cellStyle name="Hyperlink 41" xfId="9403" hidden="1"/>
    <cellStyle name="Hyperlink 41" xfId="9415" hidden="1"/>
    <cellStyle name="Hyperlink 41" xfId="9806" hidden="1"/>
    <cellStyle name="Hyperlink 41" xfId="9818" hidden="1"/>
    <cellStyle name="Hyperlink 41" xfId="10207" hidden="1"/>
    <cellStyle name="Hyperlink 41" xfId="10219" hidden="1"/>
    <cellStyle name="Hyperlink 41" xfId="10614" hidden="1"/>
    <cellStyle name="Hyperlink 41" xfId="10626" hidden="1"/>
    <cellStyle name="Hyperlink 41" xfId="11015" hidden="1"/>
    <cellStyle name="Hyperlink 41" xfId="11027" hidden="1"/>
    <cellStyle name="Hyperlink 41" xfId="11417" hidden="1"/>
    <cellStyle name="Hyperlink 41" xfId="11429" hidden="1"/>
    <cellStyle name="Hyperlink 41" xfId="11821" hidden="1"/>
    <cellStyle name="Hyperlink 41" xfId="11833" hidden="1"/>
    <cellStyle name="Hyperlink 41" xfId="12225" hidden="1"/>
    <cellStyle name="Hyperlink 41" xfId="12237" hidden="1"/>
    <cellStyle name="Hyperlink 41" xfId="12626" hidden="1"/>
    <cellStyle name="Hyperlink 41" xfId="12638" hidden="1"/>
    <cellStyle name="Hyperlink 41" xfId="13026" hidden="1"/>
    <cellStyle name="Hyperlink 41" xfId="13038" hidden="1"/>
    <cellStyle name="Hyperlink 41" xfId="13425" hidden="1"/>
    <cellStyle name="Hyperlink 41" xfId="13437" hidden="1"/>
    <cellStyle name="Hyperlink 41" xfId="13820" hidden="1"/>
    <cellStyle name="Hyperlink 41" xfId="13832" hidden="1"/>
    <cellStyle name="Hyperlink 41" xfId="14212" hidden="1"/>
    <cellStyle name="Hyperlink 41" xfId="14224" hidden="1"/>
    <cellStyle name="Hyperlink 41" xfId="14603" hidden="1"/>
    <cellStyle name="Hyperlink 41" xfId="14615" hidden="1"/>
    <cellStyle name="Hyperlink 41" xfId="14983" hidden="1"/>
    <cellStyle name="Hyperlink 41" xfId="14995" hidden="1"/>
    <cellStyle name="Hyperlink 41" xfId="15551" hidden="1"/>
    <cellStyle name="Hyperlink 41" xfId="15529" hidden="1"/>
    <cellStyle name="Hyperlink 41" xfId="15541" hidden="1"/>
    <cellStyle name="Hyperlink 41" xfId="15949" hidden="1"/>
    <cellStyle name="Hyperlink 41" xfId="15961" hidden="1"/>
    <cellStyle name="Hyperlink 41" xfId="16348" hidden="1"/>
    <cellStyle name="Hyperlink 41" xfId="16360" hidden="1"/>
    <cellStyle name="Hyperlink 41" xfId="16763" hidden="1"/>
    <cellStyle name="Hyperlink 41" xfId="16775" hidden="1"/>
    <cellStyle name="Hyperlink 41" xfId="17161" hidden="1"/>
    <cellStyle name="Hyperlink 41" xfId="17173" hidden="1"/>
    <cellStyle name="Hyperlink 41" xfId="17555" hidden="1"/>
    <cellStyle name="Hyperlink 41" xfId="17567" hidden="1"/>
    <cellStyle name="Hyperlink 41" xfId="17952" hidden="1"/>
    <cellStyle name="Hyperlink 41" xfId="17964" hidden="1"/>
    <cellStyle name="Hyperlink 41" xfId="18349" hidden="1"/>
    <cellStyle name="Hyperlink 41" xfId="18361" hidden="1"/>
    <cellStyle name="Hyperlink 41" xfId="18745" hidden="1"/>
    <cellStyle name="Hyperlink 41" xfId="18757" hidden="1"/>
    <cellStyle name="Hyperlink 41" xfId="19137" hidden="1"/>
    <cellStyle name="Hyperlink 41" xfId="19149" hidden="1"/>
    <cellStyle name="Hyperlink 41" xfId="19532" hidden="1"/>
    <cellStyle name="Hyperlink 41" xfId="19544" hidden="1"/>
    <cellStyle name="Hyperlink 41" xfId="19927" hidden="1"/>
    <cellStyle name="Hyperlink 41" xfId="19939" hidden="1"/>
    <cellStyle name="Hyperlink 41" xfId="20320" hidden="1"/>
    <cellStyle name="Hyperlink 41" xfId="20332" hidden="1"/>
    <cellStyle name="Hyperlink 41" xfId="20709" hidden="1"/>
    <cellStyle name="Hyperlink 41" xfId="20721" hidden="1"/>
    <cellStyle name="Hyperlink 41" xfId="21099" hidden="1"/>
    <cellStyle name="Hyperlink 41" xfId="21111" hidden="1"/>
    <cellStyle name="Hyperlink 41" xfId="21489" hidden="1"/>
    <cellStyle name="Hyperlink 41" xfId="21501" hidden="1"/>
    <cellStyle name="Hyperlink 41" xfId="21877" hidden="1"/>
    <cellStyle name="Hyperlink 41" xfId="21889" hidden="1"/>
    <cellStyle name="Hyperlink 41" xfId="22256" hidden="1"/>
    <cellStyle name="Hyperlink 41" xfId="22268" hidden="1"/>
    <cellStyle name="Hyperlink 41" xfId="16752" hidden="1"/>
    <cellStyle name="Hyperlink 41" xfId="18338" hidden="1"/>
    <cellStyle name="Hyperlink 41" xfId="18336" hidden="1"/>
    <cellStyle name="Hyperlink 41" xfId="22893" hidden="1"/>
    <cellStyle name="Hyperlink 41" xfId="22905" hidden="1"/>
    <cellStyle name="Hyperlink 41" xfId="23295" hidden="1"/>
    <cellStyle name="Hyperlink 41" xfId="23307" hidden="1"/>
    <cellStyle name="Hyperlink 41" xfId="23712" hidden="1"/>
    <cellStyle name="Hyperlink 41" xfId="23724" hidden="1"/>
    <cellStyle name="Hyperlink 41" xfId="24115" hidden="1"/>
    <cellStyle name="Hyperlink 41" xfId="24127" hidden="1"/>
    <cellStyle name="Hyperlink 41" xfId="24516" hidden="1"/>
    <cellStyle name="Hyperlink 41" xfId="24528" hidden="1"/>
    <cellStyle name="Hyperlink 41" xfId="24923" hidden="1"/>
    <cellStyle name="Hyperlink 41" xfId="24935" hidden="1"/>
    <cellStyle name="Hyperlink 41" xfId="25324" hidden="1"/>
    <cellStyle name="Hyperlink 41" xfId="25336" hidden="1"/>
    <cellStyle name="Hyperlink 41" xfId="25726" hidden="1"/>
    <cellStyle name="Hyperlink 41" xfId="25738" hidden="1"/>
    <cellStyle name="Hyperlink 41" xfId="26130" hidden="1"/>
    <cellStyle name="Hyperlink 41" xfId="26142" hidden="1"/>
    <cellStyle name="Hyperlink 41" xfId="26534" hidden="1"/>
    <cellStyle name="Hyperlink 41" xfId="26546" hidden="1"/>
    <cellStyle name="Hyperlink 41" xfId="26935" hidden="1"/>
    <cellStyle name="Hyperlink 41" xfId="26947" hidden="1"/>
    <cellStyle name="Hyperlink 41" xfId="27335" hidden="1"/>
    <cellStyle name="Hyperlink 41" xfId="27347" hidden="1"/>
    <cellStyle name="Hyperlink 41" xfId="27734" hidden="1"/>
    <cellStyle name="Hyperlink 41" xfId="27746" hidden="1"/>
    <cellStyle name="Hyperlink 41" xfId="28129" hidden="1"/>
    <cellStyle name="Hyperlink 41" xfId="28141" hidden="1"/>
    <cellStyle name="Hyperlink 41" xfId="28521" hidden="1"/>
    <cellStyle name="Hyperlink 41" xfId="28533" hidden="1"/>
    <cellStyle name="Hyperlink 41" xfId="28912" hidden="1"/>
    <cellStyle name="Hyperlink 41" xfId="28924" hidden="1"/>
    <cellStyle name="Hyperlink 41" xfId="29292" hidden="1"/>
    <cellStyle name="Hyperlink 41" xfId="29304" hidden="1"/>
    <cellStyle name="Hyperlink 41" xfId="29671" hidden="1"/>
    <cellStyle name="Hyperlink 41" xfId="29683" hidden="1"/>
    <cellStyle name="Hyperlink 41" xfId="30249" hidden="1"/>
    <cellStyle name="Hyperlink 41" xfId="30227" hidden="1"/>
    <cellStyle name="Hyperlink 41" xfId="30239" hidden="1"/>
    <cellStyle name="Hyperlink 41" xfId="30631" hidden="1"/>
    <cellStyle name="Hyperlink 41" xfId="30643" hidden="1"/>
    <cellStyle name="Hyperlink 41" xfId="31017" hidden="1"/>
    <cellStyle name="Hyperlink 41" xfId="31029" hidden="1"/>
    <cellStyle name="Hyperlink 41" xfId="31403" hidden="1"/>
    <cellStyle name="Hyperlink 41" xfId="31415" hidden="1"/>
    <cellStyle name="Hyperlink 41" xfId="31789" hidden="1"/>
    <cellStyle name="Hyperlink 41" xfId="31801" hidden="1"/>
    <cellStyle name="Hyperlink 41" xfId="32175" hidden="1"/>
    <cellStyle name="Hyperlink 41" xfId="32187" hidden="1"/>
    <cellStyle name="Hyperlink 41" xfId="32555" hidden="1"/>
    <cellStyle name="Hyperlink 41" xfId="32567" hidden="1"/>
    <cellStyle name="Hyperlink 41" xfId="32943" hidden="1"/>
    <cellStyle name="Hyperlink 41" xfId="32955" hidden="1"/>
    <cellStyle name="Hyperlink 41" xfId="33332" hidden="1"/>
    <cellStyle name="Hyperlink 41" xfId="33344" hidden="1"/>
    <cellStyle name="Hyperlink 41" xfId="33716" hidden="1"/>
    <cellStyle name="Hyperlink 41" xfId="33728" hidden="1"/>
    <cellStyle name="Hyperlink 41" xfId="34101" hidden="1"/>
    <cellStyle name="Hyperlink 41" xfId="34113" hidden="1"/>
    <cellStyle name="Hyperlink 41" xfId="34490" hidden="1"/>
    <cellStyle name="Hyperlink 41" xfId="34502" hidden="1"/>
    <cellStyle name="Hyperlink 41" xfId="34876" hidden="1"/>
    <cellStyle name="Hyperlink 41" xfId="34888" hidden="1"/>
    <cellStyle name="Hyperlink 41" xfId="35259" hidden="1"/>
    <cellStyle name="Hyperlink 41" xfId="35271" hidden="1"/>
    <cellStyle name="Hyperlink 41" xfId="35645" hidden="1"/>
    <cellStyle name="Hyperlink 41" xfId="35657" hidden="1"/>
    <cellStyle name="Hyperlink 41" xfId="36031" hidden="1"/>
    <cellStyle name="Hyperlink 41" xfId="36043" hidden="1"/>
    <cellStyle name="Hyperlink 41" xfId="36415" hidden="1"/>
    <cellStyle name="Hyperlink 41" xfId="36427" hidden="1"/>
    <cellStyle name="Hyperlink 41" xfId="36794" hidden="1"/>
    <cellStyle name="Hyperlink 41" xfId="36806" hidden="1"/>
    <cellStyle name="Hyperlink 41" xfId="37362" hidden="1"/>
    <cellStyle name="Hyperlink 41" xfId="37340" hidden="1"/>
    <cellStyle name="Hyperlink 41" xfId="37352" hidden="1"/>
    <cellStyle name="Hyperlink 41" xfId="37760" hidden="1"/>
    <cellStyle name="Hyperlink 41" xfId="37772" hidden="1"/>
    <cellStyle name="Hyperlink 41" xfId="38159" hidden="1"/>
    <cellStyle name="Hyperlink 41" xfId="38171" hidden="1"/>
    <cellStyle name="Hyperlink 41" xfId="38574" hidden="1"/>
    <cellStyle name="Hyperlink 41" xfId="38586" hidden="1"/>
    <cellStyle name="Hyperlink 41" xfId="38972" hidden="1"/>
    <cellStyle name="Hyperlink 41" xfId="38984" hidden="1"/>
    <cellStyle name="Hyperlink 41" xfId="39366" hidden="1"/>
    <cellStyle name="Hyperlink 41" xfId="39378" hidden="1"/>
    <cellStyle name="Hyperlink 41" xfId="39763" hidden="1"/>
    <cellStyle name="Hyperlink 41" xfId="39775" hidden="1"/>
    <cellStyle name="Hyperlink 41" xfId="40160" hidden="1"/>
    <cellStyle name="Hyperlink 41" xfId="40172" hidden="1"/>
    <cellStyle name="Hyperlink 41" xfId="40556" hidden="1"/>
    <cellStyle name="Hyperlink 41" xfId="40568" hidden="1"/>
    <cellStyle name="Hyperlink 41" xfId="40948" hidden="1"/>
    <cellStyle name="Hyperlink 41" xfId="40960" hidden="1"/>
    <cellStyle name="Hyperlink 41" xfId="41343" hidden="1"/>
    <cellStyle name="Hyperlink 41" xfId="41355" hidden="1"/>
    <cellStyle name="Hyperlink 41" xfId="41738" hidden="1"/>
    <cellStyle name="Hyperlink 41" xfId="41750" hidden="1"/>
    <cellStyle name="Hyperlink 41" xfId="42131" hidden="1"/>
    <cellStyle name="Hyperlink 41" xfId="42143" hidden="1"/>
    <cellStyle name="Hyperlink 41" xfId="42520" hidden="1"/>
    <cellStyle name="Hyperlink 41" xfId="42532" hidden="1"/>
    <cellStyle name="Hyperlink 41" xfId="42910" hidden="1"/>
    <cellStyle name="Hyperlink 41" xfId="42922" hidden="1"/>
    <cellStyle name="Hyperlink 41" xfId="43300" hidden="1"/>
    <cellStyle name="Hyperlink 41" xfId="43312" hidden="1"/>
    <cellStyle name="Hyperlink 41" xfId="43688" hidden="1"/>
    <cellStyle name="Hyperlink 41" xfId="43700" hidden="1"/>
    <cellStyle name="Hyperlink 41" xfId="44067" hidden="1"/>
    <cellStyle name="Hyperlink 41" xfId="44079" hidden="1"/>
    <cellStyle name="Hyperlink 41" xfId="38563" hidden="1"/>
    <cellStyle name="Hyperlink 41" xfId="40149" hidden="1"/>
    <cellStyle name="Hyperlink 41" xfId="40147" hidden="1"/>
    <cellStyle name="Hyperlink 41" xfId="44704" hidden="1"/>
    <cellStyle name="Hyperlink 41" xfId="44716" hidden="1"/>
    <cellStyle name="Hyperlink 41" xfId="45106" hidden="1"/>
    <cellStyle name="Hyperlink 41" xfId="45118" hidden="1"/>
    <cellStyle name="Hyperlink 41" xfId="45523" hidden="1"/>
    <cellStyle name="Hyperlink 41" xfId="45535" hidden="1"/>
    <cellStyle name="Hyperlink 41" xfId="45926" hidden="1"/>
    <cellStyle name="Hyperlink 41" xfId="45938" hidden="1"/>
    <cellStyle name="Hyperlink 41" xfId="46327" hidden="1"/>
    <cellStyle name="Hyperlink 41" xfId="46339" hidden="1"/>
    <cellStyle name="Hyperlink 41" xfId="46734" hidden="1"/>
    <cellStyle name="Hyperlink 41" xfId="46746" hidden="1"/>
    <cellStyle name="Hyperlink 41" xfId="47135" hidden="1"/>
    <cellStyle name="Hyperlink 41" xfId="47147" hidden="1"/>
    <cellStyle name="Hyperlink 41" xfId="47537" hidden="1"/>
    <cellStyle name="Hyperlink 41" xfId="47549" hidden="1"/>
    <cellStyle name="Hyperlink 41" xfId="47941" hidden="1"/>
    <cellStyle name="Hyperlink 41" xfId="47953" hidden="1"/>
    <cellStyle name="Hyperlink 41" xfId="48345" hidden="1"/>
    <cellStyle name="Hyperlink 41" xfId="48357" hidden="1"/>
    <cellStyle name="Hyperlink 41" xfId="48746" hidden="1"/>
    <cellStyle name="Hyperlink 41" xfId="48758" hidden="1"/>
    <cellStyle name="Hyperlink 41" xfId="49146" hidden="1"/>
    <cellStyle name="Hyperlink 41" xfId="49158" hidden="1"/>
    <cellStyle name="Hyperlink 41" xfId="49545" hidden="1"/>
    <cellStyle name="Hyperlink 41" xfId="49557" hidden="1"/>
    <cellStyle name="Hyperlink 41" xfId="49940" hidden="1"/>
    <cellStyle name="Hyperlink 41" xfId="49952" hidden="1"/>
    <cellStyle name="Hyperlink 41" xfId="50332" hidden="1"/>
    <cellStyle name="Hyperlink 41" xfId="50344" hidden="1"/>
    <cellStyle name="Hyperlink 41" xfId="50723" hidden="1"/>
    <cellStyle name="Hyperlink 41" xfId="50735" hidden="1"/>
    <cellStyle name="Hyperlink 41" xfId="51103" hidden="1"/>
    <cellStyle name="Hyperlink 41" xfId="51115"/>
    <cellStyle name="Hyperlink 42" xfId="307" hidden="1"/>
    <cellStyle name="Hyperlink 42" xfId="285" hidden="1"/>
    <cellStyle name="Hyperlink 42" xfId="292" hidden="1"/>
    <cellStyle name="Hyperlink 42" xfId="705" hidden="1"/>
    <cellStyle name="Hyperlink 42" xfId="712" hidden="1"/>
    <cellStyle name="Hyperlink 42" xfId="1107" hidden="1"/>
    <cellStyle name="Hyperlink 42" xfId="1114" hidden="1"/>
    <cellStyle name="Hyperlink 42" xfId="1524" hidden="1"/>
    <cellStyle name="Hyperlink 42" xfId="1531" hidden="1"/>
    <cellStyle name="Hyperlink 42" xfId="1927" hidden="1"/>
    <cellStyle name="Hyperlink 42" xfId="1934" hidden="1"/>
    <cellStyle name="Hyperlink 42" xfId="2328" hidden="1"/>
    <cellStyle name="Hyperlink 42" xfId="2335" hidden="1"/>
    <cellStyle name="Hyperlink 42" xfId="2735" hidden="1"/>
    <cellStyle name="Hyperlink 42" xfId="2742" hidden="1"/>
    <cellStyle name="Hyperlink 42" xfId="3136" hidden="1"/>
    <cellStyle name="Hyperlink 42" xfId="3143" hidden="1"/>
    <cellStyle name="Hyperlink 42" xfId="3538" hidden="1"/>
    <cellStyle name="Hyperlink 42" xfId="3545" hidden="1"/>
    <cellStyle name="Hyperlink 42" xfId="3942" hidden="1"/>
    <cellStyle name="Hyperlink 42" xfId="3949" hidden="1"/>
    <cellStyle name="Hyperlink 42" xfId="4346" hidden="1"/>
    <cellStyle name="Hyperlink 42" xfId="4353" hidden="1"/>
    <cellStyle name="Hyperlink 42" xfId="4747" hidden="1"/>
    <cellStyle name="Hyperlink 42" xfId="4754" hidden="1"/>
    <cellStyle name="Hyperlink 42" xfId="5147" hidden="1"/>
    <cellStyle name="Hyperlink 42" xfId="5154" hidden="1"/>
    <cellStyle name="Hyperlink 42" xfId="5546" hidden="1"/>
    <cellStyle name="Hyperlink 42" xfId="5553" hidden="1"/>
    <cellStyle name="Hyperlink 42" xfId="5941" hidden="1"/>
    <cellStyle name="Hyperlink 42" xfId="5948" hidden="1"/>
    <cellStyle name="Hyperlink 42" xfId="6333" hidden="1"/>
    <cellStyle name="Hyperlink 42" xfId="6340" hidden="1"/>
    <cellStyle name="Hyperlink 42" xfId="6724" hidden="1"/>
    <cellStyle name="Hyperlink 42" xfId="6731" hidden="1"/>
    <cellStyle name="Hyperlink 42" xfId="7106" hidden="1"/>
    <cellStyle name="Hyperlink 42" xfId="7113" hidden="1"/>
    <cellStyle name="Hyperlink 42" xfId="7527" hidden="1"/>
    <cellStyle name="Hyperlink 42" xfId="7534" hidden="1"/>
    <cellStyle name="Hyperlink 42" xfId="8188" hidden="1"/>
    <cellStyle name="Hyperlink 42" xfId="8166" hidden="1"/>
    <cellStyle name="Hyperlink 42" xfId="8173" hidden="1"/>
    <cellStyle name="Hyperlink 42" xfId="8586" hidden="1"/>
    <cellStyle name="Hyperlink 42" xfId="8593" hidden="1"/>
    <cellStyle name="Hyperlink 42" xfId="8988" hidden="1"/>
    <cellStyle name="Hyperlink 42" xfId="8995" hidden="1"/>
    <cellStyle name="Hyperlink 42" xfId="9405" hidden="1"/>
    <cellStyle name="Hyperlink 42" xfId="9412" hidden="1"/>
    <cellStyle name="Hyperlink 42" xfId="9808" hidden="1"/>
    <cellStyle name="Hyperlink 42" xfId="9815" hidden="1"/>
    <cellStyle name="Hyperlink 42" xfId="10209" hidden="1"/>
    <cellStyle name="Hyperlink 42" xfId="10216" hidden="1"/>
    <cellStyle name="Hyperlink 42" xfId="10616" hidden="1"/>
    <cellStyle name="Hyperlink 42" xfId="10623" hidden="1"/>
    <cellStyle name="Hyperlink 42" xfId="11017" hidden="1"/>
    <cellStyle name="Hyperlink 42" xfId="11024" hidden="1"/>
    <cellStyle name="Hyperlink 42" xfId="11419" hidden="1"/>
    <cellStyle name="Hyperlink 42" xfId="11426" hidden="1"/>
    <cellStyle name="Hyperlink 42" xfId="11823" hidden="1"/>
    <cellStyle name="Hyperlink 42" xfId="11830" hidden="1"/>
    <cellStyle name="Hyperlink 42" xfId="12227" hidden="1"/>
    <cellStyle name="Hyperlink 42" xfId="12234" hidden="1"/>
    <cellStyle name="Hyperlink 42" xfId="12628" hidden="1"/>
    <cellStyle name="Hyperlink 42" xfId="12635" hidden="1"/>
    <cellStyle name="Hyperlink 42" xfId="13028" hidden="1"/>
    <cellStyle name="Hyperlink 42" xfId="13035" hidden="1"/>
    <cellStyle name="Hyperlink 42" xfId="13427" hidden="1"/>
    <cellStyle name="Hyperlink 42" xfId="13434" hidden="1"/>
    <cellStyle name="Hyperlink 42" xfId="13822" hidden="1"/>
    <cellStyle name="Hyperlink 42" xfId="13829" hidden="1"/>
    <cellStyle name="Hyperlink 42" xfId="14214" hidden="1"/>
    <cellStyle name="Hyperlink 42" xfId="14221" hidden="1"/>
    <cellStyle name="Hyperlink 42" xfId="14605" hidden="1"/>
    <cellStyle name="Hyperlink 42" xfId="14612" hidden="1"/>
    <cellStyle name="Hyperlink 42" xfId="14985" hidden="1"/>
    <cellStyle name="Hyperlink 42" xfId="14992" hidden="1"/>
    <cellStyle name="Hyperlink 42" xfId="15553" hidden="1"/>
    <cellStyle name="Hyperlink 42" xfId="15531" hidden="1"/>
    <cellStyle name="Hyperlink 42" xfId="15538" hidden="1"/>
    <cellStyle name="Hyperlink 42" xfId="15951" hidden="1"/>
    <cellStyle name="Hyperlink 42" xfId="15958" hidden="1"/>
    <cellStyle name="Hyperlink 42" xfId="16350" hidden="1"/>
    <cellStyle name="Hyperlink 42" xfId="16357" hidden="1"/>
    <cellStyle name="Hyperlink 42" xfId="16765" hidden="1"/>
    <cellStyle name="Hyperlink 42" xfId="16772" hidden="1"/>
    <cellStyle name="Hyperlink 42" xfId="17163" hidden="1"/>
    <cellStyle name="Hyperlink 42" xfId="17170" hidden="1"/>
    <cellStyle name="Hyperlink 42" xfId="17557" hidden="1"/>
    <cellStyle name="Hyperlink 42" xfId="17564" hidden="1"/>
    <cellStyle name="Hyperlink 42" xfId="17954" hidden="1"/>
    <cellStyle name="Hyperlink 42" xfId="17961" hidden="1"/>
    <cellStyle name="Hyperlink 42" xfId="18351" hidden="1"/>
    <cellStyle name="Hyperlink 42" xfId="18358" hidden="1"/>
    <cellStyle name="Hyperlink 42" xfId="18747" hidden="1"/>
    <cellStyle name="Hyperlink 42" xfId="18754" hidden="1"/>
    <cellStyle name="Hyperlink 42" xfId="19139" hidden="1"/>
    <cellStyle name="Hyperlink 42" xfId="19146" hidden="1"/>
    <cellStyle name="Hyperlink 42" xfId="19534" hidden="1"/>
    <cellStyle name="Hyperlink 42" xfId="19541" hidden="1"/>
    <cellStyle name="Hyperlink 42" xfId="19929" hidden="1"/>
    <cellStyle name="Hyperlink 42" xfId="19936" hidden="1"/>
    <cellStyle name="Hyperlink 42" xfId="20322" hidden="1"/>
    <cellStyle name="Hyperlink 42" xfId="20329" hidden="1"/>
    <cellStyle name="Hyperlink 42" xfId="20711" hidden="1"/>
    <cellStyle name="Hyperlink 42" xfId="20718" hidden="1"/>
    <cellStyle name="Hyperlink 42" xfId="21101" hidden="1"/>
    <cellStyle name="Hyperlink 42" xfId="21108" hidden="1"/>
    <cellStyle name="Hyperlink 42" xfId="21491" hidden="1"/>
    <cellStyle name="Hyperlink 42" xfId="21498" hidden="1"/>
    <cellStyle name="Hyperlink 42" xfId="21879" hidden="1"/>
    <cellStyle name="Hyperlink 42" xfId="21886" hidden="1"/>
    <cellStyle name="Hyperlink 42" xfId="22258" hidden="1"/>
    <cellStyle name="Hyperlink 42" xfId="22265" hidden="1"/>
    <cellStyle name="Hyperlink 42" xfId="18367" hidden="1"/>
    <cellStyle name="Hyperlink 42" xfId="17575" hidden="1"/>
    <cellStyle name="Hyperlink 42" xfId="18765" hidden="1"/>
    <cellStyle name="Hyperlink 42" xfId="22895" hidden="1"/>
    <cellStyle name="Hyperlink 42" xfId="22902" hidden="1"/>
    <cellStyle name="Hyperlink 42" xfId="23297" hidden="1"/>
    <cellStyle name="Hyperlink 42" xfId="23304" hidden="1"/>
    <cellStyle name="Hyperlink 42" xfId="23714" hidden="1"/>
    <cellStyle name="Hyperlink 42" xfId="23721" hidden="1"/>
    <cellStyle name="Hyperlink 42" xfId="24117" hidden="1"/>
    <cellStyle name="Hyperlink 42" xfId="24124" hidden="1"/>
    <cellStyle name="Hyperlink 42" xfId="24518" hidden="1"/>
    <cellStyle name="Hyperlink 42" xfId="24525" hidden="1"/>
    <cellStyle name="Hyperlink 42" xfId="24925" hidden="1"/>
    <cellStyle name="Hyperlink 42" xfId="24932" hidden="1"/>
    <cellStyle name="Hyperlink 42" xfId="25326" hidden="1"/>
    <cellStyle name="Hyperlink 42" xfId="25333" hidden="1"/>
    <cellStyle name="Hyperlink 42" xfId="25728" hidden="1"/>
    <cellStyle name="Hyperlink 42" xfId="25735" hidden="1"/>
    <cellStyle name="Hyperlink 42" xfId="26132" hidden="1"/>
    <cellStyle name="Hyperlink 42" xfId="26139" hidden="1"/>
    <cellStyle name="Hyperlink 42" xfId="26536" hidden="1"/>
    <cellStyle name="Hyperlink 42" xfId="26543" hidden="1"/>
    <cellStyle name="Hyperlink 42" xfId="26937" hidden="1"/>
    <cellStyle name="Hyperlink 42" xfId="26944" hidden="1"/>
    <cellStyle name="Hyperlink 42" xfId="27337" hidden="1"/>
    <cellStyle name="Hyperlink 42" xfId="27344" hidden="1"/>
    <cellStyle name="Hyperlink 42" xfId="27736" hidden="1"/>
    <cellStyle name="Hyperlink 42" xfId="27743" hidden="1"/>
    <cellStyle name="Hyperlink 42" xfId="28131" hidden="1"/>
    <cellStyle name="Hyperlink 42" xfId="28138" hidden="1"/>
    <cellStyle name="Hyperlink 42" xfId="28523" hidden="1"/>
    <cellStyle name="Hyperlink 42" xfId="28530" hidden="1"/>
    <cellStyle name="Hyperlink 42" xfId="28914" hidden="1"/>
    <cellStyle name="Hyperlink 42" xfId="28921" hidden="1"/>
    <cellStyle name="Hyperlink 42" xfId="29294" hidden="1"/>
    <cellStyle name="Hyperlink 42" xfId="29301" hidden="1"/>
    <cellStyle name="Hyperlink 42" xfId="29673" hidden="1"/>
    <cellStyle name="Hyperlink 42" xfId="29680" hidden="1"/>
    <cellStyle name="Hyperlink 42" xfId="30251" hidden="1"/>
    <cellStyle name="Hyperlink 42" xfId="30229" hidden="1"/>
    <cellStyle name="Hyperlink 42" xfId="30236" hidden="1"/>
    <cellStyle name="Hyperlink 42" xfId="30633" hidden="1"/>
    <cellStyle name="Hyperlink 42" xfId="30640" hidden="1"/>
    <cellStyle name="Hyperlink 42" xfId="31019" hidden="1"/>
    <cellStyle name="Hyperlink 42" xfId="31026" hidden="1"/>
    <cellStyle name="Hyperlink 42" xfId="31405" hidden="1"/>
    <cellStyle name="Hyperlink 42" xfId="31412" hidden="1"/>
    <cellStyle name="Hyperlink 42" xfId="31791" hidden="1"/>
    <cellStyle name="Hyperlink 42" xfId="31798" hidden="1"/>
    <cellStyle name="Hyperlink 42" xfId="32177" hidden="1"/>
    <cellStyle name="Hyperlink 42" xfId="32184" hidden="1"/>
    <cellStyle name="Hyperlink 42" xfId="32557" hidden="1"/>
    <cellStyle name="Hyperlink 42" xfId="32564" hidden="1"/>
    <cellStyle name="Hyperlink 42" xfId="32945" hidden="1"/>
    <cellStyle name="Hyperlink 42" xfId="32952" hidden="1"/>
    <cellStyle name="Hyperlink 42" xfId="33334" hidden="1"/>
    <cellStyle name="Hyperlink 42" xfId="33341" hidden="1"/>
    <cellStyle name="Hyperlink 42" xfId="33718" hidden="1"/>
    <cellStyle name="Hyperlink 42" xfId="33725" hidden="1"/>
    <cellStyle name="Hyperlink 42" xfId="34103" hidden="1"/>
    <cellStyle name="Hyperlink 42" xfId="34110" hidden="1"/>
    <cellStyle name="Hyperlink 42" xfId="34492" hidden="1"/>
    <cellStyle name="Hyperlink 42" xfId="34499" hidden="1"/>
    <cellStyle name="Hyperlink 42" xfId="34878" hidden="1"/>
    <cellStyle name="Hyperlink 42" xfId="34885" hidden="1"/>
    <cellStyle name="Hyperlink 42" xfId="35261" hidden="1"/>
    <cellStyle name="Hyperlink 42" xfId="35268" hidden="1"/>
    <cellStyle name="Hyperlink 42" xfId="35647" hidden="1"/>
    <cellStyle name="Hyperlink 42" xfId="35654" hidden="1"/>
    <cellStyle name="Hyperlink 42" xfId="36033" hidden="1"/>
    <cellStyle name="Hyperlink 42" xfId="36040" hidden="1"/>
    <cellStyle name="Hyperlink 42" xfId="36417" hidden="1"/>
    <cellStyle name="Hyperlink 42" xfId="36424" hidden="1"/>
    <cellStyle name="Hyperlink 42" xfId="36796" hidden="1"/>
    <cellStyle name="Hyperlink 42" xfId="36803" hidden="1"/>
    <cellStyle name="Hyperlink 42" xfId="37364" hidden="1"/>
    <cellStyle name="Hyperlink 42" xfId="37342" hidden="1"/>
    <cellStyle name="Hyperlink 42" xfId="37349" hidden="1"/>
    <cellStyle name="Hyperlink 42" xfId="37762" hidden="1"/>
    <cellStyle name="Hyperlink 42" xfId="37769" hidden="1"/>
    <cellStyle name="Hyperlink 42" xfId="38161" hidden="1"/>
    <cellStyle name="Hyperlink 42" xfId="38168" hidden="1"/>
    <cellStyle name="Hyperlink 42" xfId="38576" hidden="1"/>
    <cellStyle name="Hyperlink 42" xfId="38583" hidden="1"/>
    <cellStyle name="Hyperlink 42" xfId="38974" hidden="1"/>
    <cellStyle name="Hyperlink 42" xfId="38981" hidden="1"/>
    <cellStyle name="Hyperlink 42" xfId="39368" hidden="1"/>
    <cellStyle name="Hyperlink 42" xfId="39375" hidden="1"/>
    <cellStyle name="Hyperlink 42" xfId="39765" hidden="1"/>
    <cellStyle name="Hyperlink 42" xfId="39772" hidden="1"/>
    <cellStyle name="Hyperlink 42" xfId="40162" hidden="1"/>
    <cellStyle name="Hyperlink 42" xfId="40169" hidden="1"/>
    <cellStyle name="Hyperlink 42" xfId="40558" hidden="1"/>
    <cellStyle name="Hyperlink 42" xfId="40565" hidden="1"/>
    <cellStyle name="Hyperlink 42" xfId="40950" hidden="1"/>
    <cellStyle name="Hyperlink 42" xfId="40957" hidden="1"/>
    <cellStyle name="Hyperlink 42" xfId="41345" hidden="1"/>
    <cellStyle name="Hyperlink 42" xfId="41352" hidden="1"/>
    <cellStyle name="Hyperlink 42" xfId="41740" hidden="1"/>
    <cellStyle name="Hyperlink 42" xfId="41747" hidden="1"/>
    <cellStyle name="Hyperlink 42" xfId="42133" hidden="1"/>
    <cellStyle name="Hyperlink 42" xfId="42140" hidden="1"/>
    <cellStyle name="Hyperlink 42" xfId="42522" hidden="1"/>
    <cellStyle name="Hyperlink 42" xfId="42529" hidden="1"/>
    <cellStyle name="Hyperlink 42" xfId="42912" hidden="1"/>
    <cellStyle name="Hyperlink 42" xfId="42919" hidden="1"/>
    <cellStyle name="Hyperlink 42" xfId="43302" hidden="1"/>
    <cellStyle name="Hyperlink 42" xfId="43309" hidden="1"/>
    <cellStyle name="Hyperlink 42" xfId="43690" hidden="1"/>
    <cellStyle name="Hyperlink 42" xfId="43697" hidden="1"/>
    <cellStyle name="Hyperlink 42" xfId="44069" hidden="1"/>
    <cellStyle name="Hyperlink 42" xfId="44076" hidden="1"/>
    <cellStyle name="Hyperlink 42" xfId="40178" hidden="1"/>
    <cellStyle name="Hyperlink 42" xfId="39386" hidden="1"/>
    <cellStyle name="Hyperlink 42" xfId="40576" hidden="1"/>
    <cellStyle name="Hyperlink 42" xfId="44706" hidden="1"/>
    <cellStyle name="Hyperlink 42" xfId="44713" hidden="1"/>
    <cellStyle name="Hyperlink 42" xfId="45108" hidden="1"/>
    <cellStyle name="Hyperlink 42" xfId="45115" hidden="1"/>
    <cellStyle name="Hyperlink 42" xfId="45525" hidden="1"/>
    <cellStyle name="Hyperlink 42" xfId="45532" hidden="1"/>
    <cellStyle name="Hyperlink 42" xfId="45928" hidden="1"/>
    <cellStyle name="Hyperlink 42" xfId="45935" hidden="1"/>
    <cellStyle name="Hyperlink 42" xfId="46329" hidden="1"/>
    <cellStyle name="Hyperlink 42" xfId="46336" hidden="1"/>
    <cellStyle name="Hyperlink 42" xfId="46736" hidden="1"/>
    <cellStyle name="Hyperlink 42" xfId="46743" hidden="1"/>
    <cellStyle name="Hyperlink 42" xfId="47137" hidden="1"/>
    <cellStyle name="Hyperlink 42" xfId="47144" hidden="1"/>
    <cellStyle name="Hyperlink 42" xfId="47539" hidden="1"/>
    <cellStyle name="Hyperlink 42" xfId="47546" hidden="1"/>
    <cellStyle name="Hyperlink 42" xfId="47943" hidden="1"/>
    <cellStyle name="Hyperlink 42" xfId="47950" hidden="1"/>
    <cellStyle name="Hyperlink 42" xfId="48347" hidden="1"/>
    <cellStyle name="Hyperlink 42" xfId="48354" hidden="1"/>
    <cellStyle name="Hyperlink 42" xfId="48748" hidden="1"/>
    <cellStyle name="Hyperlink 42" xfId="48755" hidden="1"/>
    <cellStyle name="Hyperlink 42" xfId="49148" hidden="1"/>
    <cellStyle name="Hyperlink 42" xfId="49155" hidden="1"/>
    <cellStyle name="Hyperlink 42" xfId="49547" hidden="1"/>
    <cellStyle name="Hyperlink 42" xfId="49554" hidden="1"/>
    <cellStyle name="Hyperlink 42" xfId="49942" hidden="1"/>
    <cellStyle name="Hyperlink 42" xfId="49949" hidden="1"/>
    <cellStyle name="Hyperlink 42" xfId="50334" hidden="1"/>
    <cellStyle name="Hyperlink 42" xfId="50341" hidden="1"/>
    <cellStyle name="Hyperlink 42" xfId="50725" hidden="1"/>
    <cellStyle name="Hyperlink 42" xfId="50732" hidden="1"/>
    <cellStyle name="Hyperlink 42" xfId="51105" hidden="1"/>
    <cellStyle name="Hyperlink 42" xfId="51112"/>
    <cellStyle name="Hyperlink 43" xfId="306" hidden="1"/>
    <cellStyle name="Hyperlink 43" xfId="280" hidden="1"/>
    <cellStyle name="Hyperlink 43" xfId="286" hidden="1"/>
    <cellStyle name="Hyperlink 43" xfId="700" hidden="1"/>
    <cellStyle name="Hyperlink 43" xfId="706" hidden="1"/>
    <cellStyle name="Hyperlink 43" xfId="1102" hidden="1"/>
    <cellStyle name="Hyperlink 43" xfId="1108" hidden="1"/>
    <cellStyle name="Hyperlink 43" xfId="1519" hidden="1"/>
    <cellStyle name="Hyperlink 43" xfId="1525" hidden="1"/>
    <cellStyle name="Hyperlink 43" xfId="1922" hidden="1"/>
    <cellStyle name="Hyperlink 43" xfId="1928" hidden="1"/>
    <cellStyle name="Hyperlink 43" xfId="2323" hidden="1"/>
    <cellStyle name="Hyperlink 43" xfId="2329" hidden="1"/>
    <cellStyle name="Hyperlink 43" xfId="2730" hidden="1"/>
    <cellStyle name="Hyperlink 43" xfId="2736" hidden="1"/>
    <cellStyle name="Hyperlink 43" xfId="3131" hidden="1"/>
    <cellStyle name="Hyperlink 43" xfId="3137" hidden="1"/>
    <cellStyle name="Hyperlink 43" xfId="3533" hidden="1"/>
    <cellStyle name="Hyperlink 43" xfId="3539" hidden="1"/>
    <cellStyle name="Hyperlink 43" xfId="3937" hidden="1"/>
    <cellStyle name="Hyperlink 43" xfId="3943" hidden="1"/>
    <cellStyle name="Hyperlink 43" xfId="4341" hidden="1"/>
    <cellStyle name="Hyperlink 43" xfId="4347" hidden="1"/>
    <cellStyle name="Hyperlink 43" xfId="4742" hidden="1"/>
    <cellStyle name="Hyperlink 43" xfId="4748" hidden="1"/>
    <cellStyle name="Hyperlink 43" xfId="5142" hidden="1"/>
    <cellStyle name="Hyperlink 43" xfId="5148" hidden="1"/>
    <cellStyle name="Hyperlink 43" xfId="5541" hidden="1"/>
    <cellStyle name="Hyperlink 43" xfId="5547" hidden="1"/>
    <cellStyle name="Hyperlink 43" xfId="5936" hidden="1"/>
    <cellStyle name="Hyperlink 43" xfId="5942" hidden="1"/>
    <cellStyle name="Hyperlink 43" xfId="6328" hidden="1"/>
    <cellStyle name="Hyperlink 43" xfId="6334" hidden="1"/>
    <cellStyle name="Hyperlink 43" xfId="6719" hidden="1"/>
    <cellStyle name="Hyperlink 43" xfId="6725" hidden="1"/>
    <cellStyle name="Hyperlink 43" xfId="7101" hidden="1"/>
    <cellStyle name="Hyperlink 43" xfId="7107" hidden="1"/>
    <cellStyle name="Hyperlink 43" xfId="7522" hidden="1"/>
    <cellStyle name="Hyperlink 43" xfId="7528" hidden="1"/>
    <cellStyle name="Hyperlink 43" xfId="8187" hidden="1"/>
    <cellStyle name="Hyperlink 43" xfId="8161" hidden="1"/>
    <cellStyle name="Hyperlink 43" xfId="8167" hidden="1"/>
    <cellStyle name="Hyperlink 43" xfId="8581" hidden="1"/>
    <cellStyle name="Hyperlink 43" xfId="8587" hidden="1"/>
    <cellStyle name="Hyperlink 43" xfId="8983" hidden="1"/>
    <cellStyle name="Hyperlink 43" xfId="8989" hidden="1"/>
    <cellStyle name="Hyperlink 43" xfId="9400" hidden="1"/>
    <cellStyle name="Hyperlink 43" xfId="9406" hidden="1"/>
    <cellStyle name="Hyperlink 43" xfId="9803" hidden="1"/>
    <cellStyle name="Hyperlink 43" xfId="9809" hidden="1"/>
    <cellStyle name="Hyperlink 43" xfId="10204" hidden="1"/>
    <cellStyle name="Hyperlink 43" xfId="10210" hidden="1"/>
    <cellStyle name="Hyperlink 43" xfId="10611" hidden="1"/>
    <cellStyle name="Hyperlink 43" xfId="10617" hidden="1"/>
    <cellStyle name="Hyperlink 43" xfId="11012" hidden="1"/>
    <cellStyle name="Hyperlink 43" xfId="11018" hidden="1"/>
    <cellStyle name="Hyperlink 43" xfId="11414" hidden="1"/>
    <cellStyle name="Hyperlink 43" xfId="11420" hidden="1"/>
    <cellStyle name="Hyperlink 43" xfId="11818" hidden="1"/>
    <cellStyle name="Hyperlink 43" xfId="11824" hidden="1"/>
    <cellStyle name="Hyperlink 43" xfId="12222" hidden="1"/>
    <cellStyle name="Hyperlink 43" xfId="12228" hidden="1"/>
    <cellStyle name="Hyperlink 43" xfId="12623" hidden="1"/>
    <cellStyle name="Hyperlink 43" xfId="12629" hidden="1"/>
    <cellStyle name="Hyperlink 43" xfId="13023" hidden="1"/>
    <cellStyle name="Hyperlink 43" xfId="13029" hidden="1"/>
    <cellStyle name="Hyperlink 43" xfId="13422" hidden="1"/>
    <cellStyle name="Hyperlink 43" xfId="13428" hidden="1"/>
    <cellStyle name="Hyperlink 43" xfId="13817" hidden="1"/>
    <cellStyle name="Hyperlink 43" xfId="13823" hidden="1"/>
    <cellStyle name="Hyperlink 43" xfId="14209" hidden="1"/>
    <cellStyle name="Hyperlink 43" xfId="14215" hidden="1"/>
    <cellStyle name="Hyperlink 43" xfId="14600" hidden="1"/>
    <cellStyle name="Hyperlink 43" xfId="14606" hidden="1"/>
    <cellStyle name="Hyperlink 43" xfId="14980" hidden="1"/>
    <cellStyle name="Hyperlink 43" xfId="14986" hidden="1"/>
    <cellStyle name="Hyperlink 43" xfId="15552" hidden="1"/>
    <cellStyle name="Hyperlink 43" xfId="15526" hidden="1"/>
    <cellStyle name="Hyperlink 43" xfId="15532" hidden="1"/>
    <cellStyle name="Hyperlink 43" xfId="15946" hidden="1"/>
    <cellStyle name="Hyperlink 43" xfId="15952" hidden="1"/>
    <cellStyle name="Hyperlink 43" xfId="16345" hidden="1"/>
    <cellStyle name="Hyperlink 43" xfId="16351" hidden="1"/>
    <cellStyle name="Hyperlink 43" xfId="16760" hidden="1"/>
    <cellStyle name="Hyperlink 43" xfId="16766" hidden="1"/>
    <cellStyle name="Hyperlink 43" xfId="17158" hidden="1"/>
    <cellStyle name="Hyperlink 43" xfId="17164" hidden="1"/>
    <cellStyle name="Hyperlink 43" xfId="17552" hidden="1"/>
    <cellStyle name="Hyperlink 43" xfId="17558" hidden="1"/>
    <cellStyle name="Hyperlink 43" xfId="17949" hidden="1"/>
    <cellStyle name="Hyperlink 43" xfId="17955" hidden="1"/>
    <cellStyle name="Hyperlink 43" xfId="18346" hidden="1"/>
    <cellStyle name="Hyperlink 43" xfId="18352" hidden="1"/>
    <cellStyle name="Hyperlink 43" xfId="18742" hidden="1"/>
    <cellStyle name="Hyperlink 43" xfId="18748" hidden="1"/>
    <cellStyle name="Hyperlink 43" xfId="19134" hidden="1"/>
    <cellStyle name="Hyperlink 43" xfId="19140" hidden="1"/>
    <cellStyle name="Hyperlink 43" xfId="19529" hidden="1"/>
    <cellStyle name="Hyperlink 43" xfId="19535" hidden="1"/>
    <cellStyle name="Hyperlink 43" xfId="19924" hidden="1"/>
    <cellStyle name="Hyperlink 43" xfId="19930" hidden="1"/>
    <cellStyle name="Hyperlink 43" xfId="20317" hidden="1"/>
    <cellStyle name="Hyperlink 43" xfId="20323" hidden="1"/>
    <cellStyle name="Hyperlink 43" xfId="20706" hidden="1"/>
    <cellStyle name="Hyperlink 43" xfId="20712" hidden="1"/>
    <cellStyle name="Hyperlink 43" xfId="21096" hidden="1"/>
    <cellStyle name="Hyperlink 43" xfId="21102" hidden="1"/>
    <cellStyle name="Hyperlink 43" xfId="21486" hidden="1"/>
    <cellStyle name="Hyperlink 43" xfId="21492" hidden="1"/>
    <cellStyle name="Hyperlink 43" xfId="21874" hidden="1"/>
    <cellStyle name="Hyperlink 43" xfId="21880" hidden="1"/>
    <cellStyle name="Hyperlink 43" xfId="22253" hidden="1"/>
    <cellStyle name="Hyperlink 43" xfId="22259" hidden="1"/>
    <cellStyle name="Hyperlink 43" xfId="16734" hidden="1"/>
    <cellStyle name="Hyperlink 43" xfId="19161" hidden="1"/>
    <cellStyle name="Hyperlink 43" xfId="19160" hidden="1"/>
    <cellStyle name="Hyperlink 43" xfId="22890" hidden="1"/>
    <cellStyle name="Hyperlink 43" xfId="22896" hidden="1"/>
    <cellStyle name="Hyperlink 43" xfId="23292" hidden="1"/>
    <cellStyle name="Hyperlink 43" xfId="23298" hidden="1"/>
    <cellStyle name="Hyperlink 43" xfId="23709" hidden="1"/>
    <cellStyle name="Hyperlink 43" xfId="23715" hidden="1"/>
    <cellStyle name="Hyperlink 43" xfId="24112" hidden="1"/>
    <cellStyle name="Hyperlink 43" xfId="24118" hidden="1"/>
    <cellStyle name="Hyperlink 43" xfId="24513" hidden="1"/>
    <cellStyle name="Hyperlink 43" xfId="24519" hidden="1"/>
    <cellStyle name="Hyperlink 43" xfId="24920" hidden="1"/>
    <cellStyle name="Hyperlink 43" xfId="24926" hidden="1"/>
    <cellStyle name="Hyperlink 43" xfId="25321" hidden="1"/>
    <cellStyle name="Hyperlink 43" xfId="25327" hidden="1"/>
    <cellStyle name="Hyperlink 43" xfId="25723" hidden="1"/>
    <cellStyle name="Hyperlink 43" xfId="25729" hidden="1"/>
    <cellStyle name="Hyperlink 43" xfId="26127" hidden="1"/>
    <cellStyle name="Hyperlink 43" xfId="26133" hidden="1"/>
    <cellStyle name="Hyperlink 43" xfId="26531" hidden="1"/>
    <cellStyle name="Hyperlink 43" xfId="26537" hidden="1"/>
    <cellStyle name="Hyperlink 43" xfId="26932" hidden="1"/>
    <cellStyle name="Hyperlink 43" xfId="26938" hidden="1"/>
    <cellStyle name="Hyperlink 43" xfId="27332" hidden="1"/>
    <cellStyle name="Hyperlink 43" xfId="27338" hidden="1"/>
    <cellStyle name="Hyperlink 43" xfId="27731" hidden="1"/>
    <cellStyle name="Hyperlink 43" xfId="27737" hidden="1"/>
    <cellStyle name="Hyperlink 43" xfId="28126" hidden="1"/>
    <cellStyle name="Hyperlink 43" xfId="28132" hidden="1"/>
    <cellStyle name="Hyperlink 43" xfId="28518" hidden="1"/>
    <cellStyle name="Hyperlink 43" xfId="28524" hidden="1"/>
    <cellStyle name="Hyperlink 43" xfId="28909" hidden="1"/>
    <cellStyle name="Hyperlink 43" xfId="28915" hidden="1"/>
    <cellStyle name="Hyperlink 43" xfId="29289" hidden="1"/>
    <cellStyle name="Hyperlink 43" xfId="29295" hidden="1"/>
    <cellStyle name="Hyperlink 43" xfId="29668" hidden="1"/>
    <cellStyle name="Hyperlink 43" xfId="29674" hidden="1"/>
    <cellStyle name="Hyperlink 43" xfId="30250" hidden="1"/>
    <cellStyle name="Hyperlink 43" xfId="30224" hidden="1"/>
    <cellStyle name="Hyperlink 43" xfId="30230" hidden="1"/>
    <cellStyle name="Hyperlink 43" xfId="30628" hidden="1"/>
    <cellStyle name="Hyperlink 43" xfId="30634" hidden="1"/>
    <cellStyle name="Hyperlink 43" xfId="31014" hidden="1"/>
    <cellStyle name="Hyperlink 43" xfId="31020" hidden="1"/>
    <cellStyle name="Hyperlink 43" xfId="31400" hidden="1"/>
    <cellStyle name="Hyperlink 43" xfId="31406" hidden="1"/>
    <cellStyle name="Hyperlink 43" xfId="31786" hidden="1"/>
    <cellStyle name="Hyperlink 43" xfId="31792" hidden="1"/>
    <cellStyle name="Hyperlink 43" xfId="32172" hidden="1"/>
    <cellStyle name="Hyperlink 43" xfId="32178" hidden="1"/>
    <cellStyle name="Hyperlink 43" xfId="32552" hidden="1"/>
    <cellStyle name="Hyperlink 43" xfId="32558" hidden="1"/>
    <cellStyle name="Hyperlink 43" xfId="32940" hidden="1"/>
    <cellStyle name="Hyperlink 43" xfId="32946" hidden="1"/>
    <cellStyle name="Hyperlink 43" xfId="33329" hidden="1"/>
    <cellStyle name="Hyperlink 43" xfId="33335" hidden="1"/>
    <cellStyle name="Hyperlink 43" xfId="33713" hidden="1"/>
    <cellStyle name="Hyperlink 43" xfId="33719" hidden="1"/>
    <cellStyle name="Hyperlink 43" xfId="34098" hidden="1"/>
    <cellStyle name="Hyperlink 43" xfId="34104" hidden="1"/>
    <cellStyle name="Hyperlink 43" xfId="34487" hidden="1"/>
    <cellStyle name="Hyperlink 43" xfId="34493" hidden="1"/>
    <cellStyle name="Hyperlink 43" xfId="34873" hidden="1"/>
    <cellStyle name="Hyperlink 43" xfId="34879" hidden="1"/>
    <cellStyle name="Hyperlink 43" xfId="35256" hidden="1"/>
    <cellStyle name="Hyperlink 43" xfId="35262" hidden="1"/>
    <cellStyle name="Hyperlink 43" xfId="35642" hidden="1"/>
    <cellStyle name="Hyperlink 43" xfId="35648" hidden="1"/>
    <cellStyle name="Hyperlink 43" xfId="36028" hidden="1"/>
    <cellStyle name="Hyperlink 43" xfId="36034" hidden="1"/>
    <cellStyle name="Hyperlink 43" xfId="36412" hidden="1"/>
    <cellStyle name="Hyperlink 43" xfId="36418" hidden="1"/>
    <cellStyle name="Hyperlink 43" xfId="36791" hidden="1"/>
    <cellStyle name="Hyperlink 43" xfId="36797" hidden="1"/>
    <cellStyle name="Hyperlink 43" xfId="37363" hidden="1"/>
    <cellStyle name="Hyperlink 43" xfId="37337" hidden="1"/>
    <cellStyle name="Hyperlink 43" xfId="37343" hidden="1"/>
    <cellStyle name="Hyperlink 43" xfId="37757" hidden="1"/>
    <cellStyle name="Hyperlink 43" xfId="37763" hidden="1"/>
    <cellStyle name="Hyperlink 43" xfId="38156" hidden="1"/>
    <cellStyle name="Hyperlink 43" xfId="38162" hidden="1"/>
    <cellStyle name="Hyperlink 43" xfId="38571" hidden="1"/>
    <cellStyle name="Hyperlink 43" xfId="38577" hidden="1"/>
    <cellStyle name="Hyperlink 43" xfId="38969" hidden="1"/>
    <cellStyle name="Hyperlink 43" xfId="38975" hidden="1"/>
    <cellStyle name="Hyperlink 43" xfId="39363" hidden="1"/>
    <cellStyle name="Hyperlink 43" xfId="39369" hidden="1"/>
    <cellStyle name="Hyperlink 43" xfId="39760" hidden="1"/>
    <cellStyle name="Hyperlink 43" xfId="39766" hidden="1"/>
    <cellStyle name="Hyperlink 43" xfId="40157" hidden="1"/>
    <cellStyle name="Hyperlink 43" xfId="40163" hidden="1"/>
    <cellStyle name="Hyperlink 43" xfId="40553" hidden="1"/>
    <cellStyle name="Hyperlink 43" xfId="40559" hidden="1"/>
    <cellStyle name="Hyperlink 43" xfId="40945" hidden="1"/>
    <cellStyle name="Hyperlink 43" xfId="40951" hidden="1"/>
    <cellStyle name="Hyperlink 43" xfId="41340" hidden="1"/>
    <cellStyle name="Hyperlink 43" xfId="41346" hidden="1"/>
    <cellStyle name="Hyperlink 43" xfId="41735" hidden="1"/>
    <cellStyle name="Hyperlink 43" xfId="41741" hidden="1"/>
    <cellStyle name="Hyperlink 43" xfId="42128" hidden="1"/>
    <cellStyle name="Hyperlink 43" xfId="42134" hidden="1"/>
    <cellStyle name="Hyperlink 43" xfId="42517" hidden="1"/>
    <cellStyle name="Hyperlink 43" xfId="42523" hidden="1"/>
    <cellStyle name="Hyperlink 43" xfId="42907" hidden="1"/>
    <cellStyle name="Hyperlink 43" xfId="42913" hidden="1"/>
    <cellStyle name="Hyperlink 43" xfId="43297" hidden="1"/>
    <cellStyle name="Hyperlink 43" xfId="43303" hidden="1"/>
    <cellStyle name="Hyperlink 43" xfId="43685" hidden="1"/>
    <cellStyle name="Hyperlink 43" xfId="43691" hidden="1"/>
    <cellStyle name="Hyperlink 43" xfId="44064" hidden="1"/>
    <cellStyle name="Hyperlink 43" xfId="44070" hidden="1"/>
    <cellStyle name="Hyperlink 43" xfId="38545" hidden="1"/>
    <cellStyle name="Hyperlink 43" xfId="40972" hidden="1"/>
    <cellStyle name="Hyperlink 43" xfId="40971" hidden="1"/>
    <cellStyle name="Hyperlink 43" xfId="44701" hidden="1"/>
    <cellStyle name="Hyperlink 43" xfId="44707" hidden="1"/>
    <cellStyle name="Hyperlink 43" xfId="45103" hidden="1"/>
    <cellStyle name="Hyperlink 43" xfId="45109" hidden="1"/>
    <cellStyle name="Hyperlink 43" xfId="45520" hidden="1"/>
    <cellStyle name="Hyperlink 43" xfId="45526" hidden="1"/>
    <cellStyle name="Hyperlink 43" xfId="45923" hidden="1"/>
    <cellStyle name="Hyperlink 43" xfId="45929" hidden="1"/>
    <cellStyle name="Hyperlink 43" xfId="46324" hidden="1"/>
    <cellStyle name="Hyperlink 43" xfId="46330" hidden="1"/>
    <cellStyle name="Hyperlink 43" xfId="46731" hidden="1"/>
    <cellStyle name="Hyperlink 43" xfId="46737" hidden="1"/>
    <cellStyle name="Hyperlink 43" xfId="47132" hidden="1"/>
    <cellStyle name="Hyperlink 43" xfId="47138" hidden="1"/>
    <cellStyle name="Hyperlink 43" xfId="47534" hidden="1"/>
    <cellStyle name="Hyperlink 43" xfId="47540" hidden="1"/>
    <cellStyle name="Hyperlink 43" xfId="47938" hidden="1"/>
    <cellStyle name="Hyperlink 43" xfId="47944" hidden="1"/>
    <cellStyle name="Hyperlink 43" xfId="48342" hidden="1"/>
    <cellStyle name="Hyperlink 43" xfId="48348" hidden="1"/>
    <cellStyle name="Hyperlink 43" xfId="48743" hidden="1"/>
    <cellStyle name="Hyperlink 43" xfId="48749" hidden="1"/>
    <cellStyle name="Hyperlink 43" xfId="49143" hidden="1"/>
    <cellStyle name="Hyperlink 43" xfId="49149" hidden="1"/>
    <cellStyle name="Hyperlink 43" xfId="49542" hidden="1"/>
    <cellStyle name="Hyperlink 43" xfId="49548" hidden="1"/>
    <cellStyle name="Hyperlink 43" xfId="49937" hidden="1"/>
    <cellStyle name="Hyperlink 43" xfId="49943" hidden="1"/>
    <cellStyle name="Hyperlink 43" xfId="50329" hidden="1"/>
    <cellStyle name="Hyperlink 43" xfId="50335" hidden="1"/>
    <cellStyle name="Hyperlink 43" xfId="50720" hidden="1"/>
    <cellStyle name="Hyperlink 43" xfId="50726" hidden="1"/>
    <cellStyle name="Hyperlink 43" xfId="51100" hidden="1"/>
    <cellStyle name="Hyperlink 43" xfId="51106"/>
    <cellStyle name="Hyperlink 44" xfId="312" hidden="1"/>
    <cellStyle name="Hyperlink 44" xfId="294" hidden="1"/>
    <cellStyle name="Hyperlink 44" xfId="290" hidden="1"/>
    <cellStyle name="Hyperlink 44" xfId="714" hidden="1"/>
    <cellStyle name="Hyperlink 44" xfId="710" hidden="1"/>
    <cellStyle name="Hyperlink 44" xfId="1116" hidden="1"/>
    <cellStyle name="Hyperlink 44" xfId="1112" hidden="1"/>
    <cellStyle name="Hyperlink 44" xfId="1533" hidden="1"/>
    <cellStyle name="Hyperlink 44" xfId="1529" hidden="1"/>
    <cellStyle name="Hyperlink 44" xfId="1936" hidden="1"/>
    <cellStyle name="Hyperlink 44" xfId="1932" hidden="1"/>
    <cellStyle name="Hyperlink 44" xfId="2337" hidden="1"/>
    <cellStyle name="Hyperlink 44" xfId="2333" hidden="1"/>
    <cellStyle name="Hyperlink 44" xfId="2744" hidden="1"/>
    <cellStyle name="Hyperlink 44" xfId="2740" hidden="1"/>
    <cellStyle name="Hyperlink 44" xfId="3145" hidden="1"/>
    <cellStyle name="Hyperlink 44" xfId="3141" hidden="1"/>
    <cellStyle name="Hyperlink 44" xfId="3547" hidden="1"/>
    <cellStyle name="Hyperlink 44" xfId="3543" hidden="1"/>
    <cellStyle name="Hyperlink 44" xfId="3951" hidden="1"/>
    <cellStyle name="Hyperlink 44" xfId="3947" hidden="1"/>
    <cellStyle name="Hyperlink 44" xfId="4355" hidden="1"/>
    <cellStyle name="Hyperlink 44" xfId="4351" hidden="1"/>
    <cellStyle name="Hyperlink 44" xfId="4756" hidden="1"/>
    <cellStyle name="Hyperlink 44" xfId="4752" hidden="1"/>
    <cellStyle name="Hyperlink 44" xfId="5156" hidden="1"/>
    <cellStyle name="Hyperlink 44" xfId="5152" hidden="1"/>
    <cellStyle name="Hyperlink 44" xfId="5555" hidden="1"/>
    <cellStyle name="Hyperlink 44" xfId="5551" hidden="1"/>
    <cellStyle name="Hyperlink 44" xfId="5950" hidden="1"/>
    <cellStyle name="Hyperlink 44" xfId="5946" hidden="1"/>
    <cellStyle name="Hyperlink 44" xfId="6342" hidden="1"/>
    <cellStyle name="Hyperlink 44" xfId="6338" hidden="1"/>
    <cellStyle name="Hyperlink 44" xfId="6733" hidden="1"/>
    <cellStyle name="Hyperlink 44" xfId="6729" hidden="1"/>
    <cellStyle name="Hyperlink 44" xfId="7115" hidden="1"/>
    <cellStyle name="Hyperlink 44" xfId="7111" hidden="1"/>
    <cellStyle name="Hyperlink 44" xfId="7536" hidden="1"/>
    <cellStyle name="Hyperlink 44" xfId="7532" hidden="1"/>
    <cellStyle name="Hyperlink 44" xfId="8193" hidden="1"/>
    <cellStyle name="Hyperlink 44" xfId="8175" hidden="1"/>
    <cellStyle name="Hyperlink 44" xfId="8171" hidden="1"/>
    <cellStyle name="Hyperlink 44" xfId="8595" hidden="1"/>
    <cellStyle name="Hyperlink 44" xfId="8591" hidden="1"/>
    <cellStyle name="Hyperlink 44" xfId="8997" hidden="1"/>
    <cellStyle name="Hyperlink 44" xfId="8993" hidden="1"/>
    <cellStyle name="Hyperlink 44" xfId="9414" hidden="1"/>
    <cellStyle name="Hyperlink 44" xfId="9410" hidden="1"/>
    <cellStyle name="Hyperlink 44" xfId="9817" hidden="1"/>
    <cellStyle name="Hyperlink 44" xfId="9813" hidden="1"/>
    <cellStyle name="Hyperlink 44" xfId="10218" hidden="1"/>
    <cellStyle name="Hyperlink 44" xfId="10214" hidden="1"/>
    <cellStyle name="Hyperlink 44" xfId="10625" hidden="1"/>
    <cellStyle name="Hyperlink 44" xfId="10621" hidden="1"/>
    <cellStyle name="Hyperlink 44" xfId="11026" hidden="1"/>
    <cellStyle name="Hyperlink 44" xfId="11022" hidden="1"/>
    <cellStyle name="Hyperlink 44" xfId="11428" hidden="1"/>
    <cellStyle name="Hyperlink 44" xfId="11424" hidden="1"/>
    <cellStyle name="Hyperlink 44" xfId="11832" hidden="1"/>
    <cellStyle name="Hyperlink 44" xfId="11828" hidden="1"/>
    <cellStyle name="Hyperlink 44" xfId="12236" hidden="1"/>
    <cellStyle name="Hyperlink 44" xfId="12232" hidden="1"/>
    <cellStyle name="Hyperlink 44" xfId="12637" hidden="1"/>
    <cellStyle name="Hyperlink 44" xfId="12633" hidden="1"/>
    <cellStyle name="Hyperlink 44" xfId="13037" hidden="1"/>
    <cellStyle name="Hyperlink 44" xfId="13033" hidden="1"/>
    <cellStyle name="Hyperlink 44" xfId="13436" hidden="1"/>
    <cellStyle name="Hyperlink 44" xfId="13432" hidden="1"/>
    <cellStyle name="Hyperlink 44" xfId="13831" hidden="1"/>
    <cellStyle name="Hyperlink 44" xfId="13827" hidden="1"/>
    <cellStyle name="Hyperlink 44" xfId="14223" hidden="1"/>
    <cellStyle name="Hyperlink 44" xfId="14219" hidden="1"/>
    <cellStyle name="Hyperlink 44" xfId="14614" hidden="1"/>
    <cellStyle name="Hyperlink 44" xfId="14610" hidden="1"/>
    <cellStyle name="Hyperlink 44" xfId="14994" hidden="1"/>
    <cellStyle name="Hyperlink 44" xfId="14990" hidden="1"/>
    <cellStyle name="Hyperlink 44" xfId="15558" hidden="1"/>
    <cellStyle name="Hyperlink 44" xfId="15540" hidden="1"/>
    <cellStyle name="Hyperlink 44" xfId="15536" hidden="1"/>
    <cellStyle name="Hyperlink 44" xfId="15960" hidden="1"/>
    <cellStyle name="Hyperlink 44" xfId="15956" hidden="1"/>
    <cellStyle name="Hyperlink 44" xfId="16359" hidden="1"/>
    <cellStyle name="Hyperlink 44" xfId="16355" hidden="1"/>
    <cellStyle name="Hyperlink 44" xfId="16774" hidden="1"/>
    <cellStyle name="Hyperlink 44" xfId="16770" hidden="1"/>
    <cellStyle name="Hyperlink 44" xfId="17172" hidden="1"/>
    <cellStyle name="Hyperlink 44" xfId="17168" hidden="1"/>
    <cellStyle name="Hyperlink 44" xfId="17566" hidden="1"/>
    <cellStyle name="Hyperlink 44" xfId="17562" hidden="1"/>
    <cellStyle name="Hyperlink 44" xfId="17963" hidden="1"/>
    <cellStyle name="Hyperlink 44" xfId="17959" hidden="1"/>
    <cellStyle name="Hyperlink 44" xfId="18360" hidden="1"/>
    <cellStyle name="Hyperlink 44" xfId="18356" hidden="1"/>
    <cellStyle name="Hyperlink 44" xfId="18756" hidden="1"/>
    <cellStyle name="Hyperlink 44" xfId="18752" hidden="1"/>
    <cellStyle name="Hyperlink 44" xfId="19148" hidden="1"/>
    <cellStyle name="Hyperlink 44" xfId="19144" hidden="1"/>
    <cellStyle name="Hyperlink 44" xfId="19543" hidden="1"/>
    <cellStyle name="Hyperlink 44" xfId="19539" hidden="1"/>
    <cellStyle name="Hyperlink 44" xfId="19938" hidden="1"/>
    <cellStyle name="Hyperlink 44" xfId="19934" hidden="1"/>
    <cellStyle name="Hyperlink 44" xfId="20331" hidden="1"/>
    <cellStyle name="Hyperlink 44" xfId="20327" hidden="1"/>
    <cellStyle name="Hyperlink 44" xfId="20720" hidden="1"/>
    <cellStyle name="Hyperlink 44" xfId="20716" hidden="1"/>
    <cellStyle name="Hyperlink 44" xfId="21110" hidden="1"/>
    <cellStyle name="Hyperlink 44" xfId="21106" hidden="1"/>
    <cellStyle name="Hyperlink 44" xfId="21500" hidden="1"/>
    <cellStyle name="Hyperlink 44" xfId="21496" hidden="1"/>
    <cellStyle name="Hyperlink 44" xfId="21888" hidden="1"/>
    <cellStyle name="Hyperlink 44" xfId="21884" hidden="1"/>
    <cellStyle name="Hyperlink 44" xfId="22267" hidden="1"/>
    <cellStyle name="Hyperlink 44" xfId="22263" hidden="1"/>
    <cellStyle name="Hyperlink 44" xfId="16732" hidden="1"/>
    <cellStyle name="Hyperlink 44" xfId="17934" hidden="1"/>
    <cellStyle name="Hyperlink 44" xfId="19557" hidden="1"/>
    <cellStyle name="Hyperlink 44" xfId="22904" hidden="1"/>
    <cellStyle name="Hyperlink 44" xfId="22900" hidden="1"/>
    <cellStyle name="Hyperlink 44" xfId="23306" hidden="1"/>
    <cellStyle name="Hyperlink 44" xfId="23302" hidden="1"/>
    <cellStyle name="Hyperlink 44" xfId="23723" hidden="1"/>
    <cellStyle name="Hyperlink 44" xfId="23719" hidden="1"/>
    <cellStyle name="Hyperlink 44" xfId="24126" hidden="1"/>
    <cellStyle name="Hyperlink 44" xfId="24122" hidden="1"/>
    <cellStyle name="Hyperlink 44" xfId="24527" hidden="1"/>
    <cellStyle name="Hyperlink 44" xfId="24523" hidden="1"/>
    <cellStyle name="Hyperlink 44" xfId="24934" hidden="1"/>
    <cellStyle name="Hyperlink 44" xfId="24930" hidden="1"/>
    <cellStyle name="Hyperlink 44" xfId="25335" hidden="1"/>
    <cellStyle name="Hyperlink 44" xfId="25331" hidden="1"/>
    <cellStyle name="Hyperlink 44" xfId="25737" hidden="1"/>
    <cellStyle name="Hyperlink 44" xfId="25733" hidden="1"/>
    <cellStyle name="Hyperlink 44" xfId="26141" hidden="1"/>
    <cellStyle name="Hyperlink 44" xfId="26137" hidden="1"/>
    <cellStyle name="Hyperlink 44" xfId="26545" hidden="1"/>
    <cellStyle name="Hyperlink 44" xfId="26541" hidden="1"/>
    <cellStyle name="Hyperlink 44" xfId="26946" hidden="1"/>
    <cellStyle name="Hyperlink 44" xfId="26942" hidden="1"/>
    <cellStyle name="Hyperlink 44" xfId="27346" hidden="1"/>
    <cellStyle name="Hyperlink 44" xfId="27342" hidden="1"/>
    <cellStyle name="Hyperlink 44" xfId="27745" hidden="1"/>
    <cellStyle name="Hyperlink 44" xfId="27741" hidden="1"/>
    <cellStyle name="Hyperlink 44" xfId="28140" hidden="1"/>
    <cellStyle name="Hyperlink 44" xfId="28136" hidden="1"/>
    <cellStyle name="Hyperlink 44" xfId="28532" hidden="1"/>
    <cellStyle name="Hyperlink 44" xfId="28528" hidden="1"/>
    <cellStyle name="Hyperlink 44" xfId="28923" hidden="1"/>
    <cellStyle name="Hyperlink 44" xfId="28919" hidden="1"/>
    <cellStyle name="Hyperlink 44" xfId="29303" hidden="1"/>
    <cellStyle name="Hyperlink 44" xfId="29299" hidden="1"/>
    <cellStyle name="Hyperlink 44" xfId="29682" hidden="1"/>
    <cellStyle name="Hyperlink 44" xfId="29678" hidden="1"/>
    <cellStyle name="Hyperlink 44" xfId="30256" hidden="1"/>
    <cellStyle name="Hyperlink 44" xfId="30238" hidden="1"/>
    <cellStyle name="Hyperlink 44" xfId="30234" hidden="1"/>
    <cellStyle name="Hyperlink 44" xfId="30642" hidden="1"/>
    <cellStyle name="Hyperlink 44" xfId="30638" hidden="1"/>
    <cellStyle name="Hyperlink 44" xfId="31028" hidden="1"/>
    <cellStyle name="Hyperlink 44" xfId="31024" hidden="1"/>
    <cellStyle name="Hyperlink 44" xfId="31414" hidden="1"/>
    <cellStyle name="Hyperlink 44" xfId="31410" hidden="1"/>
    <cellStyle name="Hyperlink 44" xfId="31800" hidden="1"/>
    <cellStyle name="Hyperlink 44" xfId="31796" hidden="1"/>
    <cellStyle name="Hyperlink 44" xfId="32186" hidden="1"/>
    <cellStyle name="Hyperlink 44" xfId="32182" hidden="1"/>
    <cellStyle name="Hyperlink 44" xfId="32566" hidden="1"/>
    <cellStyle name="Hyperlink 44" xfId="32562" hidden="1"/>
    <cellStyle name="Hyperlink 44" xfId="32954" hidden="1"/>
    <cellStyle name="Hyperlink 44" xfId="32950" hidden="1"/>
    <cellStyle name="Hyperlink 44" xfId="33343" hidden="1"/>
    <cellStyle name="Hyperlink 44" xfId="33339" hidden="1"/>
    <cellStyle name="Hyperlink 44" xfId="33727" hidden="1"/>
    <cellStyle name="Hyperlink 44" xfId="33723" hidden="1"/>
    <cellStyle name="Hyperlink 44" xfId="34112" hidden="1"/>
    <cellStyle name="Hyperlink 44" xfId="34108" hidden="1"/>
    <cellStyle name="Hyperlink 44" xfId="34501" hidden="1"/>
    <cellStyle name="Hyperlink 44" xfId="34497" hidden="1"/>
    <cellStyle name="Hyperlink 44" xfId="34887" hidden="1"/>
    <cellStyle name="Hyperlink 44" xfId="34883" hidden="1"/>
    <cellStyle name="Hyperlink 44" xfId="35270" hidden="1"/>
    <cellStyle name="Hyperlink 44" xfId="35266" hidden="1"/>
    <cellStyle name="Hyperlink 44" xfId="35656" hidden="1"/>
    <cellStyle name="Hyperlink 44" xfId="35652" hidden="1"/>
    <cellStyle name="Hyperlink 44" xfId="36042" hidden="1"/>
    <cellStyle name="Hyperlink 44" xfId="36038" hidden="1"/>
    <cellStyle name="Hyperlink 44" xfId="36426" hidden="1"/>
    <cellStyle name="Hyperlink 44" xfId="36422" hidden="1"/>
    <cellStyle name="Hyperlink 44" xfId="36805" hidden="1"/>
    <cellStyle name="Hyperlink 44" xfId="36801" hidden="1"/>
    <cellStyle name="Hyperlink 44" xfId="37369" hidden="1"/>
    <cellStyle name="Hyperlink 44" xfId="37351" hidden="1"/>
    <cellStyle name="Hyperlink 44" xfId="37347" hidden="1"/>
    <cellStyle name="Hyperlink 44" xfId="37771" hidden="1"/>
    <cellStyle name="Hyperlink 44" xfId="37767" hidden="1"/>
    <cellStyle name="Hyperlink 44" xfId="38170" hidden="1"/>
    <cellStyle name="Hyperlink 44" xfId="38166" hidden="1"/>
    <cellStyle name="Hyperlink 44" xfId="38585" hidden="1"/>
    <cellStyle name="Hyperlink 44" xfId="38581" hidden="1"/>
    <cellStyle name="Hyperlink 44" xfId="38983" hidden="1"/>
    <cellStyle name="Hyperlink 44" xfId="38979" hidden="1"/>
    <cellStyle name="Hyperlink 44" xfId="39377" hidden="1"/>
    <cellStyle name="Hyperlink 44" xfId="39373" hidden="1"/>
    <cellStyle name="Hyperlink 44" xfId="39774" hidden="1"/>
    <cellStyle name="Hyperlink 44" xfId="39770" hidden="1"/>
    <cellStyle name="Hyperlink 44" xfId="40171" hidden="1"/>
    <cellStyle name="Hyperlink 44" xfId="40167" hidden="1"/>
    <cellStyle name="Hyperlink 44" xfId="40567" hidden="1"/>
    <cellStyle name="Hyperlink 44" xfId="40563" hidden="1"/>
    <cellStyle name="Hyperlink 44" xfId="40959" hidden="1"/>
    <cellStyle name="Hyperlink 44" xfId="40955" hidden="1"/>
    <cellStyle name="Hyperlink 44" xfId="41354" hidden="1"/>
    <cellStyle name="Hyperlink 44" xfId="41350" hidden="1"/>
    <cellStyle name="Hyperlink 44" xfId="41749" hidden="1"/>
    <cellStyle name="Hyperlink 44" xfId="41745" hidden="1"/>
    <cellStyle name="Hyperlink 44" xfId="42142" hidden="1"/>
    <cellStyle name="Hyperlink 44" xfId="42138" hidden="1"/>
    <cellStyle name="Hyperlink 44" xfId="42531" hidden="1"/>
    <cellStyle name="Hyperlink 44" xfId="42527" hidden="1"/>
    <cellStyle name="Hyperlink 44" xfId="42921" hidden="1"/>
    <cellStyle name="Hyperlink 44" xfId="42917" hidden="1"/>
    <cellStyle name="Hyperlink 44" xfId="43311" hidden="1"/>
    <cellStyle name="Hyperlink 44" xfId="43307" hidden="1"/>
    <cellStyle name="Hyperlink 44" xfId="43699" hidden="1"/>
    <cellStyle name="Hyperlink 44" xfId="43695" hidden="1"/>
    <cellStyle name="Hyperlink 44" xfId="44078" hidden="1"/>
    <cellStyle name="Hyperlink 44" xfId="44074" hidden="1"/>
    <cellStyle name="Hyperlink 44" xfId="38543" hidden="1"/>
    <cellStyle name="Hyperlink 44" xfId="39745" hidden="1"/>
    <cellStyle name="Hyperlink 44" xfId="41368" hidden="1"/>
    <cellStyle name="Hyperlink 44" xfId="44715" hidden="1"/>
    <cellStyle name="Hyperlink 44" xfId="44711" hidden="1"/>
    <cellStyle name="Hyperlink 44" xfId="45117" hidden="1"/>
    <cellStyle name="Hyperlink 44" xfId="45113" hidden="1"/>
    <cellStyle name="Hyperlink 44" xfId="45534" hidden="1"/>
    <cellStyle name="Hyperlink 44" xfId="45530" hidden="1"/>
    <cellStyle name="Hyperlink 44" xfId="45937" hidden="1"/>
    <cellStyle name="Hyperlink 44" xfId="45933" hidden="1"/>
    <cellStyle name="Hyperlink 44" xfId="46338" hidden="1"/>
    <cellStyle name="Hyperlink 44" xfId="46334" hidden="1"/>
    <cellStyle name="Hyperlink 44" xfId="46745" hidden="1"/>
    <cellStyle name="Hyperlink 44" xfId="46741" hidden="1"/>
    <cellStyle name="Hyperlink 44" xfId="47146" hidden="1"/>
    <cellStyle name="Hyperlink 44" xfId="47142" hidden="1"/>
    <cellStyle name="Hyperlink 44" xfId="47548" hidden="1"/>
    <cellStyle name="Hyperlink 44" xfId="47544" hidden="1"/>
    <cellStyle name="Hyperlink 44" xfId="47952" hidden="1"/>
    <cellStyle name="Hyperlink 44" xfId="47948" hidden="1"/>
    <cellStyle name="Hyperlink 44" xfId="48356" hidden="1"/>
    <cellStyle name="Hyperlink 44" xfId="48352" hidden="1"/>
    <cellStyle name="Hyperlink 44" xfId="48757" hidden="1"/>
    <cellStyle name="Hyperlink 44" xfId="48753" hidden="1"/>
    <cellStyle name="Hyperlink 44" xfId="49157" hidden="1"/>
    <cellStyle name="Hyperlink 44" xfId="49153" hidden="1"/>
    <cellStyle name="Hyperlink 44" xfId="49556" hidden="1"/>
    <cellStyle name="Hyperlink 44" xfId="49552" hidden="1"/>
    <cellStyle name="Hyperlink 44" xfId="49951" hidden="1"/>
    <cellStyle name="Hyperlink 44" xfId="49947" hidden="1"/>
    <cellStyle name="Hyperlink 44" xfId="50343" hidden="1"/>
    <cellStyle name="Hyperlink 44" xfId="50339" hidden="1"/>
    <cellStyle name="Hyperlink 44" xfId="50734" hidden="1"/>
    <cellStyle name="Hyperlink 44" xfId="50730" hidden="1"/>
    <cellStyle name="Hyperlink 44" xfId="51114" hidden="1"/>
    <cellStyle name="Hyperlink 44" xfId="51110"/>
    <cellStyle name="Hyperlink 45" xfId="304" hidden="1"/>
    <cellStyle name="Hyperlink 45" xfId="284" hidden="1"/>
    <cellStyle name="Hyperlink 45" xfId="279" hidden="1"/>
    <cellStyle name="Hyperlink 45" xfId="704" hidden="1"/>
    <cellStyle name="Hyperlink 45" xfId="699" hidden="1"/>
    <cellStyle name="Hyperlink 45" xfId="1106" hidden="1"/>
    <cellStyle name="Hyperlink 45" xfId="1101" hidden="1"/>
    <cellStyle name="Hyperlink 45" xfId="1523" hidden="1"/>
    <cellStyle name="Hyperlink 45" xfId="1518" hidden="1"/>
    <cellStyle name="Hyperlink 45" xfId="1926" hidden="1"/>
    <cellStyle name="Hyperlink 45" xfId="1921" hidden="1"/>
    <cellStyle name="Hyperlink 45" xfId="2327" hidden="1"/>
    <cellStyle name="Hyperlink 45" xfId="2322" hidden="1"/>
    <cellStyle name="Hyperlink 45" xfId="2734" hidden="1"/>
    <cellStyle name="Hyperlink 45" xfId="2729" hidden="1"/>
    <cellStyle name="Hyperlink 45" xfId="3135" hidden="1"/>
    <cellStyle name="Hyperlink 45" xfId="3130" hidden="1"/>
    <cellStyle name="Hyperlink 45" xfId="3537" hidden="1"/>
    <cellStyle name="Hyperlink 45" xfId="3532" hidden="1"/>
    <cellStyle name="Hyperlink 45" xfId="3941" hidden="1"/>
    <cellStyle name="Hyperlink 45" xfId="3936" hidden="1"/>
    <cellStyle name="Hyperlink 45" xfId="4345" hidden="1"/>
    <cellStyle name="Hyperlink 45" xfId="4340" hidden="1"/>
    <cellStyle name="Hyperlink 45" xfId="4746" hidden="1"/>
    <cellStyle name="Hyperlink 45" xfId="4741" hidden="1"/>
    <cellStyle name="Hyperlink 45" xfId="5146" hidden="1"/>
    <cellStyle name="Hyperlink 45" xfId="5141" hidden="1"/>
    <cellStyle name="Hyperlink 45" xfId="5545" hidden="1"/>
    <cellStyle name="Hyperlink 45" xfId="5540" hidden="1"/>
    <cellStyle name="Hyperlink 45" xfId="5940" hidden="1"/>
    <cellStyle name="Hyperlink 45" xfId="5935" hidden="1"/>
    <cellStyle name="Hyperlink 45" xfId="6332" hidden="1"/>
    <cellStyle name="Hyperlink 45" xfId="6327" hidden="1"/>
    <cellStyle name="Hyperlink 45" xfId="6723" hidden="1"/>
    <cellStyle name="Hyperlink 45" xfId="6718" hidden="1"/>
    <cellStyle name="Hyperlink 45" xfId="7105" hidden="1"/>
    <cellStyle name="Hyperlink 45" xfId="7100" hidden="1"/>
    <cellStyle name="Hyperlink 45" xfId="7526" hidden="1"/>
    <cellStyle name="Hyperlink 45" xfId="7521" hidden="1"/>
    <cellStyle name="Hyperlink 45" xfId="8185" hidden="1"/>
    <cellStyle name="Hyperlink 45" xfId="8165" hidden="1"/>
    <cellStyle name="Hyperlink 45" xfId="8160" hidden="1"/>
    <cellStyle name="Hyperlink 45" xfId="8585" hidden="1"/>
    <cellStyle name="Hyperlink 45" xfId="8580" hidden="1"/>
    <cellStyle name="Hyperlink 45" xfId="8987" hidden="1"/>
    <cellStyle name="Hyperlink 45" xfId="8982" hidden="1"/>
    <cellStyle name="Hyperlink 45" xfId="9404" hidden="1"/>
    <cellStyle name="Hyperlink 45" xfId="9399" hidden="1"/>
    <cellStyle name="Hyperlink 45" xfId="9807" hidden="1"/>
    <cellStyle name="Hyperlink 45" xfId="9802" hidden="1"/>
    <cellStyle name="Hyperlink 45" xfId="10208" hidden="1"/>
    <cellStyle name="Hyperlink 45" xfId="10203" hidden="1"/>
    <cellStyle name="Hyperlink 45" xfId="10615" hidden="1"/>
    <cellStyle name="Hyperlink 45" xfId="10610" hidden="1"/>
    <cellStyle name="Hyperlink 45" xfId="11016" hidden="1"/>
    <cellStyle name="Hyperlink 45" xfId="11011" hidden="1"/>
    <cellStyle name="Hyperlink 45" xfId="11418" hidden="1"/>
    <cellStyle name="Hyperlink 45" xfId="11413" hidden="1"/>
    <cellStyle name="Hyperlink 45" xfId="11822" hidden="1"/>
    <cellStyle name="Hyperlink 45" xfId="11817" hidden="1"/>
    <cellStyle name="Hyperlink 45" xfId="12226" hidden="1"/>
    <cellStyle name="Hyperlink 45" xfId="12221" hidden="1"/>
    <cellStyle name="Hyperlink 45" xfId="12627" hidden="1"/>
    <cellStyle name="Hyperlink 45" xfId="12622" hidden="1"/>
    <cellStyle name="Hyperlink 45" xfId="13027" hidden="1"/>
    <cellStyle name="Hyperlink 45" xfId="13022" hidden="1"/>
    <cellStyle name="Hyperlink 45" xfId="13426" hidden="1"/>
    <cellStyle name="Hyperlink 45" xfId="13421" hidden="1"/>
    <cellStyle name="Hyperlink 45" xfId="13821" hidden="1"/>
    <cellStyle name="Hyperlink 45" xfId="13816" hidden="1"/>
    <cellStyle name="Hyperlink 45" xfId="14213" hidden="1"/>
    <cellStyle name="Hyperlink 45" xfId="14208" hidden="1"/>
    <cellStyle name="Hyperlink 45" xfId="14604" hidden="1"/>
    <cellStyle name="Hyperlink 45" xfId="14599" hidden="1"/>
    <cellStyle name="Hyperlink 45" xfId="14984" hidden="1"/>
    <cellStyle name="Hyperlink 45" xfId="14979" hidden="1"/>
    <cellStyle name="Hyperlink 45" xfId="15550" hidden="1"/>
    <cellStyle name="Hyperlink 45" xfId="15530" hidden="1"/>
    <cellStyle name="Hyperlink 45" xfId="15525" hidden="1"/>
    <cellStyle name="Hyperlink 45" xfId="15950" hidden="1"/>
    <cellStyle name="Hyperlink 45" xfId="15945" hidden="1"/>
    <cellStyle name="Hyperlink 45" xfId="16349" hidden="1"/>
    <cellStyle name="Hyperlink 45" xfId="16344" hidden="1"/>
    <cellStyle name="Hyperlink 45" xfId="16764" hidden="1"/>
    <cellStyle name="Hyperlink 45" xfId="16759" hidden="1"/>
    <cellStyle name="Hyperlink 45" xfId="17162" hidden="1"/>
    <cellStyle name="Hyperlink 45" xfId="17157" hidden="1"/>
    <cellStyle name="Hyperlink 45" xfId="17556" hidden="1"/>
    <cellStyle name="Hyperlink 45" xfId="17551" hidden="1"/>
    <cellStyle name="Hyperlink 45" xfId="17953" hidden="1"/>
    <cellStyle name="Hyperlink 45" xfId="17948" hidden="1"/>
    <cellStyle name="Hyperlink 45" xfId="18350" hidden="1"/>
    <cellStyle name="Hyperlink 45" xfId="18345" hidden="1"/>
    <cellStyle name="Hyperlink 45" xfId="18746" hidden="1"/>
    <cellStyle name="Hyperlink 45" xfId="18741" hidden="1"/>
    <cellStyle name="Hyperlink 45" xfId="19138" hidden="1"/>
    <cellStyle name="Hyperlink 45" xfId="19133" hidden="1"/>
    <cellStyle name="Hyperlink 45" xfId="19533" hidden="1"/>
    <cellStyle name="Hyperlink 45" xfId="19528" hidden="1"/>
    <cellStyle name="Hyperlink 45" xfId="19928" hidden="1"/>
    <cellStyle name="Hyperlink 45" xfId="19923" hidden="1"/>
    <cellStyle name="Hyperlink 45" xfId="20321" hidden="1"/>
    <cellStyle name="Hyperlink 45" xfId="20316" hidden="1"/>
    <cellStyle name="Hyperlink 45" xfId="20710" hidden="1"/>
    <cellStyle name="Hyperlink 45" xfId="20705" hidden="1"/>
    <cellStyle name="Hyperlink 45" xfId="21100" hidden="1"/>
    <cellStyle name="Hyperlink 45" xfId="21095" hidden="1"/>
    <cellStyle name="Hyperlink 45" xfId="21490" hidden="1"/>
    <cellStyle name="Hyperlink 45" xfId="21485" hidden="1"/>
    <cellStyle name="Hyperlink 45" xfId="21878" hidden="1"/>
    <cellStyle name="Hyperlink 45" xfId="21873" hidden="1"/>
    <cellStyle name="Hyperlink 45" xfId="22257" hidden="1"/>
    <cellStyle name="Hyperlink 45" xfId="22252" hidden="1"/>
    <cellStyle name="Hyperlink 45" xfId="17572" hidden="1"/>
    <cellStyle name="Hyperlink 45" xfId="17942" hidden="1"/>
    <cellStyle name="Hyperlink 45" xfId="16733" hidden="1"/>
    <cellStyle name="Hyperlink 45" xfId="22894" hidden="1"/>
    <cellStyle name="Hyperlink 45" xfId="22889" hidden="1"/>
    <cellStyle name="Hyperlink 45" xfId="23296" hidden="1"/>
    <cellStyle name="Hyperlink 45" xfId="23291" hidden="1"/>
    <cellStyle name="Hyperlink 45" xfId="23713" hidden="1"/>
    <cellStyle name="Hyperlink 45" xfId="23708" hidden="1"/>
    <cellStyle name="Hyperlink 45" xfId="24116" hidden="1"/>
    <cellStyle name="Hyperlink 45" xfId="24111" hidden="1"/>
    <cellStyle name="Hyperlink 45" xfId="24517" hidden="1"/>
    <cellStyle name="Hyperlink 45" xfId="24512" hidden="1"/>
    <cellStyle name="Hyperlink 45" xfId="24924" hidden="1"/>
    <cellStyle name="Hyperlink 45" xfId="24919" hidden="1"/>
    <cellStyle name="Hyperlink 45" xfId="25325" hidden="1"/>
    <cellStyle name="Hyperlink 45" xfId="25320" hidden="1"/>
    <cellStyle name="Hyperlink 45" xfId="25727" hidden="1"/>
    <cellStyle name="Hyperlink 45" xfId="25722" hidden="1"/>
    <cellStyle name="Hyperlink 45" xfId="26131" hidden="1"/>
    <cellStyle name="Hyperlink 45" xfId="26126" hidden="1"/>
    <cellStyle name="Hyperlink 45" xfId="26535" hidden="1"/>
    <cellStyle name="Hyperlink 45" xfId="26530" hidden="1"/>
    <cellStyle name="Hyperlink 45" xfId="26936" hidden="1"/>
    <cellStyle name="Hyperlink 45" xfId="26931" hidden="1"/>
    <cellStyle name="Hyperlink 45" xfId="27336" hidden="1"/>
    <cellStyle name="Hyperlink 45" xfId="27331" hidden="1"/>
    <cellStyle name="Hyperlink 45" xfId="27735" hidden="1"/>
    <cellStyle name="Hyperlink 45" xfId="27730" hidden="1"/>
    <cellStyle name="Hyperlink 45" xfId="28130" hidden="1"/>
    <cellStyle name="Hyperlink 45" xfId="28125" hidden="1"/>
    <cellStyle name="Hyperlink 45" xfId="28522" hidden="1"/>
    <cellStyle name="Hyperlink 45" xfId="28517" hidden="1"/>
    <cellStyle name="Hyperlink 45" xfId="28913" hidden="1"/>
    <cellStyle name="Hyperlink 45" xfId="28908" hidden="1"/>
    <cellStyle name="Hyperlink 45" xfId="29293" hidden="1"/>
    <cellStyle name="Hyperlink 45" xfId="29288" hidden="1"/>
    <cellStyle name="Hyperlink 45" xfId="29672" hidden="1"/>
    <cellStyle name="Hyperlink 45" xfId="29667" hidden="1"/>
    <cellStyle name="Hyperlink 45" xfId="30248" hidden="1"/>
    <cellStyle name="Hyperlink 45" xfId="30228" hidden="1"/>
    <cellStyle name="Hyperlink 45" xfId="30223" hidden="1"/>
    <cellStyle name="Hyperlink 45" xfId="30632" hidden="1"/>
    <cellStyle name="Hyperlink 45" xfId="30627" hidden="1"/>
    <cellStyle name="Hyperlink 45" xfId="31018" hidden="1"/>
    <cellStyle name="Hyperlink 45" xfId="31013" hidden="1"/>
    <cellStyle name="Hyperlink 45" xfId="31404" hidden="1"/>
    <cellStyle name="Hyperlink 45" xfId="31399" hidden="1"/>
    <cellStyle name="Hyperlink 45" xfId="31790" hidden="1"/>
    <cellStyle name="Hyperlink 45" xfId="31785" hidden="1"/>
    <cellStyle name="Hyperlink 45" xfId="32176" hidden="1"/>
    <cellStyle name="Hyperlink 45" xfId="32171" hidden="1"/>
    <cellStyle name="Hyperlink 45" xfId="32556" hidden="1"/>
    <cellStyle name="Hyperlink 45" xfId="32551" hidden="1"/>
    <cellStyle name="Hyperlink 45" xfId="32944" hidden="1"/>
    <cellStyle name="Hyperlink 45" xfId="32939" hidden="1"/>
    <cellStyle name="Hyperlink 45" xfId="33333" hidden="1"/>
    <cellStyle name="Hyperlink 45" xfId="33328" hidden="1"/>
    <cellStyle name="Hyperlink 45" xfId="33717" hidden="1"/>
    <cellStyle name="Hyperlink 45" xfId="33712" hidden="1"/>
    <cellStyle name="Hyperlink 45" xfId="34102" hidden="1"/>
    <cellStyle name="Hyperlink 45" xfId="34097" hidden="1"/>
    <cellStyle name="Hyperlink 45" xfId="34491" hidden="1"/>
    <cellStyle name="Hyperlink 45" xfId="34486" hidden="1"/>
    <cellStyle name="Hyperlink 45" xfId="34877" hidden="1"/>
    <cellStyle name="Hyperlink 45" xfId="34872" hidden="1"/>
    <cellStyle name="Hyperlink 45" xfId="35260" hidden="1"/>
    <cellStyle name="Hyperlink 45" xfId="35255" hidden="1"/>
    <cellStyle name="Hyperlink 45" xfId="35646" hidden="1"/>
    <cellStyle name="Hyperlink 45" xfId="35641" hidden="1"/>
    <cellStyle name="Hyperlink 45" xfId="36032" hidden="1"/>
    <cellStyle name="Hyperlink 45" xfId="36027" hidden="1"/>
    <cellStyle name="Hyperlink 45" xfId="36416" hidden="1"/>
    <cellStyle name="Hyperlink 45" xfId="36411" hidden="1"/>
    <cellStyle name="Hyperlink 45" xfId="36795" hidden="1"/>
    <cellStyle name="Hyperlink 45" xfId="36790" hidden="1"/>
    <cellStyle name="Hyperlink 45" xfId="37361" hidden="1"/>
    <cellStyle name="Hyperlink 45" xfId="37341" hidden="1"/>
    <cellStyle name="Hyperlink 45" xfId="37336" hidden="1"/>
    <cellStyle name="Hyperlink 45" xfId="37761" hidden="1"/>
    <cellStyle name="Hyperlink 45" xfId="37756" hidden="1"/>
    <cellStyle name="Hyperlink 45" xfId="38160" hidden="1"/>
    <cellStyle name="Hyperlink 45" xfId="38155" hidden="1"/>
    <cellStyle name="Hyperlink 45" xfId="38575" hidden="1"/>
    <cellStyle name="Hyperlink 45" xfId="38570" hidden="1"/>
    <cellStyle name="Hyperlink 45" xfId="38973" hidden="1"/>
    <cellStyle name="Hyperlink 45" xfId="38968" hidden="1"/>
    <cellStyle name="Hyperlink 45" xfId="39367" hidden="1"/>
    <cellStyle name="Hyperlink 45" xfId="39362" hidden="1"/>
    <cellStyle name="Hyperlink 45" xfId="39764" hidden="1"/>
    <cellStyle name="Hyperlink 45" xfId="39759" hidden="1"/>
    <cellStyle name="Hyperlink 45" xfId="40161" hidden="1"/>
    <cellStyle name="Hyperlink 45" xfId="40156" hidden="1"/>
    <cellStyle name="Hyperlink 45" xfId="40557" hidden="1"/>
    <cellStyle name="Hyperlink 45" xfId="40552" hidden="1"/>
    <cellStyle name="Hyperlink 45" xfId="40949" hidden="1"/>
    <cellStyle name="Hyperlink 45" xfId="40944" hidden="1"/>
    <cellStyle name="Hyperlink 45" xfId="41344" hidden="1"/>
    <cellStyle name="Hyperlink 45" xfId="41339" hidden="1"/>
    <cellStyle name="Hyperlink 45" xfId="41739" hidden="1"/>
    <cellStyle name="Hyperlink 45" xfId="41734" hidden="1"/>
    <cellStyle name="Hyperlink 45" xfId="42132" hidden="1"/>
    <cellStyle name="Hyperlink 45" xfId="42127" hidden="1"/>
    <cellStyle name="Hyperlink 45" xfId="42521" hidden="1"/>
    <cellStyle name="Hyperlink 45" xfId="42516" hidden="1"/>
    <cellStyle name="Hyperlink 45" xfId="42911" hidden="1"/>
    <cellStyle name="Hyperlink 45" xfId="42906" hidden="1"/>
    <cellStyle name="Hyperlink 45" xfId="43301" hidden="1"/>
    <cellStyle name="Hyperlink 45" xfId="43296" hidden="1"/>
    <cellStyle name="Hyperlink 45" xfId="43689" hidden="1"/>
    <cellStyle name="Hyperlink 45" xfId="43684" hidden="1"/>
    <cellStyle name="Hyperlink 45" xfId="44068" hidden="1"/>
    <cellStyle name="Hyperlink 45" xfId="44063" hidden="1"/>
    <cellStyle name="Hyperlink 45" xfId="39383" hidden="1"/>
    <cellStyle name="Hyperlink 45" xfId="39753" hidden="1"/>
    <cellStyle name="Hyperlink 45" xfId="38544" hidden="1"/>
    <cellStyle name="Hyperlink 45" xfId="44705" hidden="1"/>
    <cellStyle name="Hyperlink 45" xfId="44700" hidden="1"/>
    <cellStyle name="Hyperlink 45" xfId="45107" hidden="1"/>
    <cellStyle name="Hyperlink 45" xfId="45102" hidden="1"/>
    <cellStyle name="Hyperlink 45" xfId="45524" hidden="1"/>
    <cellStyle name="Hyperlink 45" xfId="45519" hidden="1"/>
    <cellStyle name="Hyperlink 45" xfId="45927" hidden="1"/>
    <cellStyle name="Hyperlink 45" xfId="45922" hidden="1"/>
    <cellStyle name="Hyperlink 45" xfId="46328" hidden="1"/>
    <cellStyle name="Hyperlink 45" xfId="46323" hidden="1"/>
    <cellStyle name="Hyperlink 45" xfId="46735" hidden="1"/>
    <cellStyle name="Hyperlink 45" xfId="46730" hidden="1"/>
    <cellStyle name="Hyperlink 45" xfId="47136" hidden="1"/>
    <cellStyle name="Hyperlink 45" xfId="47131" hidden="1"/>
    <cellStyle name="Hyperlink 45" xfId="47538" hidden="1"/>
    <cellStyle name="Hyperlink 45" xfId="47533" hidden="1"/>
    <cellStyle name="Hyperlink 45" xfId="47942" hidden="1"/>
    <cellStyle name="Hyperlink 45" xfId="47937" hidden="1"/>
    <cellStyle name="Hyperlink 45" xfId="48346" hidden="1"/>
    <cellStyle name="Hyperlink 45" xfId="48341" hidden="1"/>
    <cellStyle name="Hyperlink 45" xfId="48747" hidden="1"/>
    <cellStyle name="Hyperlink 45" xfId="48742" hidden="1"/>
    <cellStyle name="Hyperlink 45" xfId="49147" hidden="1"/>
    <cellStyle name="Hyperlink 45" xfId="49142" hidden="1"/>
    <cellStyle name="Hyperlink 45" xfId="49546" hidden="1"/>
    <cellStyle name="Hyperlink 45" xfId="49541" hidden="1"/>
    <cellStyle name="Hyperlink 45" xfId="49941" hidden="1"/>
    <cellStyle name="Hyperlink 45" xfId="49936" hidden="1"/>
    <cellStyle name="Hyperlink 45" xfId="50333" hidden="1"/>
    <cellStyle name="Hyperlink 45" xfId="50328" hidden="1"/>
    <cellStyle name="Hyperlink 45" xfId="50724" hidden="1"/>
    <cellStyle name="Hyperlink 45" xfId="50719" hidden="1"/>
    <cellStyle name="Hyperlink 45" xfId="51104" hidden="1"/>
    <cellStyle name="Hyperlink 45" xfId="51099"/>
    <cellStyle name="Hyperlink 46" xfId="315" hidden="1"/>
    <cellStyle name="Hyperlink 46" xfId="201" hidden="1"/>
    <cellStyle name="Hyperlink 46" xfId="197" hidden="1"/>
    <cellStyle name="Hyperlink 46" xfId="265" hidden="1"/>
    <cellStyle name="Hyperlink 46" xfId="264" hidden="1"/>
    <cellStyle name="Hyperlink 46" xfId="721" hidden="1"/>
    <cellStyle name="Hyperlink 46" xfId="725" hidden="1"/>
    <cellStyle name="Hyperlink 46" xfId="675" hidden="1"/>
    <cellStyle name="Hyperlink 46" xfId="676" hidden="1"/>
    <cellStyle name="Hyperlink 46" xfId="1133" hidden="1"/>
    <cellStyle name="Hyperlink 46" xfId="1545" hidden="1"/>
    <cellStyle name="Hyperlink 46" xfId="1945" hidden="1"/>
    <cellStyle name="Hyperlink 46" xfId="1953" hidden="1"/>
    <cellStyle name="Hyperlink 46" xfId="1513" hidden="1"/>
    <cellStyle name="Hyperlink 46" xfId="1123" hidden="1"/>
    <cellStyle name="Hyperlink 46" xfId="2753" hidden="1"/>
    <cellStyle name="Hyperlink 46" xfId="2761" hidden="1"/>
    <cellStyle name="Hyperlink 46" xfId="3154" hidden="1"/>
    <cellStyle name="Hyperlink 46" xfId="3163" hidden="1"/>
    <cellStyle name="Hyperlink 46" xfId="2316" hidden="1"/>
    <cellStyle name="Hyperlink 46" xfId="3526" hidden="1"/>
    <cellStyle name="Hyperlink 46" xfId="3921" hidden="1"/>
    <cellStyle name="Hyperlink 46" xfId="3162" hidden="1"/>
    <cellStyle name="Hyperlink 46" xfId="4364" hidden="1"/>
    <cellStyle name="Hyperlink 46" xfId="4371" hidden="1"/>
    <cellStyle name="Hyperlink 46" xfId="4760" hidden="1"/>
    <cellStyle name="Hyperlink 46" xfId="4766" hidden="1"/>
    <cellStyle name="Hyperlink 46" xfId="5133" hidden="1"/>
    <cellStyle name="Hyperlink 46" xfId="5163" hidden="1"/>
    <cellStyle name="Hyperlink 46" xfId="5563" hidden="1"/>
    <cellStyle name="Hyperlink 46" xfId="5570" hidden="1"/>
    <cellStyle name="Hyperlink 46" xfId="5958" hidden="1"/>
    <cellStyle name="Hyperlink 46" xfId="5962" hidden="1"/>
    <cellStyle name="Hyperlink 46" xfId="5528" hidden="1"/>
    <cellStyle name="Hyperlink 46" xfId="6352" hidden="1"/>
    <cellStyle name="Hyperlink 46" xfId="5136" hidden="1"/>
    <cellStyle name="Hyperlink 46" xfId="6712" hidden="1"/>
    <cellStyle name="Hyperlink 46" xfId="7480" hidden="1"/>
    <cellStyle name="Hyperlink 46" xfId="7476" hidden="1"/>
    <cellStyle name="Hyperlink 46" xfId="8196" hidden="1"/>
    <cellStyle name="Hyperlink 46" xfId="8082" hidden="1"/>
    <cellStyle name="Hyperlink 46" xfId="8078" hidden="1"/>
    <cellStyle name="Hyperlink 46" xfId="8146" hidden="1"/>
    <cellStyle name="Hyperlink 46" xfId="8145" hidden="1"/>
    <cellStyle name="Hyperlink 46" xfId="8602" hidden="1"/>
    <cellStyle name="Hyperlink 46" xfId="8606" hidden="1"/>
    <cellStyle name="Hyperlink 46" xfId="8556" hidden="1"/>
    <cellStyle name="Hyperlink 46" xfId="8557" hidden="1"/>
    <cellStyle name="Hyperlink 46" xfId="9014" hidden="1"/>
    <cellStyle name="Hyperlink 46" xfId="9426" hidden="1"/>
    <cellStyle name="Hyperlink 46" xfId="9826" hidden="1"/>
    <cellStyle name="Hyperlink 46" xfId="9834" hidden="1"/>
    <cellStyle name="Hyperlink 46" xfId="9394" hidden="1"/>
    <cellStyle name="Hyperlink 46" xfId="9004" hidden="1"/>
    <cellStyle name="Hyperlink 46" xfId="10634" hidden="1"/>
    <cellStyle name="Hyperlink 46" xfId="10642" hidden="1"/>
    <cellStyle name="Hyperlink 46" xfId="11035" hidden="1"/>
    <cellStyle name="Hyperlink 46" xfId="11044" hidden="1"/>
    <cellStyle name="Hyperlink 46" xfId="10197" hidden="1"/>
    <cellStyle name="Hyperlink 46" xfId="11407" hidden="1"/>
    <cellStyle name="Hyperlink 46" xfId="11802" hidden="1"/>
    <cellStyle name="Hyperlink 46" xfId="11043" hidden="1"/>
    <cellStyle name="Hyperlink 46" xfId="12245" hidden="1"/>
    <cellStyle name="Hyperlink 46" xfId="12252" hidden="1"/>
    <cellStyle name="Hyperlink 46" xfId="12641" hidden="1"/>
    <cellStyle name="Hyperlink 46" xfId="12647" hidden="1"/>
    <cellStyle name="Hyperlink 46" xfId="13014" hidden="1"/>
    <cellStyle name="Hyperlink 46" xfId="13044" hidden="1"/>
    <cellStyle name="Hyperlink 46" xfId="13444" hidden="1"/>
    <cellStyle name="Hyperlink 46" xfId="13451" hidden="1"/>
    <cellStyle name="Hyperlink 46" xfId="13839" hidden="1"/>
    <cellStyle name="Hyperlink 46" xfId="13843" hidden="1"/>
    <cellStyle name="Hyperlink 46" xfId="13409" hidden="1"/>
    <cellStyle name="Hyperlink 46" xfId="14233" hidden="1"/>
    <cellStyle name="Hyperlink 46" xfId="13017" hidden="1"/>
    <cellStyle name="Hyperlink 46" xfId="14593" hidden="1"/>
    <cellStyle name="Hyperlink 46" xfId="15561" hidden="1"/>
    <cellStyle name="Hyperlink 46" xfId="15447" hidden="1"/>
    <cellStyle name="Hyperlink 46" xfId="15443" hidden="1"/>
    <cellStyle name="Hyperlink 46" xfId="15511" hidden="1"/>
    <cellStyle name="Hyperlink 46" xfId="15510" hidden="1"/>
    <cellStyle name="Hyperlink 46" xfId="15966" hidden="1"/>
    <cellStyle name="Hyperlink 46" xfId="15969" hidden="1"/>
    <cellStyle name="Hyperlink 46" xfId="15921" hidden="1"/>
    <cellStyle name="Hyperlink 46" xfId="15922" hidden="1"/>
    <cellStyle name="Hyperlink 46" xfId="16376" hidden="1"/>
    <cellStyle name="Hyperlink 46" xfId="16785" hidden="1"/>
    <cellStyle name="Hyperlink 46" xfId="17179" hidden="1"/>
    <cellStyle name="Hyperlink 46" xfId="17186" hidden="1"/>
    <cellStyle name="Hyperlink 46" xfId="16754" hidden="1"/>
    <cellStyle name="Hyperlink 46" xfId="16366" hidden="1"/>
    <cellStyle name="Hyperlink 46" xfId="17972" hidden="1"/>
    <cellStyle name="Hyperlink 46" xfId="17978" hidden="1"/>
    <cellStyle name="Hyperlink 46" xfId="18366" hidden="1"/>
    <cellStyle name="Hyperlink 46" xfId="18374" hidden="1"/>
    <cellStyle name="Hyperlink 46" xfId="17546" hidden="1"/>
    <cellStyle name="Hyperlink 46" xfId="18736" hidden="1"/>
    <cellStyle name="Hyperlink 46" xfId="19123" hidden="1"/>
    <cellStyle name="Hyperlink 46" xfId="18373" hidden="1"/>
    <cellStyle name="Hyperlink 46" xfId="19551" hidden="1"/>
    <cellStyle name="Hyperlink 46" xfId="19556" hidden="1"/>
    <cellStyle name="Hyperlink 46" xfId="19942" hidden="1"/>
    <cellStyle name="Hyperlink 46" xfId="19947" hidden="1"/>
    <cellStyle name="Hyperlink 46" xfId="20309" hidden="1"/>
    <cellStyle name="Hyperlink 46" xfId="20338" hidden="1"/>
    <cellStyle name="Hyperlink 46" xfId="20726" hidden="1"/>
    <cellStyle name="Hyperlink 46" xfId="20731" hidden="1"/>
    <cellStyle name="Hyperlink 46" xfId="21117" hidden="1"/>
    <cellStyle name="Hyperlink 46" xfId="21121" hidden="1"/>
    <cellStyle name="Hyperlink 46" xfId="20697" hidden="1"/>
    <cellStyle name="Hyperlink 46" xfId="21508" hidden="1"/>
    <cellStyle name="Hyperlink 46" xfId="20311" hidden="1"/>
    <cellStyle name="Hyperlink 46" xfId="21867" hidden="1"/>
    <cellStyle name="Hyperlink 46" xfId="16750" hidden="1"/>
    <cellStyle name="Hyperlink 46" xfId="7973" hidden="1"/>
    <cellStyle name="Hyperlink 46" xfId="7960" hidden="1"/>
    <cellStyle name="Hyperlink 46" xfId="18760" hidden="1"/>
    <cellStyle name="Hyperlink 46" xfId="19950" hidden="1"/>
    <cellStyle name="Hyperlink 46" xfId="22911" hidden="1"/>
    <cellStyle name="Hyperlink 46" xfId="22915" hidden="1"/>
    <cellStyle name="Hyperlink 46" xfId="22865" hidden="1"/>
    <cellStyle name="Hyperlink 46" xfId="22866" hidden="1"/>
    <cellStyle name="Hyperlink 46" xfId="23323" hidden="1"/>
    <cellStyle name="Hyperlink 46" xfId="23735" hidden="1"/>
    <cellStyle name="Hyperlink 46" xfId="24135" hidden="1"/>
    <cellStyle name="Hyperlink 46" xfId="24143" hidden="1"/>
    <cellStyle name="Hyperlink 46" xfId="23703" hidden="1"/>
    <cellStyle name="Hyperlink 46" xfId="23313" hidden="1"/>
    <cellStyle name="Hyperlink 46" xfId="24943" hidden="1"/>
    <cellStyle name="Hyperlink 46" xfId="24951" hidden="1"/>
    <cellStyle name="Hyperlink 46" xfId="25344" hidden="1"/>
    <cellStyle name="Hyperlink 46" xfId="25353" hidden="1"/>
    <cellStyle name="Hyperlink 46" xfId="24506" hidden="1"/>
    <cellStyle name="Hyperlink 46" xfId="25716" hidden="1"/>
    <cellStyle name="Hyperlink 46" xfId="26111" hidden="1"/>
    <cellStyle name="Hyperlink 46" xfId="25352" hidden="1"/>
    <cellStyle name="Hyperlink 46" xfId="26554" hidden="1"/>
    <cellStyle name="Hyperlink 46" xfId="26561" hidden="1"/>
    <cellStyle name="Hyperlink 46" xfId="26950" hidden="1"/>
    <cellStyle name="Hyperlink 46" xfId="26956" hidden="1"/>
    <cellStyle name="Hyperlink 46" xfId="27323" hidden="1"/>
    <cellStyle name="Hyperlink 46" xfId="27353" hidden="1"/>
    <cellStyle name="Hyperlink 46" xfId="27753" hidden="1"/>
    <cellStyle name="Hyperlink 46" xfId="27760" hidden="1"/>
    <cellStyle name="Hyperlink 46" xfId="28148" hidden="1"/>
    <cellStyle name="Hyperlink 46" xfId="28152" hidden="1"/>
    <cellStyle name="Hyperlink 46" xfId="27718" hidden="1"/>
    <cellStyle name="Hyperlink 46" xfId="28542" hidden="1"/>
    <cellStyle name="Hyperlink 46" xfId="27326" hidden="1"/>
    <cellStyle name="Hyperlink 46" xfId="28902" hidden="1"/>
    <cellStyle name="Hyperlink 46" xfId="7500" hidden="1"/>
    <cellStyle name="Hyperlink 46" xfId="7545" hidden="1"/>
    <cellStyle name="Hyperlink 46" xfId="30259" hidden="1"/>
    <cellStyle name="Hyperlink 46" xfId="30203" hidden="1"/>
    <cellStyle name="Hyperlink 46" xfId="30199" hidden="1"/>
    <cellStyle name="Hyperlink 46" xfId="30216" hidden="1"/>
    <cellStyle name="Hyperlink 46" xfId="30215" hidden="1"/>
    <cellStyle name="Hyperlink 46" xfId="30648" hidden="1"/>
    <cellStyle name="Hyperlink 46" xfId="30651" hidden="1"/>
    <cellStyle name="Hyperlink 46" xfId="30617" hidden="1"/>
    <cellStyle name="Hyperlink 46" xfId="30618" hidden="1"/>
    <cellStyle name="Hyperlink 46" xfId="31035" hidden="1"/>
    <cellStyle name="Hyperlink 46" xfId="31421" hidden="1"/>
    <cellStyle name="Hyperlink 46" xfId="31806" hidden="1"/>
    <cellStyle name="Hyperlink 46" xfId="31810" hidden="1"/>
    <cellStyle name="Hyperlink 46" xfId="31394" hidden="1"/>
    <cellStyle name="Hyperlink 46" xfId="31033" hidden="1"/>
    <cellStyle name="Hyperlink 46" xfId="32574" hidden="1"/>
    <cellStyle name="Hyperlink 46" xfId="32578" hidden="1"/>
    <cellStyle name="Hyperlink 46" xfId="32960" hidden="1"/>
    <cellStyle name="Hyperlink 46" xfId="32964" hidden="1"/>
    <cellStyle name="Hyperlink 46" xfId="32166" hidden="1"/>
    <cellStyle name="Hyperlink 46" xfId="33323" hidden="1"/>
    <cellStyle name="Hyperlink 46" xfId="33704" hidden="1"/>
    <cellStyle name="Hyperlink 46" xfId="32963" hidden="1"/>
    <cellStyle name="Hyperlink 46" xfId="34119" hidden="1"/>
    <cellStyle name="Hyperlink 46" xfId="34123" hidden="1"/>
    <cellStyle name="Hyperlink 46" xfId="34505" hidden="1"/>
    <cellStyle name="Hyperlink 46" xfId="34508" hidden="1"/>
    <cellStyle name="Hyperlink 46" xfId="34865" hidden="1"/>
    <cellStyle name="Hyperlink 46" xfId="34893" hidden="1"/>
    <cellStyle name="Hyperlink 46" xfId="35276" hidden="1"/>
    <cellStyle name="Hyperlink 46" xfId="35280" hidden="1"/>
    <cellStyle name="Hyperlink 46" xfId="35663" hidden="1"/>
    <cellStyle name="Hyperlink 46" xfId="35666" hidden="1"/>
    <cellStyle name="Hyperlink 46" xfId="35250" hidden="1"/>
    <cellStyle name="Hyperlink 46" xfId="36049" hidden="1"/>
    <cellStyle name="Hyperlink 46" xfId="34867" hidden="1"/>
    <cellStyle name="Hyperlink 46" xfId="36406" hidden="1"/>
    <cellStyle name="Hyperlink 46" xfId="37372" hidden="1"/>
    <cellStyle name="Hyperlink 46" xfId="37258" hidden="1"/>
    <cellStyle name="Hyperlink 46" xfId="37254" hidden="1"/>
    <cellStyle name="Hyperlink 46" xfId="37322" hidden="1"/>
    <cellStyle name="Hyperlink 46" xfId="37321" hidden="1"/>
    <cellStyle name="Hyperlink 46" xfId="37777" hidden="1"/>
    <cellStyle name="Hyperlink 46" xfId="37780" hidden="1"/>
    <cellStyle name="Hyperlink 46" xfId="37732" hidden="1"/>
    <cellStyle name="Hyperlink 46" xfId="37733" hidden="1"/>
    <cellStyle name="Hyperlink 46" xfId="38187" hidden="1"/>
    <cellStyle name="Hyperlink 46" xfId="38596" hidden="1"/>
    <cellStyle name="Hyperlink 46" xfId="38990" hidden="1"/>
    <cellStyle name="Hyperlink 46" xfId="38997" hidden="1"/>
    <cellStyle name="Hyperlink 46" xfId="38565" hidden="1"/>
    <cellStyle name="Hyperlink 46" xfId="38177" hidden="1"/>
    <cellStyle name="Hyperlink 46" xfId="39783" hidden="1"/>
    <cellStyle name="Hyperlink 46" xfId="39789" hidden="1"/>
    <cellStyle name="Hyperlink 46" xfId="40177" hidden="1"/>
    <cellStyle name="Hyperlink 46" xfId="40185" hidden="1"/>
    <cellStyle name="Hyperlink 46" xfId="39357" hidden="1"/>
    <cellStyle name="Hyperlink 46" xfId="40547" hidden="1"/>
    <cellStyle name="Hyperlink 46" xfId="40934" hidden="1"/>
    <cellStyle name="Hyperlink 46" xfId="40184" hidden="1"/>
    <cellStyle name="Hyperlink 46" xfId="41362" hidden="1"/>
    <cellStyle name="Hyperlink 46" xfId="41367" hidden="1"/>
    <cellStyle name="Hyperlink 46" xfId="41753" hidden="1"/>
    <cellStyle name="Hyperlink 46" xfId="41758" hidden="1"/>
    <cellStyle name="Hyperlink 46" xfId="42120" hidden="1"/>
    <cellStyle name="Hyperlink 46" xfId="42149" hidden="1"/>
    <cellStyle name="Hyperlink 46" xfId="42537" hidden="1"/>
    <cellStyle name="Hyperlink 46" xfId="42542" hidden="1"/>
    <cellStyle name="Hyperlink 46" xfId="42928" hidden="1"/>
    <cellStyle name="Hyperlink 46" xfId="42932" hidden="1"/>
    <cellStyle name="Hyperlink 46" xfId="42508" hidden="1"/>
    <cellStyle name="Hyperlink 46" xfId="43319" hidden="1"/>
    <cellStyle name="Hyperlink 46" xfId="42122" hidden="1"/>
    <cellStyle name="Hyperlink 46" xfId="43678" hidden="1"/>
    <cellStyle name="Hyperlink 46" xfId="38561" hidden="1"/>
    <cellStyle name="Hyperlink 46" xfId="30108" hidden="1"/>
    <cellStyle name="Hyperlink 46" xfId="30095" hidden="1"/>
    <cellStyle name="Hyperlink 46" xfId="40571" hidden="1"/>
    <cellStyle name="Hyperlink 46" xfId="41761" hidden="1"/>
    <cellStyle name="Hyperlink 46" xfId="44722" hidden="1"/>
    <cellStyle name="Hyperlink 46" xfId="44726" hidden="1"/>
    <cellStyle name="Hyperlink 46" xfId="44676" hidden="1"/>
    <cellStyle name="Hyperlink 46" xfId="44677" hidden="1"/>
    <cellStyle name="Hyperlink 46" xfId="45134" hidden="1"/>
    <cellStyle name="Hyperlink 46" xfId="45546" hidden="1"/>
    <cellStyle name="Hyperlink 46" xfId="45946" hidden="1"/>
    <cellStyle name="Hyperlink 46" xfId="45954" hidden="1"/>
    <cellStyle name="Hyperlink 46" xfId="45514" hidden="1"/>
    <cellStyle name="Hyperlink 46" xfId="45124" hidden="1"/>
    <cellStyle name="Hyperlink 46" xfId="46754" hidden="1"/>
    <cellStyle name="Hyperlink 46" xfId="46762" hidden="1"/>
    <cellStyle name="Hyperlink 46" xfId="47155" hidden="1"/>
    <cellStyle name="Hyperlink 46" xfId="47164" hidden="1"/>
    <cellStyle name="Hyperlink 46" xfId="46317" hidden="1"/>
    <cellStyle name="Hyperlink 46" xfId="47527" hidden="1"/>
    <cellStyle name="Hyperlink 46" xfId="47922" hidden="1"/>
    <cellStyle name="Hyperlink 46" xfId="47163" hidden="1"/>
    <cellStyle name="Hyperlink 46" xfId="48365" hidden="1"/>
    <cellStyle name="Hyperlink 46" xfId="48372" hidden="1"/>
    <cellStyle name="Hyperlink 46" xfId="48761" hidden="1"/>
    <cellStyle name="Hyperlink 46" xfId="48767" hidden="1"/>
    <cellStyle name="Hyperlink 46" xfId="49134" hidden="1"/>
    <cellStyle name="Hyperlink 46" xfId="49164" hidden="1"/>
    <cellStyle name="Hyperlink 46" xfId="49564" hidden="1"/>
    <cellStyle name="Hyperlink 46" xfId="49571" hidden="1"/>
    <cellStyle name="Hyperlink 46" xfId="49959" hidden="1"/>
    <cellStyle name="Hyperlink 46" xfId="49963" hidden="1"/>
    <cellStyle name="Hyperlink 46" xfId="49529" hidden="1"/>
    <cellStyle name="Hyperlink 46" xfId="50353" hidden="1"/>
    <cellStyle name="Hyperlink 46" xfId="49137" hidden="1"/>
    <cellStyle name="Hyperlink 46" xfId="50713"/>
    <cellStyle name="Hyperlink 47" xfId="8064" hidden="1"/>
    <cellStyle name="Hyperlink 47" xfId="15358" hidden="1"/>
    <cellStyle name="Hyperlink 47" xfId="37169"/>
    <cellStyle name="Hyperlink 48" xfId="8084" hidden="1"/>
    <cellStyle name="Hyperlink 48" xfId="7976" hidden="1"/>
    <cellStyle name="Hyperlink 48" xfId="30111"/>
    <cellStyle name="Hyperlink 49" xfId="8087" hidden="1"/>
    <cellStyle name="Hyperlink 49" xfId="7989" hidden="1"/>
    <cellStyle name="Hyperlink 49" xfId="30124"/>
    <cellStyle name="Hyperlink 5" xfId="117" hidden="1"/>
    <cellStyle name="Hyperlink 5" xfId="320" hidden="1"/>
    <cellStyle name="Hyperlink 5" xfId="396" hidden="1"/>
    <cellStyle name="Hyperlink 5" xfId="466" hidden="1"/>
    <cellStyle name="Hyperlink 5" xfId="536" hidden="1"/>
    <cellStyle name="Hyperlink 5" xfId="606" hidden="1"/>
    <cellStyle name="Hyperlink 5" xfId="737" hidden="1"/>
    <cellStyle name="Hyperlink 5" xfId="813" hidden="1"/>
    <cellStyle name="Hyperlink 5" xfId="883" hidden="1"/>
    <cellStyle name="Hyperlink 5" xfId="953" hidden="1"/>
    <cellStyle name="Hyperlink 5" xfId="1023" hidden="1"/>
    <cellStyle name="Hyperlink 5" xfId="1137" hidden="1"/>
    <cellStyle name="Hyperlink 5" xfId="1213" hidden="1"/>
    <cellStyle name="Hyperlink 5" xfId="1283" hidden="1"/>
    <cellStyle name="Hyperlink 5" xfId="1353" hidden="1"/>
    <cellStyle name="Hyperlink 5" xfId="1423" hidden="1"/>
    <cellStyle name="Hyperlink 5" xfId="1557" hidden="1"/>
    <cellStyle name="Hyperlink 5" xfId="1633" hidden="1"/>
    <cellStyle name="Hyperlink 5" xfId="1703" hidden="1"/>
    <cellStyle name="Hyperlink 5" xfId="1773" hidden="1"/>
    <cellStyle name="Hyperlink 5" xfId="1843" hidden="1"/>
    <cellStyle name="Hyperlink 5" xfId="1961" hidden="1"/>
    <cellStyle name="Hyperlink 5" xfId="2037" hidden="1"/>
    <cellStyle name="Hyperlink 5" xfId="2107" hidden="1"/>
    <cellStyle name="Hyperlink 5" xfId="2177" hidden="1"/>
    <cellStyle name="Hyperlink 5" xfId="2247" hidden="1"/>
    <cellStyle name="Hyperlink 5" xfId="2357" hidden="1"/>
    <cellStyle name="Hyperlink 5" xfId="2433" hidden="1"/>
    <cellStyle name="Hyperlink 5" xfId="2503" hidden="1"/>
    <cellStyle name="Hyperlink 5" xfId="2573" hidden="1"/>
    <cellStyle name="Hyperlink 5" xfId="2643" hidden="1"/>
    <cellStyle name="Hyperlink 5" xfId="2767" hidden="1"/>
    <cellStyle name="Hyperlink 5" xfId="2843" hidden="1"/>
    <cellStyle name="Hyperlink 5" xfId="2913" hidden="1"/>
    <cellStyle name="Hyperlink 5" xfId="2983" hidden="1"/>
    <cellStyle name="Hyperlink 5" xfId="3053" hidden="1"/>
    <cellStyle name="Hyperlink 5" xfId="3171" hidden="1"/>
    <cellStyle name="Hyperlink 5" xfId="3247" hidden="1"/>
    <cellStyle name="Hyperlink 5" xfId="3317" hidden="1"/>
    <cellStyle name="Hyperlink 5" xfId="3387" hidden="1"/>
    <cellStyle name="Hyperlink 5" xfId="3457" hidden="1"/>
    <cellStyle name="Hyperlink 5" xfId="3568" hidden="1"/>
    <cellStyle name="Hyperlink 5" xfId="3644" hidden="1"/>
    <cellStyle name="Hyperlink 5" xfId="3714" hidden="1"/>
    <cellStyle name="Hyperlink 5" xfId="3784" hidden="1"/>
    <cellStyle name="Hyperlink 5" xfId="3854" hidden="1"/>
    <cellStyle name="Hyperlink 5" xfId="3973" hidden="1"/>
    <cellStyle name="Hyperlink 5" xfId="4049" hidden="1"/>
    <cellStyle name="Hyperlink 5" xfId="4119" hidden="1"/>
    <cellStyle name="Hyperlink 5" xfId="4189" hidden="1"/>
    <cellStyle name="Hyperlink 5" xfId="4259" hidden="1"/>
    <cellStyle name="Hyperlink 5" xfId="4378" hidden="1"/>
    <cellStyle name="Hyperlink 5" xfId="4454" hidden="1"/>
    <cellStyle name="Hyperlink 5" xfId="4524" hidden="1"/>
    <cellStyle name="Hyperlink 5" xfId="4594" hidden="1"/>
    <cellStyle name="Hyperlink 5" xfId="4664" hidden="1"/>
    <cellStyle name="Hyperlink 5" xfId="4777" hidden="1"/>
    <cellStyle name="Hyperlink 5" xfId="4853" hidden="1"/>
    <cellStyle name="Hyperlink 5" xfId="4923" hidden="1"/>
    <cellStyle name="Hyperlink 5" xfId="4993" hidden="1"/>
    <cellStyle name="Hyperlink 5" xfId="5063" hidden="1"/>
    <cellStyle name="Hyperlink 5" xfId="5172" hidden="1"/>
    <cellStyle name="Hyperlink 5" xfId="5248" hidden="1"/>
    <cellStyle name="Hyperlink 5" xfId="5318" hidden="1"/>
    <cellStyle name="Hyperlink 5" xfId="5388" hidden="1"/>
    <cellStyle name="Hyperlink 5" xfId="5458" hidden="1"/>
    <cellStyle name="Hyperlink 5" xfId="5576" hidden="1"/>
    <cellStyle name="Hyperlink 5" xfId="5652" hidden="1"/>
    <cellStyle name="Hyperlink 5" xfId="5722" hidden="1"/>
    <cellStyle name="Hyperlink 5" xfId="5792" hidden="1"/>
    <cellStyle name="Hyperlink 5" xfId="5862" hidden="1"/>
    <cellStyle name="Hyperlink 5" xfId="5967" hidden="1"/>
    <cellStyle name="Hyperlink 5" xfId="6043" hidden="1"/>
    <cellStyle name="Hyperlink 5" xfId="6113" hidden="1"/>
    <cellStyle name="Hyperlink 5" xfId="6183" hidden="1"/>
    <cellStyle name="Hyperlink 5" xfId="6253" hidden="1"/>
    <cellStyle name="Hyperlink 5" xfId="6360" hidden="1"/>
    <cellStyle name="Hyperlink 5" xfId="6436" hidden="1"/>
    <cellStyle name="Hyperlink 5" xfId="6506" hidden="1"/>
    <cellStyle name="Hyperlink 5" xfId="6576" hidden="1"/>
    <cellStyle name="Hyperlink 5" xfId="6646" hidden="1"/>
    <cellStyle name="Hyperlink 5" xfId="6744" hidden="1"/>
    <cellStyle name="Hyperlink 5" xfId="6820" hidden="1"/>
    <cellStyle name="Hyperlink 5" xfId="6890" hidden="1"/>
    <cellStyle name="Hyperlink 5" xfId="6960" hidden="1"/>
    <cellStyle name="Hyperlink 5" xfId="7030" hidden="1"/>
    <cellStyle name="Hyperlink 5" xfId="7123" hidden="1"/>
    <cellStyle name="Hyperlink 5" xfId="7199" hidden="1"/>
    <cellStyle name="Hyperlink 5" xfId="7269" hidden="1"/>
    <cellStyle name="Hyperlink 5" xfId="7339" hidden="1"/>
    <cellStyle name="Hyperlink 5" xfId="7409" hidden="1"/>
    <cellStyle name="Hyperlink 5" xfId="7550" hidden="1"/>
    <cellStyle name="Hyperlink 5" xfId="7626" hidden="1"/>
    <cellStyle name="Hyperlink 5" xfId="7696" hidden="1"/>
    <cellStyle name="Hyperlink 5" xfId="7766" hidden="1"/>
    <cellStyle name="Hyperlink 5" xfId="7836" hidden="1"/>
    <cellStyle name="Hyperlink 5" xfId="7998" hidden="1"/>
    <cellStyle name="Hyperlink 5" xfId="8201" hidden="1"/>
    <cellStyle name="Hyperlink 5" xfId="8277" hidden="1"/>
    <cellStyle name="Hyperlink 5" xfId="8347" hidden="1"/>
    <cellStyle name="Hyperlink 5" xfId="8417" hidden="1"/>
    <cellStyle name="Hyperlink 5" xfId="8487" hidden="1"/>
    <cellStyle name="Hyperlink 5" xfId="8618" hidden="1"/>
    <cellStyle name="Hyperlink 5" xfId="8694" hidden="1"/>
    <cellStyle name="Hyperlink 5" xfId="8764" hidden="1"/>
    <cellStyle name="Hyperlink 5" xfId="8834" hidden="1"/>
    <cellStyle name="Hyperlink 5" xfId="8904" hidden="1"/>
    <cellStyle name="Hyperlink 5" xfId="9018" hidden="1"/>
    <cellStyle name="Hyperlink 5" xfId="9094" hidden="1"/>
    <cellStyle name="Hyperlink 5" xfId="9164" hidden="1"/>
    <cellStyle name="Hyperlink 5" xfId="9234" hidden="1"/>
    <cellStyle name="Hyperlink 5" xfId="9304" hidden="1"/>
    <cellStyle name="Hyperlink 5" xfId="9438" hidden="1"/>
    <cellStyle name="Hyperlink 5" xfId="9514" hidden="1"/>
    <cellStyle name="Hyperlink 5" xfId="9584" hidden="1"/>
    <cellStyle name="Hyperlink 5" xfId="9654" hidden="1"/>
    <cellStyle name="Hyperlink 5" xfId="9724" hidden="1"/>
    <cellStyle name="Hyperlink 5" xfId="9842" hidden="1"/>
    <cellStyle name="Hyperlink 5" xfId="9918" hidden="1"/>
    <cellStyle name="Hyperlink 5" xfId="9988" hidden="1"/>
    <cellStyle name="Hyperlink 5" xfId="10058" hidden="1"/>
    <cellStyle name="Hyperlink 5" xfId="10128" hidden="1"/>
    <cellStyle name="Hyperlink 5" xfId="10238" hidden="1"/>
    <cellStyle name="Hyperlink 5" xfId="10314" hidden="1"/>
    <cellStyle name="Hyperlink 5" xfId="10384" hidden="1"/>
    <cellStyle name="Hyperlink 5" xfId="10454" hidden="1"/>
    <cellStyle name="Hyperlink 5" xfId="10524" hidden="1"/>
    <cellStyle name="Hyperlink 5" xfId="10648" hidden="1"/>
    <cellStyle name="Hyperlink 5" xfId="10724" hidden="1"/>
    <cellStyle name="Hyperlink 5" xfId="10794" hidden="1"/>
    <cellStyle name="Hyperlink 5" xfId="10864" hidden="1"/>
    <cellStyle name="Hyperlink 5" xfId="10934" hidden="1"/>
    <cellStyle name="Hyperlink 5" xfId="11052" hidden="1"/>
    <cellStyle name="Hyperlink 5" xfId="11128" hidden="1"/>
    <cellStyle name="Hyperlink 5" xfId="11198" hidden="1"/>
    <cellStyle name="Hyperlink 5" xfId="11268" hidden="1"/>
    <cellStyle name="Hyperlink 5" xfId="11338" hidden="1"/>
    <cellStyle name="Hyperlink 5" xfId="11449" hidden="1"/>
    <cellStyle name="Hyperlink 5" xfId="11525" hidden="1"/>
    <cellStyle name="Hyperlink 5" xfId="11595" hidden="1"/>
    <cellStyle name="Hyperlink 5" xfId="11665" hidden="1"/>
    <cellStyle name="Hyperlink 5" xfId="11735" hidden="1"/>
    <cellStyle name="Hyperlink 5" xfId="11854" hidden="1"/>
    <cellStyle name="Hyperlink 5" xfId="11930" hidden="1"/>
    <cellStyle name="Hyperlink 5" xfId="12000" hidden="1"/>
    <cellStyle name="Hyperlink 5" xfId="12070" hidden="1"/>
    <cellStyle name="Hyperlink 5" xfId="12140" hidden="1"/>
    <cellStyle name="Hyperlink 5" xfId="12259" hidden="1"/>
    <cellStyle name="Hyperlink 5" xfId="12335" hidden="1"/>
    <cellStyle name="Hyperlink 5" xfId="12405" hidden="1"/>
    <cellStyle name="Hyperlink 5" xfId="12475" hidden="1"/>
    <cellStyle name="Hyperlink 5" xfId="12545" hidden="1"/>
    <cellStyle name="Hyperlink 5" xfId="12658" hidden="1"/>
    <cellStyle name="Hyperlink 5" xfId="12734" hidden="1"/>
    <cellStyle name="Hyperlink 5" xfId="12804" hidden="1"/>
    <cellStyle name="Hyperlink 5" xfId="12874" hidden="1"/>
    <cellStyle name="Hyperlink 5" xfId="12944" hidden="1"/>
    <cellStyle name="Hyperlink 5" xfId="13053" hidden="1"/>
    <cellStyle name="Hyperlink 5" xfId="13129" hidden="1"/>
    <cellStyle name="Hyperlink 5" xfId="13199" hidden="1"/>
    <cellStyle name="Hyperlink 5" xfId="13269" hidden="1"/>
    <cellStyle name="Hyperlink 5" xfId="13339" hidden="1"/>
    <cellStyle name="Hyperlink 5" xfId="13457" hidden="1"/>
    <cellStyle name="Hyperlink 5" xfId="13533" hidden="1"/>
    <cellStyle name="Hyperlink 5" xfId="13603" hidden="1"/>
    <cellStyle name="Hyperlink 5" xfId="13673" hidden="1"/>
    <cellStyle name="Hyperlink 5" xfId="13743" hidden="1"/>
    <cellStyle name="Hyperlink 5" xfId="13848" hidden="1"/>
    <cellStyle name="Hyperlink 5" xfId="13924" hidden="1"/>
    <cellStyle name="Hyperlink 5" xfId="13994" hidden="1"/>
    <cellStyle name="Hyperlink 5" xfId="14064" hidden="1"/>
    <cellStyle name="Hyperlink 5" xfId="14134" hidden="1"/>
    <cellStyle name="Hyperlink 5" xfId="14241" hidden="1"/>
    <cellStyle name="Hyperlink 5" xfId="14317" hidden="1"/>
    <cellStyle name="Hyperlink 5" xfId="14387" hidden="1"/>
    <cellStyle name="Hyperlink 5" xfId="14457" hidden="1"/>
    <cellStyle name="Hyperlink 5" xfId="14527" hidden="1"/>
    <cellStyle name="Hyperlink 5" xfId="14623" hidden="1"/>
    <cellStyle name="Hyperlink 5" xfId="14699" hidden="1"/>
    <cellStyle name="Hyperlink 5" xfId="14769" hidden="1"/>
    <cellStyle name="Hyperlink 5" xfId="14839" hidden="1"/>
    <cellStyle name="Hyperlink 5" xfId="14909" hidden="1"/>
    <cellStyle name="Hyperlink 5" xfId="15002" hidden="1"/>
    <cellStyle name="Hyperlink 5" xfId="15078" hidden="1"/>
    <cellStyle name="Hyperlink 5" xfId="15148" hidden="1"/>
    <cellStyle name="Hyperlink 5" xfId="15218" hidden="1"/>
    <cellStyle name="Hyperlink 5" xfId="15288" hidden="1"/>
    <cellStyle name="Hyperlink 5" xfId="15363" hidden="1"/>
    <cellStyle name="Hyperlink 5" xfId="15566" hidden="1"/>
    <cellStyle name="Hyperlink 5" xfId="15642" hidden="1"/>
    <cellStyle name="Hyperlink 5" xfId="15712" hidden="1"/>
    <cellStyle name="Hyperlink 5" xfId="15782" hidden="1"/>
    <cellStyle name="Hyperlink 5" xfId="15852" hidden="1"/>
    <cellStyle name="Hyperlink 5" xfId="15981" hidden="1"/>
    <cellStyle name="Hyperlink 5" xfId="16057" hidden="1"/>
    <cellStyle name="Hyperlink 5" xfId="16127" hidden="1"/>
    <cellStyle name="Hyperlink 5" xfId="16197" hidden="1"/>
    <cellStyle name="Hyperlink 5" xfId="16267" hidden="1"/>
    <cellStyle name="Hyperlink 5" xfId="16380" hidden="1"/>
    <cellStyle name="Hyperlink 5" xfId="16456" hidden="1"/>
    <cellStyle name="Hyperlink 5" xfId="16526" hidden="1"/>
    <cellStyle name="Hyperlink 5" xfId="16596" hidden="1"/>
    <cellStyle name="Hyperlink 5" xfId="16666" hidden="1"/>
    <cellStyle name="Hyperlink 5" xfId="16794" hidden="1"/>
    <cellStyle name="Hyperlink 5" xfId="16870" hidden="1"/>
    <cellStyle name="Hyperlink 5" xfId="16940" hidden="1"/>
    <cellStyle name="Hyperlink 5" xfId="17010" hidden="1"/>
    <cellStyle name="Hyperlink 5" xfId="17080" hidden="1"/>
    <cellStyle name="Hyperlink 5" xfId="17194" hidden="1"/>
    <cellStyle name="Hyperlink 5" xfId="17270" hidden="1"/>
    <cellStyle name="Hyperlink 5" xfId="17340" hidden="1"/>
    <cellStyle name="Hyperlink 5" xfId="17410" hidden="1"/>
    <cellStyle name="Hyperlink 5" xfId="17480" hidden="1"/>
    <cellStyle name="Hyperlink 5" xfId="17580" hidden="1"/>
    <cellStyle name="Hyperlink 5" xfId="17656" hidden="1"/>
    <cellStyle name="Hyperlink 5" xfId="17726" hidden="1"/>
    <cellStyle name="Hyperlink 5" xfId="17796" hidden="1"/>
    <cellStyle name="Hyperlink 5" xfId="17866" hidden="1"/>
    <cellStyle name="Hyperlink 5" xfId="17984" hidden="1"/>
    <cellStyle name="Hyperlink 5" xfId="18060" hidden="1"/>
    <cellStyle name="Hyperlink 5" xfId="18130" hidden="1"/>
    <cellStyle name="Hyperlink 5" xfId="18200" hidden="1"/>
    <cellStyle name="Hyperlink 5" xfId="18270" hidden="1"/>
    <cellStyle name="Hyperlink 5" xfId="18381" hidden="1"/>
    <cellStyle name="Hyperlink 5" xfId="18457" hidden="1"/>
    <cellStyle name="Hyperlink 5" xfId="18527" hidden="1"/>
    <cellStyle name="Hyperlink 5" xfId="18597" hidden="1"/>
    <cellStyle name="Hyperlink 5" xfId="18667" hidden="1"/>
    <cellStyle name="Hyperlink 5" xfId="18771" hidden="1"/>
    <cellStyle name="Hyperlink 5" xfId="18847" hidden="1"/>
    <cellStyle name="Hyperlink 5" xfId="18917" hidden="1"/>
    <cellStyle name="Hyperlink 5" xfId="18987" hidden="1"/>
    <cellStyle name="Hyperlink 5" xfId="19057" hidden="1"/>
    <cellStyle name="Hyperlink 5" xfId="19167" hidden="1"/>
    <cellStyle name="Hyperlink 5" xfId="19243" hidden="1"/>
    <cellStyle name="Hyperlink 5" xfId="19313" hidden="1"/>
    <cellStyle name="Hyperlink 5" xfId="19383" hidden="1"/>
    <cellStyle name="Hyperlink 5" xfId="19453" hidden="1"/>
    <cellStyle name="Hyperlink 5" xfId="19561" hidden="1"/>
    <cellStyle name="Hyperlink 5" xfId="19637" hidden="1"/>
    <cellStyle name="Hyperlink 5" xfId="19707" hidden="1"/>
    <cellStyle name="Hyperlink 5" xfId="19777" hidden="1"/>
    <cellStyle name="Hyperlink 5" xfId="19847" hidden="1"/>
    <cellStyle name="Hyperlink 5" xfId="19955" hidden="1"/>
    <cellStyle name="Hyperlink 5" xfId="20031" hidden="1"/>
    <cellStyle name="Hyperlink 5" xfId="20101" hidden="1"/>
    <cellStyle name="Hyperlink 5" xfId="20171" hidden="1"/>
    <cellStyle name="Hyperlink 5" xfId="20241" hidden="1"/>
    <cellStyle name="Hyperlink 5" xfId="20344" hidden="1"/>
    <cellStyle name="Hyperlink 5" xfId="20420" hidden="1"/>
    <cellStyle name="Hyperlink 5" xfId="20490" hidden="1"/>
    <cellStyle name="Hyperlink 5" xfId="20560" hidden="1"/>
    <cellStyle name="Hyperlink 5" xfId="20630" hidden="1"/>
    <cellStyle name="Hyperlink 5" xfId="20737" hidden="1"/>
    <cellStyle name="Hyperlink 5" xfId="20813" hidden="1"/>
    <cellStyle name="Hyperlink 5" xfId="20883" hidden="1"/>
    <cellStyle name="Hyperlink 5" xfId="20953" hidden="1"/>
    <cellStyle name="Hyperlink 5" xfId="21023" hidden="1"/>
    <cellStyle name="Hyperlink 5" xfId="21126" hidden="1"/>
    <cellStyle name="Hyperlink 5" xfId="21202" hidden="1"/>
    <cellStyle name="Hyperlink 5" xfId="21272" hidden="1"/>
    <cellStyle name="Hyperlink 5" xfId="21342" hidden="1"/>
    <cellStyle name="Hyperlink 5" xfId="21412" hidden="1"/>
    <cellStyle name="Hyperlink 5" xfId="21515" hidden="1"/>
    <cellStyle name="Hyperlink 5" xfId="21591" hidden="1"/>
    <cellStyle name="Hyperlink 5" xfId="21661" hidden="1"/>
    <cellStyle name="Hyperlink 5" xfId="21731" hidden="1"/>
    <cellStyle name="Hyperlink 5" xfId="21801" hidden="1"/>
    <cellStyle name="Hyperlink 5" xfId="21896" hidden="1"/>
    <cellStyle name="Hyperlink 5" xfId="21972" hidden="1"/>
    <cellStyle name="Hyperlink 5" xfId="22042" hidden="1"/>
    <cellStyle name="Hyperlink 5" xfId="22112" hidden="1"/>
    <cellStyle name="Hyperlink 5" xfId="22182" hidden="1"/>
    <cellStyle name="Hyperlink 5" xfId="22275" hidden="1"/>
    <cellStyle name="Hyperlink 5" xfId="22351" hidden="1"/>
    <cellStyle name="Hyperlink 5" xfId="22421" hidden="1"/>
    <cellStyle name="Hyperlink 5" xfId="22491" hidden="1"/>
    <cellStyle name="Hyperlink 5" xfId="22561" hidden="1"/>
    <cellStyle name="Hyperlink 5" xfId="17936" hidden="1"/>
    <cellStyle name="Hyperlink 5" xfId="16334" hidden="1"/>
    <cellStyle name="Hyperlink 5" xfId="7903" hidden="1"/>
    <cellStyle name="Hyperlink 5" xfId="22656" hidden="1"/>
    <cellStyle name="Hyperlink 5" xfId="22726" hidden="1"/>
    <cellStyle name="Hyperlink 5" xfId="22796" hidden="1"/>
    <cellStyle name="Hyperlink 5" xfId="22927" hidden="1"/>
    <cellStyle name="Hyperlink 5" xfId="23003" hidden="1"/>
    <cellStyle name="Hyperlink 5" xfId="23073" hidden="1"/>
    <cellStyle name="Hyperlink 5" xfId="23143" hidden="1"/>
    <cellStyle name="Hyperlink 5" xfId="23213" hidden="1"/>
    <cellStyle name="Hyperlink 5" xfId="23327" hidden="1"/>
    <cellStyle name="Hyperlink 5" xfId="23403" hidden="1"/>
    <cellStyle name="Hyperlink 5" xfId="23473" hidden="1"/>
    <cellStyle name="Hyperlink 5" xfId="23543" hidden="1"/>
    <cellStyle name="Hyperlink 5" xfId="23613" hidden="1"/>
    <cellStyle name="Hyperlink 5" xfId="23747" hidden="1"/>
    <cellStyle name="Hyperlink 5" xfId="23823" hidden="1"/>
    <cellStyle name="Hyperlink 5" xfId="23893" hidden="1"/>
    <cellStyle name="Hyperlink 5" xfId="23963" hidden="1"/>
    <cellStyle name="Hyperlink 5" xfId="24033" hidden="1"/>
    <cellStyle name="Hyperlink 5" xfId="24151" hidden="1"/>
    <cellStyle name="Hyperlink 5" xfId="24227" hidden="1"/>
    <cellStyle name="Hyperlink 5" xfId="24297" hidden="1"/>
    <cellStyle name="Hyperlink 5" xfId="24367" hidden="1"/>
    <cellStyle name="Hyperlink 5" xfId="24437" hidden="1"/>
    <cellStyle name="Hyperlink 5" xfId="24547" hidden="1"/>
    <cellStyle name="Hyperlink 5" xfId="24623" hidden="1"/>
    <cellStyle name="Hyperlink 5" xfId="24693" hidden="1"/>
    <cellStyle name="Hyperlink 5" xfId="24763" hidden="1"/>
    <cellStyle name="Hyperlink 5" xfId="24833" hidden="1"/>
    <cellStyle name="Hyperlink 5" xfId="24957" hidden="1"/>
    <cellStyle name="Hyperlink 5" xfId="25033" hidden="1"/>
    <cellStyle name="Hyperlink 5" xfId="25103" hidden="1"/>
    <cellStyle name="Hyperlink 5" xfId="25173" hidden="1"/>
    <cellStyle name="Hyperlink 5" xfId="25243" hidden="1"/>
    <cellStyle name="Hyperlink 5" xfId="25361" hidden="1"/>
    <cellStyle name="Hyperlink 5" xfId="25437" hidden="1"/>
    <cellStyle name="Hyperlink 5" xfId="25507" hidden="1"/>
    <cellStyle name="Hyperlink 5" xfId="25577" hidden="1"/>
    <cellStyle name="Hyperlink 5" xfId="25647" hidden="1"/>
    <cellStyle name="Hyperlink 5" xfId="25758" hidden="1"/>
    <cellStyle name="Hyperlink 5" xfId="25834" hidden="1"/>
    <cellStyle name="Hyperlink 5" xfId="25904" hidden="1"/>
    <cellStyle name="Hyperlink 5" xfId="25974" hidden="1"/>
    <cellStyle name="Hyperlink 5" xfId="26044" hidden="1"/>
    <cellStyle name="Hyperlink 5" xfId="26163" hidden="1"/>
    <cellStyle name="Hyperlink 5" xfId="26239" hidden="1"/>
    <cellStyle name="Hyperlink 5" xfId="26309" hidden="1"/>
    <cellStyle name="Hyperlink 5" xfId="26379" hidden="1"/>
    <cellStyle name="Hyperlink 5" xfId="26449" hidden="1"/>
    <cellStyle name="Hyperlink 5" xfId="26568" hidden="1"/>
    <cellStyle name="Hyperlink 5" xfId="26644" hidden="1"/>
    <cellStyle name="Hyperlink 5" xfId="26714" hidden="1"/>
    <cellStyle name="Hyperlink 5" xfId="26784" hidden="1"/>
    <cellStyle name="Hyperlink 5" xfId="26854" hidden="1"/>
    <cellStyle name="Hyperlink 5" xfId="26967" hidden="1"/>
    <cellStyle name="Hyperlink 5" xfId="27043" hidden="1"/>
    <cellStyle name="Hyperlink 5" xfId="27113" hidden="1"/>
    <cellStyle name="Hyperlink 5" xfId="27183" hidden="1"/>
    <cellStyle name="Hyperlink 5" xfId="27253" hidden="1"/>
    <cellStyle name="Hyperlink 5" xfId="27362" hidden="1"/>
    <cellStyle name="Hyperlink 5" xfId="27438" hidden="1"/>
    <cellStyle name="Hyperlink 5" xfId="27508" hidden="1"/>
    <cellStyle name="Hyperlink 5" xfId="27578" hidden="1"/>
    <cellStyle name="Hyperlink 5" xfId="27648" hidden="1"/>
    <cellStyle name="Hyperlink 5" xfId="27766" hidden="1"/>
    <cellStyle name="Hyperlink 5" xfId="27842" hidden="1"/>
    <cellStyle name="Hyperlink 5" xfId="27912" hidden="1"/>
    <cellStyle name="Hyperlink 5" xfId="27982" hidden="1"/>
    <cellStyle name="Hyperlink 5" xfId="28052" hidden="1"/>
    <cellStyle name="Hyperlink 5" xfId="28157" hidden="1"/>
    <cellStyle name="Hyperlink 5" xfId="28233" hidden="1"/>
    <cellStyle name="Hyperlink 5" xfId="28303" hidden="1"/>
    <cellStyle name="Hyperlink 5" xfId="28373" hidden="1"/>
    <cellStyle name="Hyperlink 5" xfId="28443" hidden="1"/>
    <cellStyle name="Hyperlink 5" xfId="28550" hidden="1"/>
    <cellStyle name="Hyperlink 5" xfId="28626" hidden="1"/>
    <cellStyle name="Hyperlink 5" xfId="28696" hidden="1"/>
    <cellStyle name="Hyperlink 5" xfId="28766" hidden="1"/>
    <cellStyle name="Hyperlink 5" xfId="28836" hidden="1"/>
    <cellStyle name="Hyperlink 5" xfId="28932" hidden="1"/>
    <cellStyle name="Hyperlink 5" xfId="29008" hidden="1"/>
    <cellStyle name="Hyperlink 5" xfId="29078" hidden="1"/>
    <cellStyle name="Hyperlink 5" xfId="29148" hidden="1"/>
    <cellStyle name="Hyperlink 5" xfId="29218" hidden="1"/>
    <cellStyle name="Hyperlink 5" xfId="29311" hidden="1"/>
    <cellStyle name="Hyperlink 5" xfId="29387" hidden="1"/>
    <cellStyle name="Hyperlink 5" xfId="29457" hidden="1"/>
    <cellStyle name="Hyperlink 5" xfId="29527" hidden="1"/>
    <cellStyle name="Hyperlink 5" xfId="29597" hidden="1"/>
    <cellStyle name="Hyperlink 5" xfId="29690" hidden="1"/>
    <cellStyle name="Hyperlink 5" xfId="29766" hidden="1"/>
    <cellStyle name="Hyperlink 5" xfId="29836" hidden="1"/>
    <cellStyle name="Hyperlink 5" xfId="29906" hidden="1"/>
    <cellStyle name="Hyperlink 5" xfId="29976" hidden="1"/>
    <cellStyle name="Hyperlink 5" xfId="30133" hidden="1"/>
    <cellStyle name="Hyperlink 5" xfId="30264" hidden="1"/>
    <cellStyle name="Hyperlink 5" xfId="30340" hidden="1"/>
    <cellStyle name="Hyperlink 5" xfId="30410" hidden="1"/>
    <cellStyle name="Hyperlink 5" xfId="30480" hidden="1"/>
    <cellStyle name="Hyperlink 5" xfId="30550" hidden="1"/>
    <cellStyle name="Hyperlink 5" xfId="30655" hidden="1"/>
    <cellStyle name="Hyperlink 5" xfId="30731" hidden="1"/>
    <cellStyle name="Hyperlink 5" xfId="30801" hidden="1"/>
    <cellStyle name="Hyperlink 5" xfId="30871" hidden="1"/>
    <cellStyle name="Hyperlink 5" xfId="30941" hidden="1"/>
    <cellStyle name="Hyperlink 5" xfId="31039" hidden="1"/>
    <cellStyle name="Hyperlink 5" xfId="31115" hidden="1"/>
    <cellStyle name="Hyperlink 5" xfId="31185" hidden="1"/>
    <cellStyle name="Hyperlink 5" xfId="31255" hidden="1"/>
    <cellStyle name="Hyperlink 5" xfId="31325" hidden="1"/>
    <cellStyle name="Hyperlink 5" xfId="31429" hidden="1"/>
    <cellStyle name="Hyperlink 5" xfId="31505" hidden="1"/>
    <cellStyle name="Hyperlink 5" xfId="31575" hidden="1"/>
    <cellStyle name="Hyperlink 5" xfId="31645" hidden="1"/>
    <cellStyle name="Hyperlink 5" xfId="31715" hidden="1"/>
    <cellStyle name="Hyperlink 5" xfId="31814" hidden="1"/>
    <cellStyle name="Hyperlink 5" xfId="31890" hidden="1"/>
    <cellStyle name="Hyperlink 5" xfId="31960" hidden="1"/>
    <cellStyle name="Hyperlink 5" xfId="32030" hidden="1"/>
    <cellStyle name="Hyperlink 5" xfId="32100" hidden="1"/>
    <cellStyle name="Hyperlink 5" xfId="32194" hidden="1"/>
    <cellStyle name="Hyperlink 5" xfId="32270" hidden="1"/>
    <cellStyle name="Hyperlink 5" xfId="32340" hidden="1"/>
    <cellStyle name="Hyperlink 5" xfId="32410" hidden="1"/>
    <cellStyle name="Hyperlink 5" xfId="32480" hidden="1"/>
    <cellStyle name="Hyperlink 5" xfId="32583" hidden="1"/>
    <cellStyle name="Hyperlink 5" xfId="32659" hidden="1"/>
    <cellStyle name="Hyperlink 5" xfId="32729" hidden="1"/>
    <cellStyle name="Hyperlink 5" xfId="32799" hidden="1"/>
    <cellStyle name="Hyperlink 5" xfId="32869" hidden="1"/>
    <cellStyle name="Hyperlink 5" xfId="32969" hidden="1"/>
    <cellStyle name="Hyperlink 5" xfId="33045" hidden="1"/>
    <cellStyle name="Hyperlink 5" xfId="33115" hidden="1"/>
    <cellStyle name="Hyperlink 5" xfId="33185" hidden="1"/>
    <cellStyle name="Hyperlink 5" xfId="33255" hidden="1"/>
    <cellStyle name="Hyperlink 5" xfId="33352" hidden="1"/>
    <cellStyle name="Hyperlink 5" xfId="33428" hidden="1"/>
    <cellStyle name="Hyperlink 5" xfId="33498" hidden="1"/>
    <cellStyle name="Hyperlink 5" xfId="33568" hidden="1"/>
    <cellStyle name="Hyperlink 5" xfId="33638" hidden="1"/>
    <cellStyle name="Hyperlink 5" xfId="33739" hidden="1"/>
    <cellStyle name="Hyperlink 5" xfId="33815" hidden="1"/>
    <cellStyle name="Hyperlink 5" xfId="33885" hidden="1"/>
    <cellStyle name="Hyperlink 5" xfId="33955" hidden="1"/>
    <cellStyle name="Hyperlink 5" xfId="34025" hidden="1"/>
    <cellStyle name="Hyperlink 5" xfId="34127" hidden="1"/>
    <cellStyle name="Hyperlink 5" xfId="34203" hidden="1"/>
    <cellStyle name="Hyperlink 5" xfId="34273" hidden="1"/>
    <cellStyle name="Hyperlink 5" xfId="34343" hidden="1"/>
    <cellStyle name="Hyperlink 5" xfId="34413" hidden="1"/>
    <cellStyle name="Hyperlink 5" xfId="34513" hidden="1"/>
    <cellStyle name="Hyperlink 5" xfId="34589" hidden="1"/>
    <cellStyle name="Hyperlink 5" xfId="34659" hidden="1"/>
    <cellStyle name="Hyperlink 5" xfId="34729" hidden="1"/>
    <cellStyle name="Hyperlink 5" xfId="34799" hidden="1"/>
    <cellStyle name="Hyperlink 5" xfId="34897" hidden="1"/>
    <cellStyle name="Hyperlink 5" xfId="34973" hidden="1"/>
    <cellStyle name="Hyperlink 5" xfId="35043" hidden="1"/>
    <cellStyle name="Hyperlink 5" xfId="35113" hidden="1"/>
    <cellStyle name="Hyperlink 5" xfId="35183" hidden="1"/>
    <cellStyle name="Hyperlink 5" xfId="35285" hidden="1"/>
    <cellStyle name="Hyperlink 5" xfId="35361" hidden="1"/>
    <cellStyle name="Hyperlink 5" xfId="35431" hidden="1"/>
    <cellStyle name="Hyperlink 5" xfId="35501" hidden="1"/>
    <cellStyle name="Hyperlink 5" xfId="35571" hidden="1"/>
    <cellStyle name="Hyperlink 5" xfId="35670" hidden="1"/>
    <cellStyle name="Hyperlink 5" xfId="35746" hidden="1"/>
    <cellStyle name="Hyperlink 5" xfId="35816" hidden="1"/>
    <cellStyle name="Hyperlink 5" xfId="35886" hidden="1"/>
    <cellStyle name="Hyperlink 5" xfId="35956" hidden="1"/>
    <cellStyle name="Hyperlink 5" xfId="36054" hidden="1"/>
    <cellStyle name="Hyperlink 5" xfId="36130" hidden="1"/>
    <cellStyle name="Hyperlink 5" xfId="36200" hidden="1"/>
    <cellStyle name="Hyperlink 5" xfId="36270" hidden="1"/>
    <cellStyle name="Hyperlink 5" xfId="36340" hidden="1"/>
    <cellStyle name="Hyperlink 5" xfId="36434" hidden="1"/>
    <cellStyle name="Hyperlink 5" xfId="36510" hidden="1"/>
    <cellStyle name="Hyperlink 5" xfId="36580" hidden="1"/>
    <cellStyle name="Hyperlink 5" xfId="36650" hidden="1"/>
    <cellStyle name="Hyperlink 5" xfId="36720" hidden="1"/>
    <cellStyle name="Hyperlink 5" xfId="36813" hidden="1"/>
    <cellStyle name="Hyperlink 5" xfId="36889" hidden="1"/>
    <cellStyle name="Hyperlink 5" xfId="36959" hidden="1"/>
    <cellStyle name="Hyperlink 5" xfId="37029" hidden="1"/>
    <cellStyle name="Hyperlink 5" xfId="37099" hidden="1"/>
    <cellStyle name="Hyperlink 5" xfId="37174" hidden="1"/>
    <cellStyle name="Hyperlink 5" xfId="37377" hidden="1"/>
    <cellStyle name="Hyperlink 5" xfId="37453" hidden="1"/>
    <cellStyle name="Hyperlink 5" xfId="37523" hidden="1"/>
    <cellStyle name="Hyperlink 5" xfId="37593" hidden="1"/>
    <cellStyle name="Hyperlink 5" xfId="37663" hidden="1"/>
    <cellStyle name="Hyperlink 5" xfId="37792" hidden="1"/>
    <cellStyle name="Hyperlink 5" xfId="37868" hidden="1"/>
    <cellStyle name="Hyperlink 5" xfId="37938" hidden="1"/>
    <cellStyle name="Hyperlink 5" xfId="38008" hidden="1"/>
    <cellStyle name="Hyperlink 5" xfId="38078" hidden="1"/>
    <cellStyle name="Hyperlink 5" xfId="38191" hidden="1"/>
    <cellStyle name="Hyperlink 5" xfId="38267" hidden="1"/>
    <cellStyle name="Hyperlink 5" xfId="38337" hidden="1"/>
    <cellStyle name="Hyperlink 5" xfId="38407" hidden="1"/>
    <cellStyle name="Hyperlink 5" xfId="38477" hidden="1"/>
    <cellStyle name="Hyperlink 5" xfId="38605" hidden="1"/>
    <cellStyle name="Hyperlink 5" xfId="38681" hidden="1"/>
    <cellStyle name="Hyperlink 5" xfId="38751" hidden="1"/>
    <cellStyle name="Hyperlink 5" xfId="38821" hidden="1"/>
    <cellStyle name="Hyperlink 5" xfId="38891" hidden="1"/>
    <cellStyle name="Hyperlink 5" xfId="39005" hidden="1"/>
    <cellStyle name="Hyperlink 5" xfId="39081" hidden="1"/>
    <cellStyle name="Hyperlink 5" xfId="39151" hidden="1"/>
    <cellStyle name="Hyperlink 5" xfId="39221" hidden="1"/>
    <cellStyle name="Hyperlink 5" xfId="39291" hidden="1"/>
    <cellStyle name="Hyperlink 5" xfId="39391" hidden="1"/>
    <cellStyle name="Hyperlink 5" xfId="39467" hidden="1"/>
    <cellStyle name="Hyperlink 5" xfId="39537" hidden="1"/>
    <cellStyle name="Hyperlink 5" xfId="39607" hidden="1"/>
    <cellStyle name="Hyperlink 5" xfId="39677" hidden="1"/>
    <cellStyle name="Hyperlink 5" xfId="39795" hidden="1"/>
    <cellStyle name="Hyperlink 5" xfId="39871" hidden="1"/>
    <cellStyle name="Hyperlink 5" xfId="39941" hidden="1"/>
    <cellStyle name="Hyperlink 5" xfId="40011" hidden="1"/>
    <cellStyle name="Hyperlink 5" xfId="40081" hidden="1"/>
    <cellStyle name="Hyperlink 5" xfId="40192" hidden="1"/>
    <cellStyle name="Hyperlink 5" xfId="40268" hidden="1"/>
    <cellStyle name="Hyperlink 5" xfId="40338" hidden="1"/>
    <cellStyle name="Hyperlink 5" xfId="40408" hidden="1"/>
    <cellStyle name="Hyperlink 5" xfId="40478" hidden="1"/>
    <cellStyle name="Hyperlink 5" xfId="40582" hidden="1"/>
    <cellStyle name="Hyperlink 5" xfId="40658" hidden="1"/>
    <cellStyle name="Hyperlink 5" xfId="40728" hidden="1"/>
    <cellStyle name="Hyperlink 5" xfId="40798" hidden="1"/>
    <cellStyle name="Hyperlink 5" xfId="40868" hidden="1"/>
    <cellStyle name="Hyperlink 5" xfId="40978" hidden="1"/>
    <cellStyle name="Hyperlink 5" xfId="41054" hidden="1"/>
    <cellStyle name="Hyperlink 5" xfId="41124" hidden="1"/>
    <cellStyle name="Hyperlink 5" xfId="41194" hidden="1"/>
    <cellStyle name="Hyperlink 5" xfId="41264" hidden="1"/>
    <cellStyle name="Hyperlink 5" xfId="41372" hidden="1"/>
    <cellStyle name="Hyperlink 5" xfId="41448" hidden="1"/>
    <cellStyle name="Hyperlink 5" xfId="41518" hidden="1"/>
    <cellStyle name="Hyperlink 5" xfId="41588" hidden="1"/>
    <cellStyle name="Hyperlink 5" xfId="41658" hidden="1"/>
    <cellStyle name="Hyperlink 5" xfId="41766" hidden="1"/>
    <cellStyle name="Hyperlink 5" xfId="41842" hidden="1"/>
    <cellStyle name="Hyperlink 5" xfId="41912" hidden="1"/>
    <cellStyle name="Hyperlink 5" xfId="41982" hidden="1"/>
    <cellStyle name="Hyperlink 5" xfId="42052" hidden="1"/>
    <cellStyle name="Hyperlink 5" xfId="42155" hidden="1"/>
    <cellStyle name="Hyperlink 5" xfId="42231" hidden="1"/>
    <cellStyle name="Hyperlink 5" xfId="42301" hidden="1"/>
    <cellStyle name="Hyperlink 5" xfId="42371" hidden="1"/>
    <cellStyle name="Hyperlink 5" xfId="42441" hidden="1"/>
    <cellStyle name="Hyperlink 5" xfId="42548" hidden="1"/>
    <cellStyle name="Hyperlink 5" xfId="42624" hidden="1"/>
    <cellStyle name="Hyperlink 5" xfId="42694" hidden="1"/>
    <cellStyle name="Hyperlink 5" xfId="42764" hidden="1"/>
    <cellStyle name="Hyperlink 5" xfId="42834" hidden="1"/>
    <cellStyle name="Hyperlink 5" xfId="42937" hidden="1"/>
    <cellStyle name="Hyperlink 5" xfId="43013" hidden="1"/>
    <cellStyle name="Hyperlink 5" xfId="43083" hidden="1"/>
    <cellStyle name="Hyperlink 5" xfId="43153" hidden="1"/>
    <cellStyle name="Hyperlink 5" xfId="43223" hidden="1"/>
    <cellStyle name="Hyperlink 5" xfId="43326" hidden="1"/>
    <cellStyle name="Hyperlink 5" xfId="43402" hidden="1"/>
    <cellStyle name="Hyperlink 5" xfId="43472" hidden="1"/>
    <cellStyle name="Hyperlink 5" xfId="43542" hidden="1"/>
    <cellStyle name="Hyperlink 5" xfId="43612" hidden="1"/>
    <cellStyle name="Hyperlink 5" xfId="43707" hidden="1"/>
    <cellStyle name="Hyperlink 5" xfId="43783" hidden="1"/>
    <cellStyle name="Hyperlink 5" xfId="43853" hidden="1"/>
    <cellStyle name="Hyperlink 5" xfId="43923" hidden="1"/>
    <cellStyle name="Hyperlink 5" xfId="43993" hidden="1"/>
    <cellStyle name="Hyperlink 5" xfId="44086" hidden="1"/>
    <cellStyle name="Hyperlink 5" xfId="44162" hidden="1"/>
    <cellStyle name="Hyperlink 5" xfId="44232" hidden="1"/>
    <cellStyle name="Hyperlink 5" xfId="44302" hidden="1"/>
    <cellStyle name="Hyperlink 5" xfId="44372" hidden="1"/>
    <cellStyle name="Hyperlink 5" xfId="39747" hidden="1"/>
    <cellStyle name="Hyperlink 5" xfId="38145" hidden="1"/>
    <cellStyle name="Hyperlink 5" xfId="30042" hidden="1"/>
    <cellStyle name="Hyperlink 5" xfId="44467" hidden="1"/>
    <cellStyle name="Hyperlink 5" xfId="44537" hidden="1"/>
    <cellStyle name="Hyperlink 5" xfId="44607" hidden="1"/>
    <cellStyle name="Hyperlink 5" xfId="44738" hidden="1"/>
    <cellStyle name="Hyperlink 5" xfId="44814" hidden="1"/>
    <cellStyle name="Hyperlink 5" xfId="44884" hidden="1"/>
    <cellStyle name="Hyperlink 5" xfId="44954" hidden="1"/>
    <cellStyle name="Hyperlink 5" xfId="45024" hidden="1"/>
    <cellStyle name="Hyperlink 5" xfId="45138" hidden="1"/>
    <cellStyle name="Hyperlink 5" xfId="45214" hidden="1"/>
    <cellStyle name="Hyperlink 5" xfId="45284" hidden="1"/>
    <cellStyle name="Hyperlink 5" xfId="45354" hidden="1"/>
    <cellStyle name="Hyperlink 5" xfId="45424" hidden="1"/>
    <cellStyle name="Hyperlink 5" xfId="45558" hidden="1"/>
    <cellStyle name="Hyperlink 5" xfId="45634" hidden="1"/>
    <cellStyle name="Hyperlink 5" xfId="45704" hidden="1"/>
    <cellStyle name="Hyperlink 5" xfId="45774" hidden="1"/>
    <cellStyle name="Hyperlink 5" xfId="45844" hidden="1"/>
    <cellStyle name="Hyperlink 5" xfId="45962" hidden="1"/>
    <cellStyle name="Hyperlink 5" xfId="46038" hidden="1"/>
    <cellStyle name="Hyperlink 5" xfId="46108" hidden="1"/>
    <cellStyle name="Hyperlink 5" xfId="46178" hidden="1"/>
    <cellStyle name="Hyperlink 5" xfId="46248" hidden="1"/>
    <cellStyle name="Hyperlink 5" xfId="46358" hidden="1"/>
    <cellStyle name="Hyperlink 5" xfId="46434" hidden="1"/>
    <cellStyle name="Hyperlink 5" xfId="46504" hidden="1"/>
    <cellStyle name="Hyperlink 5" xfId="46574" hidden="1"/>
    <cellStyle name="Hyperlink 5" xfId="46644" hidden="1"/>
    <cellStyle name="Hyperlink 5" xfId="46768" hidden="1"/>
    <cellStyle name="Hyperlink 5" xfId="46844" hidden="1"/>
    <cellStyle name="Hyperlink 5" xfId="46914" hidden="1"/>
    <cellStyle name="Hyperlink 5" xfId="46984" hidden="1"/>
    <cellStyle name="Hyperlink 5" xfId="47054" hidden="1"/>
    <cellStyle name="Hyperlink 5" xfId="47172" hidden="1"/>
    <cellStyle name="Hyperlink 5" xfId="47248" hidden="1"/>
    <cellStyle name="Hyperlink 5" xfId="47318" hidden="1"/>
    <cellStyle name="Hyperlink 5" xfId="47388" hidden="1"/>
    <cellStyle name="Hyperlink 5" xfId="47458" hidden="1"/>
    <cellStyle name="Hyperlink 5" xfId="47569" hidden="1"/>
    <cellStyle name="Hyperlink 5" xfId="47645" hidden="1"/>
    <cellStyle name="Hyperlink 5" xfId="47715" hidden="1"/>
    <cellStyle name="Hyperlink 5" xfId="47785" hidden="1"/>
    <cellStyle name="Hyperlink 5" xfId="47855" hidden="1"/>
    <cellStyle name="Hyperlink 5" xfId="47974" hidden="1"/>
    <cellStyle name="Hyperlink 5" xfId="48050" hidden="1"/>
    <cellStyle name="Hyperlink 5" xfId="48120" hidden="1"/>
    <cellStyle name="Hyperlink 5" xfId="48190" hidden="1"/>
    <cellStyle name="Hyperlink 5" xfId="48260" hidden="1"/>
    <cellStyle name="Hyperlink 5" xfId="48379" hidden="1"/>
    <cellStyle name="Hyperlink 5" xfId="48455" hidden="1"/>
    <cellStyle name="Hyperlink 5" xfId="48525" hidden="1"/>
    <cellStyle name="Hyperlink 5" xfId="48595" hidden="1"/>
    <cellStyle name="Hyperlink 5" xfId="48665" hidden="1"/>
    <cellStyle name="Hyperlink 5" xfId="48778" hidden="1"/>
    <cellStyle name="Hyperlink 5" xfId="48854" hidden="1"/>
    <cellStyle name="Hyperlink 5" xfId="48924" hidden="1"/>
    <cellStyle name="Hyperlink 5" xfId="48994" hidden="1"/>
    <cellStyle name="Hyperlink 5" xfId="49064" hidden="1"/>
    <cellStyle name="Hyperlink 5" xfId="49173" hidden="1"/>
    <cellStyle name="Hyperlink 5" xfId="49249" hidden="1"/>
    <cellStyle name="Hyperlink 5" xfId="49319" hidden="1"/>
    <cellStyle name="Hyperlink 5" xfId="49389" hidden="1"/>
    <cellStyle name="Hyperlink 5" xfId="49459" hidden="1"/>
    <cellStyle name="Hyperlink 5" xfId="49577" hidden="1"/>
    <cellStyle name="Hyperlink 5" xfId="49653" hidden="1"/>
    <cellStyle name="Hyperlink 5" xfId="49723" hidden="1"/>
    <cellStyle name="Hyperlink 5" xfId="49793" hidden="1"/>
    <cellStyle name="Hyperlink 5" xfId="49863" hidden="1"/>
    <cellStyle name="Hyperlink 5" xfId="49968" hidden="1"/>
    <cellStyle name="Hyperlink 5" xfId="50044" hidden="1"/>
    <cellStyle name="Hyperlink 5" xfId="50114" hidden="1"/>
    <cellStyle name="Hyperlink 5" xfId="50184" hidden="1"/>
    <cellStyle name="Hyperlink 5" xfId="50254" hidden="1"/>
    <cellStyle name="Hyperlink 5" xfId="50361" hidden="1"/>
    <cellStyle name="Hyperlink 5" xfId="50437" hidden="1"/>
    <cellStyle name="Hyperlink 5" xfId="50507" hidden="1"/>
    <cellStyle name="Hyperlink 5" xfId="50577" hidden="1"/>
    <cellStyle name="Hyperlink 5" xfId="50647" hidden="1"/>
    <cellStyle name="Hyperlink 5" xfId="50743" hidden="1"/>
    <cellStyle name="Hyperlink 5" xfId="50819" hidden="1"/>
    <cellStyle name="Hyperlink 5" xfId="50889" hidden="1"/>
    <cellStyle name="Hyperlink 5" xfId="50959" hidden="1"/>
    <cellStyle name="Hyperlink 5" xfId="51029" hidden="1"/>
    <cellStyle name="Hyperlink 5" xfId="51122" hidden="1"/>
    <cellStyle name="Hyperlink 5" xfId="51198" hidden="1"/>
    <cellStyle name="Hyperlink 5" xfId="51268" hidden="1"/>
    <cellStyle name="Hyperlink 5" xfId="51338" hidden="1"/>
    <cellStyle name="Hyperlink 5" xfId="51408"/>
    <cellStyle name="Hyperlink 50" xfId="8089" hidden="1"/>
    <cellStyle name="Hyperlink 50" xfId="7993" hidden="1"/>
    <cellStyle name="Hyperlink 50" xfId="30128"/>
    <cellStyle name="Hyperlink 51" xfId="8092" hidden="1"/>
    <cellStyle name="Hyperlink 51" xfId="7938" hidden="1"/>
    <cellStyle name="Hyperlink 51" xfId="30073"/>
    <cellStyle name="Hyperlink 52" xfId="8091" hidden="1"/>
    <cellStyle name="Hyperlink 52" xfId="7907" hidden="1"/>
    <cellStyle name="Hyperlink 52" xfId="30045"/>
    <cellStyle name="Hyperlink 53" xfId="8097" hidden="1"/>
    <cellStyle name="Hyperlink 53" xfId="7940" hidden="1"/>
    <cellStyle name="Hyperlink 53" xfId="30075"/>
    <cellStyle name="Hyperlink 54" xfId="8088" hidden="1"/>
    <cellStyle name="Hyperlink 54" xfId="7991" hidden="1"/>
    <cellStyle name="Hyperlink 54" xfId="30126"/>
    <cellStyle name="Hyperlink 55" xfId="8100" hidden="1"/>
    <cellStyle name="Hyperlink 55" xfId="7955" hidden="1"/>
    <cellStyle name="Hyperlink 55" xfId="30090"/>
    <cellStyle name="Hyperlink 56" xfId="8067" hidden="1"/>
    <cellStyle name="Hyperlink 56" xfId="7921" hidden="1"/>
    <cellStyle name="Hyperlink 56" xfId="30056"/>
    <cellStyle name="Hyperlink 57" xfId="8142" hidden="1"/>
    <cellStyle name="Hyperlink 57" xfId="16339" hidden="1"/>
    <cellStyle name="Hyperlink 57" xfId="38150"/>
    <cellStyle name="Hyperlink 58" xfId="8141" hidden="1"/>
    <cellStyle name="Hyperlink 58" xfId="19158" hidden="1"/>
    <cellStyle name="Hyperlink 58" xfId="40969"/>
    <cellStyle name="Hyperlink 59" xfId="8138" hidden="1"/>
    <cellStyle name="Hyperlink 59" xfId="19916" hidden="1"/>
    <cellStyle name="Hyperlink 59" xfId="41727"/>
    <cellStyle name="Hyperlink 6" xfId="119" hidden="1"/>
    <cellStyle name="Hyperlink 6" xfId="322" hidden="1"/>
    <cellStyle name="Hyperlink 6" xfId="398" hidden="1"/>
    <cellStyle name="Hyperlink 6" xfId="468" hidden="1"/>
    <cellStyle name="Hyperlink 6" xfId="538" hidden="1"/>
    <cellStyle name="Hyperlink 6" xfId="608" hidden="1"/>
    <cellStyle name="Hyperlink 6" xfId="739" hidden="1"/>
    <cellStyle name="Hyperlink 6" xfId="815" hidden="1"/>
    <cellStyle name="Hyperlink 6" xfId="885" hidden="1"/>
    <cellStyle name="Hyperlink 6" xfId="955" hidden="1"/>
    <cellStyle name="Hyperlink 6" xfId="1025" hidden="1"/>
    <cellStyle name="Hyperlink 6" xfId="1139" hidden="1"/>
    <cellStyle name="Hyperlink 6" xfId="1215" hidden="1"/>
    <cellStyle name="Hyperlink 6" xfId="1285" hidden="1"/>
    <cellStyle name="Hyperlink 6" xfId="1355" hidden="1"/>
    <cellStyle name="Hyperlink 6" xfId="1425" hidden="1"/>
    <cellStyle name="Hyperlink 6" xfId="1559" hidden="1"/>
    <cellStyle name="Hyperlink 6" xfId="1635" hidden="1"/>
    <cellStyle name="Hyperlink 6" xfId="1705" hidden="1"/>
    <cellStyle name="Hyperlink 6" xfId="1775" hidden="1"/>
    <cellStyle name="Hyperlink 6" xfId="1845" hidden="1"/>
    <cellStyle name="Hyperlink 6" xfId="1963" hidden="1"/>
    <cellStyle name="Hyperlink 6" xfId="2039" hidden="1"/>
    <cellStyle name="Hyperlink 6" xfId="2109" hidden="1"/>
    <cellStyle name="Hyperlink 6" xfId="2179" hidden="1"/>
    <cellStyle name="Hyperlink 6" xfId="2249" hidden="1"/>
    <cellStyle name="Hyperlink 6" xfId="2359" hidden="1"/>
    <cellStyle name="Hyperlink 6" xfId="2435" hidden="1"/>
    <cellStyle name="Hyperlink 6" xfId="2505" hidden="1"/>
    <cellStyle name="Hyperlink 6" xfId="2575" hidden="1"/>
    <cellStyle name="Hyperlink 6" xfId="2645" hidden="1"/>
    <cellStyle name="Hyperlink 6" xfId="2769" hidden="1"/>
    <cellStyle name="Hyperlink 6" xfId="2845" hidden="1"/>
    <cellStyle name="Hyperlink 6" xfId="2915" hidden="1"/>
    <cellStyle name="Hyperlink 6" xfId="2985" hidden="1"/>
    <cellStyle name="Hyperlink 6" xfId="3055" hidden="1"/>
    <cellStyle name="Hyperlink 6" xfId="3173" hidden="1"/>
    <cellStyle name="Hyperlink 6" xfId="3249" hidden="1"/>
    <cellStyle name="Hyperlink 6" xfId="3319" hidden="1"/>
    <cellStyle name="Hyperlink 6" xfId="3389" hidden="1"/>
    <cellStyle name="Hyperlink 6" xfId="3459" hidden="1"/>
    <cellStyle name="Hyperlink 6" xfId="3570" hidden="1"/>
    <cellStyle name="Hyperlink 6" xfId="3646" hidden="1"/>
    <cellStyle name="Hyperlink 6" xfId="3716" hidden="1"/>
    <cellStyle name="Hyperlink 6" xfId="3786" hidden="1"/>
    <cellStyle name="Hyperlink 6" xfId="3856" hidden="1"/>
    <cellStyle name="Hyperlink 6" xfId="3975" hidden="1"/>
    <cellStyle name="Hyperlink 6" xfId="4051" hidden="1"/>
    <cellStyle name="Hyperlink 6" xfId="4121" hidden="1"/>
    <cellStyle name="Hyperlink 6" xfId="4191" hidden="1"/>
    <cellStyle name="Hyperlink 6" xfId="4261" hidden="1"/>
    <cellStyle name="Hyperlink 6" xfId="4380" hidden="1"/>
    <cellStyle name="Hyperlink 6" xfId="4456" hidden="1"/>
    <cellStyle name="Hyperlink 6" xfId="4526" hidden="1"/>
    <cellStyle name="Hyperlink 6" xfId="4596" hidden="1"/>
    <cellStyle name="Hyperlink 6" xfId="4666" hidden="1"/>
    <cellStyle name="Hyperlink 6" xfId="4779" hidden="1"/>
    <cellStyle name="Hyperlink 6" xfId="4855" hidden="1"/>
    <cellStyle name="Hyperlink 6" xfId="4925" hidden="1"/>
    <cellStyle name="Hyperlink 6" xfId="4995" hidden="1"/>
    <cellStyle name="Hyperlink 6" xfId="5065" hidden="1"/>
    <cellStyle name="Hyperlink 6" xfId="5174" hidden="1"/>
    <cellStyle name="Hyperlink 6" xfId="5250" hidden="1"/>
    <cellStyle name="Hyperlink 6" xfId="5320" hidden="1"/>
    <cellStyle name="Hyperlink 6" xfId="5390" hidden="1"/>
    <cellStyle name="Hyperlink 6" xfId="5460" hidden="1"/>
    <cellStyle name="Hyperlink 6" xfId="5578" hidden="1"/>
    <cellStyle name="Hyperlink 6" xfId="5654" hidden="1"/>
    <cellStyle name="Hyperlink 6" xfId="5724" hidden="1"/>
    <cellStyle name="Hyperlink 6" xfId="5794" hidden="1"/>
    <cellStyle name="Hyperlink 6" xfId="5864" hidden="1"/>
    <cellStyle name="Hyperlink 6" xfId="5969" hidden="1"/>
    <cellStyle name="Hyperlink 6" xfId="6045" hidden="1"/>
    <cellStyle name="Hyperlink 6" xfId="6115" hidden="1"/>
    <cellStyle name="Hyperlink 6" xfId="6185" hidden="1"/>
    <cellStyle name="Hyperlink 6" xfId="6255" hidden="1"/>
    <cellStyle name="Hyperlink 6" xfId="6362" hidden="1"/>
    <cellStyle name="Hyperlink 6" xfId="6438" hidden="1"/>
    <cellStyle name="Hyperlink 6" xfId="6508" hidden="1"/>
    <cellStyle name="Hyperlink 6" xfId="6578" hidden="1"/>
    <cellStyle name="Hyperlink 6" xfId="6648" hidden="1"/>
    <cellStyle name="Hyperlink 6" xfId="6746" hidden="1"/>
    <cellStyle name="Hyperlink 6" xfId="6822" hidden="1"/>
    <cellStyle name="Hyperlink 6" xfId="6892" hidden="1"/>
    <cellStyle name="Hyperlink 6" xfId="6962" hidden="1"/>
    <cellStyle name="Hyperlink 6" xfId="7032" hidden="1"/>
    <cellStyle name="Hyperlink 6" xfId="7125" hidden="1"/>
    <cellStyle name="Hyperlink 6" xfId="7201" hidden="1"/>
    <cellStyle name="Hyperlink 6" xfId="7271" hidden="1"/>
    <cellStyle name="Hyperlink 6" xfId="7341" hidden="1"/>
    <cellStyle name="Hyperlink 6" xfId="7411" hidden="1"/>
    <cellStyle name="Hyperlink 6" xfId="7552" hidden="1"/>
    <cellStyle name="Hyperlink 6" xfId="7628" hidden="1"/>
    <cellStyle name="Hyperlink 6" xfId="7698" hidden="1"/>
    <cellStyle name="Hyperlink 6" xfId="7768" hidden="1"/>
    <cellStyle name="Hyperlink 6" xfId="7838" hidden="1"/>
    <cellStyle name="Hyperlink 6" xfId="8000" hidden="1"/>
    <cellStyle name="Hyperlink 6" xfId="8203" hidden="1"/>
    <cellStyle name="Hyperlink 6" xfId="8279" hidden="1"/>
    <cellStyle name="Hyperlink 6" xfId="8349" hidden="1"/>
    <cellStyle name="Hyperlink 6" xfId="8419" hidden="1"/>
    <cellStyle name="Hyperlink 6" xfId="8489" hidden="1"/>
    <cellStyle name="Hyperlink 6" xfId="8620" hidden="1"/>
    <cellStyle name="Hyperlink 6" xfId="8696" hidden="1"/>
    <cellStyle name="Hyperlink 6" xfId="8766" hidden="1"/>
    <cellStyle name="Hyperlink 6" xfId="8836" hidden="1"/>
    <cellStyle name="Hyperlink 6" xfId="8906" hidden="1"/>
    <cellStyle name="Hyperlink 6" xfId="9020" hidden="1"/>
    <cellStyle name="Hyperlink 6" xfId="9096" hidden="1"/>
    <cellStyle name="Hyperlink 6" xfId="9166" hidden="1"/>
    <cellStyle name="Hyperlink 6" xfId="9236" hidden="1"/>
    <cellStyle name="Hyperlink 6" xfId="9306" hidden="1"/>
    <cellStyle name="Hyperlink 6" xfId="9440" hidden="1"/>
    <cellStyle name="Hyperlink 6" xfId="9516" hidden="1"/>
    <cellStyle name="Hyperlink 6" xfId="9586" hidden="1"/>
    <cellStyle name="Hyperlink 6" xfId="9656" hidden="1"/>
    <cellStyle name="Hyperlink 6" xfId="9726" hidden="1"/>
    <cellStyle name="Hyperlink 6" xfId="9844" hidden="1"/>
    <cellStyle name="Hyperlink 6" xfId="9920" hidden="1"/>
    <cellStyle name="Hyperlink 6" xfId="9990" hidden="1"/>
    <cellStyle name="Hyperlink 6" xfId="10060" hidden="1"/>
    <cellStyle name="Hyperlink 6" xfId="10130" hidden="1"/>
    <cellStyle name="Hyperlink 6" xfId="10240" hidden="1"/>
    <cellStyle name="Hyperlink 6" xfId="10316" hidden="1"/>
    <cellStyle name="Hyperlink 6" xfId="10386" hidden="1"/>
    <cellStyle name="Hyperlink 6" xfId="10456" hidden="1"/>
    <cellStyle name="Hyperlink 6" xfId="10526" hidden="1"/>
    <cellStyle name="Hyperlink 6" xfId="10650" hidden="1"/>
    <cellStyle name="Hyperlink 6" xfId="10726" hidden="1"/>
    <cellStyle name="Hyperlink 6" xfId="10796" hidden="1"/>
    <cellStyle name="Hyperlink 6" xfId="10866" hidden="1"/>
    <cellStyle name="Hyperlink 6" xfId="10936" hidden="1"/>
    <cellStyle name="Hyperlink 6" xfId="11054" hidden="1"/>
    <cellStyle name="Hyperlink 6" xfId="11130" hidden="1"/>
    <cellStyle name="Hyperlink 6" xfId="11200" hidden="1"/>
    <cellStyle name="Hyperlink 6" xfId="11270" hidden="1"/>
    <cellStyle name="Hyperlink 6" xfId="11340" hidden="1"/>
    <cellStyle name="Hyperlink 6" xfId="11451" hidden="1"/>
    <cellStyle name="Hyperlink 6" xfId="11527" hidden="1"/>
    <cellStyle name="Hyperlink 6" xfId="11597" hidden="1"/>
    <cellStyle name="Hyperlink 6" xfId="11667" hidden="1"/>
    <cellStyle name="Hyperlink 6" xfId="11737" hidden="1"/>
    <cellStyle name="Hyperlink 6" xfId="11856" hidden="1"/>
    <cellStyle name="Hyperlink 6" xfId="11932" hidden="1"/>
    <cellStyle name="Hyperlink 6" xfId="12002" hidden="1"/>
    <cellStyle name="Hyperlink 6" xfId="12072" hidden="1"/>
    <cellStyle name="Hyperlink 6" xfId="12142" hidden="1"/>
    <cellStyle name="Hyperlink 6" xfId="12261" hidden="1"/>
    <cellStyle name="Hyperlink 6" xfId="12337" hidden="1"/>
    <cellStyle name="Hyperlink 6" xfId="12407" hidden="1"/>
    <cellStyle name="Hyperlink 6" xfId="12477" hidden="1"/>
    <cellStyle name="Hyperlink 6" xfId="12547" hidden="1"/>
    <cellStyle name="Hyperlink 6" xfId="12660" hidden="1"/>
    <cellStyle name="Hyperlink 6" xfId="12736" hidden="1"/>
    <cellStyle name="Hyperlink 6" xfId="12806" hidden="1"/>
    <cellStyle name="Hyperlink 6" xfId="12876" hidden="1"/>
    <cellStyle name="Hyperlink 6" xfId="12946" hidden="1"/>
    <cellStyle name="Hyperlink 6" xfId="13055" hidden="1"/>
    <cellStyle name="Hyperlink 6" xfId="13131" hidden="1"/>
    <cellStyle name="Hyperlink 6" xfId="13201" hidden="1"/>
    <cellStyle name="Hyperlink 6" xfId="13271" hidden="1"/>
    <cellStyle name="Hyperlink 6" xfId="13341" hidden="1"/>
    <cellStyle name="Hyperlink 6" xfId="13459" hidden="1"/>
    <cellStyle name="Hyperlink 6" xfId="13535" hidden="1"/>
    <cellStyle name="Hyperlink 6" xfId="13605" hidden="1"/>
    <cellStyle name="Hyperlink 6" xfId="13675" hidden="1"/>
    <cellStyle name="Hyperlink 6" xfId="13745" hidden="1"/>
    <cellStyle name="Hyperlink 6" xfId="13850" hidden="1"/>
    <cellStyle name="Hyperlink 6" xfId="13926" hidden="1"/>
    <cellStyle name="Hyperlink 6" xfId="13996" hidden="1"/>
    <cellStyle name="Hyperlink 6" xfId="14066" hidden="1"/>
    <cellStyle name="Hyperlink 6" xfId="14136" hidden="1"/>
    <cellStyle name="Hyperlink 6" xfId="14243" hidden="1"/>
    <cellStyle name="Hyperlink 6" xfId="14319" hidden="1"/>
    <cellStyle name="Hyperlink 6" xfId="14389" hidden="1"/>
    <cellStyle name="Hyperlink 6" xfId="14459" hidden="1"/>
    <cellStyle name="Hyperlink 6" xfId="14529" hidden="1"/>
    <cellStyle name="Hyperlink 6" xfId="14625" hidden="1"/>
    <cellStyle name="Hyperlink 6" xfId="14701" hidden="1"/>
    <cellStyle name="Hyperlink 6" xfId="14771" hidden="1"/>
    <cellStyle name="Hyperlink 6" xfId="14841" hidden="1"/>
    <cellStyle name="Hyperlink 6" xfId="14911" hidden="1"/>
    <cellStyle name="Hyperlink 6" xfId="15004" hidden="1"/>
    <cellStyle name="Hyperlink 6" xfId="15080" hidden="1"/>
    <cellStyle name="Hyperlink 6" xfId="15150" hidden="1"/>
    <cellStyle name="Hyperlink 6" xfId="15220" hidden="1"/>
    <cellStyle name="Hyperlink 6" xfId="15290" hidden="1"/>
    <cellStyle name="Hyperlink 6" xfId="15365" hidden="1"/>
    <cellStyle name="Hyperlink 6" xfId="15568" hidden="1"/>
    <cellStyle name="Hyperlink 6" xfId="15644" hidden="1"/>
    <cellStyle name="Hyperlink 6" xfId="15714" hidden="1"/>
    <cellStyle name="Hyperlink 6" xfId="15784" hidden="1"/>
    <cellStyle name="Hyperlink 6" xfId="15854" hidden="1"/>
    <cellStyle name="Hyperlink 6" xfId="15983" hidden="1"/>
    <cellStyle name="Hyperlink 6" xfId="16059" hidden="1"/>
    <cellStyle name="Hyperlink 6" xfId="16129" hidden="1"/>
    <cellStyle name="Hyperlink 6" xfId="16199" hidden="1"/>
    <cellStyle name="Hyperlink 6" xfId="16269" hidden="1"/>
    <cellStyle name="Hyperlink 6" xfId="16382" hidden="1"/>
    <cellStyle name="Hyperlink 6" xfId="16458" hidden="1"/>
    <cellStyle name="Hyperlink 6" xfId="16528" hidden="1"/>
    <cellStyle name="Hyperlink 6" xfId="16598" hidden="1"/>
    <cellStyle name="Hyperlink 6" xfId="16668" hidden="1"/>
    <cellStyle name="Hyperlink 6" xfId="16796" hidden="1"/>
    <cellStyle name="Hyperlink 6" xfId="16872" hidden="1"/>
    <cellStyle name="Hyperlink 6" xfId="16942" hidden="1"/>
    <cellStyle name="Hyperlink 6" xfId="17012" hidden="1"/>
    <cellStyle name="Hyperlink 6" xfId="17082" hidden="1"/>
    <cellStyle name="Hyperlink 6" xfId="17196" hidden="1"/>
    <cellStyle name="Hyperlink 6" xfId="17272" hidden="1"/>
    <cellStyle name="Hyperlink 6" xfId="17342" hidden="1"/>
    <cellStyle name="Hyperlink 6" xfId="17412" hidden="1"/>
    <cellStyle name="Hyperlink 6" xfId="17482" hidden="1"/>
    <cellStyle name="Hyperlink 6" xfId="17582" hidden="1"/>
    <cellStyle name="Hyperlink 6" xfId="17658" hidden="1"/>
    <cellStyle name="Hyperlink 6" xfId="17728" hidden="1"/>
    <cellStyle name="Hyperlink 6" xfId="17798" hidden="1"/>
    <cellStyle name="Hyperlink 6" xfId="17868" hidden="1"/>
    <cellStyle name="Hyperlink 6" xfId="17986" hidden="1"/>
    <cellStyle name="Hyperlink 6" xfId="18062" hidden="1"/>
    <cellStyle name="Hyperlink 6" xfId="18132" hidden="1"/>
    <cellStyle name="Hyperlink 6" xfId="18202" hidden="1"/>
    <cellStyle name="Hyperlink 6" xfId="18272" hidden="1"/>
    <cellStyle name="Hyperlink 6" xfId="18383" hidden="1"/>
    <cellStyle name="Hyperlink 6" xfId="18459" hidden="1"/>
    <cellStyle name="Hyperlink 6" xfId="18529" hidden="1"/>
    <cellStyle name="Hyperlink 6" xfId="18599" hidden="1"/>
    <cellStyle name="Hyperlink 6" xfId="18669" hidden="1"/>
    <cellStyle name="Hyperlink 6" xfId="18773" hidden="1"/>
    <cellStyle name="Hyperlink 6" xfId="18849" hidden="1"/>
    <cellStyle name="Hyperlink 6" xfId="18919" hidden="1"/>
    <cellStyle name="Hyperlink 6" xfId="18989" hidden="1"/>
    <cellStyle name="Hyperlink 6" xfId="19059" hidden="1"/>
    <cellStyle name="Hyperlink 6" xfId="19169" hidden="1"/>
    <cellStyle name="Hyperlink 6" xfId="19245" hidden="1"/>
    <cellStyle name="Hyperlink 6" xfId="19315" hidden="1"/>
    <cellStyle name="Hyperlink 6" xfId="19385" hidden="1"/>
    <cellStyle name="Hyperlink 6" xfId="19455" hidden="1"/>
    <cellStyle name="Hyperlink 6" xfId="19563" hidden="1"/>
    <cellStyle name="Hyperlink 6" xfId="19639" hidden="1"/>
    <cellStyle name="Hyperlink 6" xfId="19709" hidden="1"/>
    <cellStyle name="Hyperlink 6" xfId="19779" hidden="1"/>
    <cellStyle name="Hyperlink 6" xfId="19849" hidden="1"/>
    <cellStyle name="Hyperlink 6" xfId="19957" hidden="1"/>
    <cellStyle name="Hyperlink 6" xfId="20033" hidden="1"/>
    <cellStyle name="Hyperlink 6" xfId="20103" hidden="1"/>
    <cellStyle name="Hyperlink 6" xfId="20173" hidden="1"/>
    <cellStyle name="Hyperlink 6" xfId="20243" hidden="1"/>
    <cellStyle name="Hyperlink 6" xfId="20346" hidden="1"/>
    <cellStyle name="Hyperlink 6" xfId="20422" hidden="1"/>
    <cellStyle name="Hyperlink 6" xfId="20492" hidden="1"/>
    <cellStyle name="Hyperlink 6" xfId="20562" hidden="1"/>
    <cellStyle name="Hyperlink 6" xfId="20632" hidden="1"/>
    <cellStyle name="Hyperlink 6" xfId="20739" hidden="1"/>
    <cellStyle name="Hyperlink 6" xfId="20815" hidden="1"/>
    <cellStyle name="Hyperlink 6" xfId="20885" hidden="1"/>
    <cellStyle name="Hyperlink 6" xfId="20955" hidden="1"/>
    <cellStyle name="Hyperlink 6" xfId="21025" hidden="1"/>
    <cellStyle name="Hyperlink 6" xfId="21128" hidden="1"/>
    <cellStyle name="Hyperlink 6" xfId="21204" hidden="1"/>
    <cellStyle name="Hyperlink 6" xfId="21274" hidden="1"/>
    <cellStyle name="Hyperlink 6" xfId="21344" hidden="1"/>
    <cellStyle name="Hyperlink 6" xfId="21414" hidden="1"/>
    <cellStyle name="Hyperlink 6" xfId="21517" hidden="1"/>
    <cellStyle name="Hyperlink 6" xfId="21593" hidden="1"/>
    <cellStyle name="Hyperlink 6" xfId="21663" hidden="1"/>
    <cellStyle name="Hyperlink 6" xfId="21733" hidden="1"/>
    <cellStyle name="Hyperlink 6" xfId="21803" hidden="1"/>
    <cellStyle name="Hyperlink 6" xfId="21898" hidden="1"/>
    <cellStyle name="Hyperlink 6" xfId="21974" hidden="1"/>
    <cellStyle name="Hyperlink 6" xfId="22044" hidden="1"/>
    <cellStyle name="Hyperlink 6" xfId="22114" hidden="1"/>
    <cellStyle name="Hyperlink 6" xfId="22184" hidden="1"/>
    <cellStyle name="Hyperlink 6" xfId="22277" hidden="1"/>
    <cellStyle name="Hyperlink 6" xfId="22353" hidden="1"/>
    <cellStyle name="Hyperlink 6" xfId="22423" hidden="1"/>
    <cellStyle name="Hyperlink 6" xfId="22493" hidden="1"/>
    <cellStyle name="Hyperlink 6" xfId="22563" hidden="1"/>
    <cellStyle name="Hyperlink 6" xfId="16373" hidden="1"/>
    <cellStyle name="Hyperlink 6" xfId="17570" hidden="1"/>
    <cellStyle name="Hyperlink 6" xfId="7932" hidden="1"/>
    <cellStyle name="Hyperlink 6" xfId="22658" hidden="1"/>
    <cellStyle name="Hyperlink 6" xfId="22728" hidden="1"/>
    <cellStyle name="Hyperlink 6" xfId="22798" hidden="1"/>
    <cellStyle name="Hyperlink 6" xfId="22929" hidden="1"/>
    <cellStyle name="Hyperlink 6" xfId="23005" hidden="1"/>
    <cellStyle name="Hyperlink 6" xfId="23075" hidden="1"/>
    <cellStyle name="Hyperlink 6" xfId="23145" hidden="1"/>
    <cellStyle name="Hyperlink 6" xfId="23215" hidden="1"/>
    <cellStyle name="Hyperlink 6" xfId="23329" hidden="1"/>
    <cellStyle name="Hyperlink 6" xfId="23405" hidden="1"/>
    <cellStyle name="Hyperlink 6" xfId="23475" hidden="1"/>
    <cellStyle name="Hyperlink 6" xfId="23545" hidden="1"/>
    <cellStyle name="Hyperlink 6" xfId="23615" hidden="1"/>
    <cellStyle name="Hyperlink 6" xfId="23749" hidden="1"/>
    <cellStyle name="Hyperlink 6" xfId="23825" hidden="1"/>
    <cellStyle name="Hyperlink 6" xfId="23895" hidden="1"/>
    <cellStyle name="Hyperlink 6" xfId="23965" hidden="1"/>
    <cellStyle name="Hyperlink 6" xfId="24035" hidden="1"/>
    <cellStyle name="Hyperlink 6" xfId="24153" hidden="1"/>
    <cellStyle name="Hyperlink 6" xfId="24229" hidden="1"/>
    <cellStyle name="Hyperlink 6" xfId="24299" hidden="1"/>
    <cellStyle name="Hyperlink 6" xfId="24369" hidden="1"/>
    <cellStyle name="Hyperlink 6" xfId="24439" hidden="1"/>
    <cellStyle name="Hyperlink 6" xfId="24549" hidden="1"/>
    <cellStyle name="Hyperlink 6" xfId="24625" hidden="1"/>
    <cellStyle name="Hyperlink 6" xfId="24695" hidden="1"/>
    <cellStyle name="Hyperlink 6" xfId="24765" hidden="1"/>
    <cellStyle name="Hyperlink 6" xfId="24835" hidden="1"/>
    <cellStyle name="Hyperlink 6" xfId="24959" hidden="1"/>
    <cellStyle name="Hyperlink 6" xfId="25035" hidden="1"/>
    <cellStyle name="Hyperlink 6" xfId="25105" hidden="1"/>
    <cellStyle name="Hyperlink 6" xfId="25175" hidden="1"/>
    <cellStyle name="Hyperlink 6" xfId="25245" hidden="1"/>
    <cellStyle name="Hyperlink 6" xfId="25363" hidden="1"/>
    <cellStyle name="Hyperlink 6" xfId="25439" hidden="1"/>
    <cellStyle name="Hyperlink 6" xfId="25509" hidden="1"/>
    <cellStyle name="Hyperlink 6" xfId="25579" hidden="1"/>
    <cellStyle name="Hyperlink 6" xfId="25649" hidden="1"/>
    <cellStyle name="Hyperlink 6" xfId="25760" hidden="1"/>
    <cellStyle name="Hyperlink 6" xfId="25836" hidden="1"/>
    <cellStyle name="Hyperlink 6" xfId="25906" hidden="1"/>
    <cellStyle name="Hyperlink 6" xfId="25976" hidden="1"/>
    <cellStyle name="Hyperlink 6" xfId="26046" hidden="1"/>
    <cellStyle name="Hyperlink 6" xfId="26165" hidden="1"/>
    <cellStyle name="Hyperlink 6" xfId="26241" hidden="1"/>
    <cellStyle name="Hyperlink 6" xfId="26311" hidden="1"/>
    <cellStyle name="Hyperlink 6" xfId="26381" hidden="1"/>
    <cellStyle name="Hyperlink 6" xfId="26451" hidden="1"/>
    <cellStyle name="Hyperlink 6" xfId="26570" hidden="1"/>
    <cellStyle name="Hyperlink 6" xfId="26646" hidden="1"/>
    <cellStyle name="Hyperlink 6" xfId="26716" hidden="1"/>
    <cellStyle name="Hyperlink 6" xfId="26786" hidden="1"/>
    <cellStyle name="Hyperlink 6" xfId="26856" hidden="1"/>
    <cellStyle name="Hyperlink 6" xfId="26969" hidden="1"/>
    <cellStyle name="Hyperlink 6" xfId="27045" hidden="1"/>
    <cellStyle name="Hyperlink 6" xfId="27115" hidden="1"/>
    <cellStyle name="Hyperlink 6" xfId="27185" hidden="1"/>
    <cellStyle name="Hyperlink 6" xfId="27255" hidden="1"/>
    <cellStyle name="Hyperlink 6" xfId="27364" hidden="1"/>
    <cellStyle name="Hyperlink 6" xfId="27440" hidden="1"/>
    <cellStyle name="Hyperlink 6" xfId="27510" hidden="1"/>
    <cellStyle name="Hyperlink 6" xfId="27580" hidden="1"/>
    <cellStyle name="Hyperlink 6" xfId="27650" hidden="1"/>
    <cellStyle name="Hyperlink 6" xfId="27768" hidden="1"/>
    <cellStyle name="Hyperlink 6" xfId="27844" hidden="1"/>
    <cellStyle name="Hyperlink 6" xfId="27914" hidden="1"/>
    <cellStyle name="Hyperlink 6" xfId="27984" hidden="1"/>
    <cellStyle name="Hyperlink 6" xfId="28054" hidden="1"/>
    <cellStyle name="Hyperlink 6" xfId="28159" hidden="1"/>
    <cellStyle name="Hyperlink 6" xfId="28235" hidden="1"/>
    <cellStyle name="Hyperlink 6" xfId="28305" hidden="1"/>
    <cellStyle name="Hyperlink 6" xfId="28375" hidden="1"/>
    <cellStyle name="Hyperlink 6" xfId="28445" hidden="1"/>
    <cellStyle name="Hyperlink 6" xfId="28552" hidden="1"/>
    <cellStyle name="Hyperlink 6" xfId="28628" hidden="1"/>
    <cellStyle name="Hyperlink 6" xfId="28698" hidden="1"/>
    <cellStyle name="Hyperlink 6" xfId="28768" hidden="1"/>
    <cellStyle name="Hyperlink 6" xfId="28838" hidden="1"/>
    <cellStyle name="Hyperlink 6" xfId="28934" hidden="1"/>
    <cellStyle name="Hyperlink 6" xfId="29010" hidden="1"/>
    <cellStyle name="Hyperlink 6" xfId="29080" hidden="1"/>
    <cellStyle name="Hyperlink 6" xfId="29150" hidden="1"/>
    <cellStyle name="Hyperlink 6" xfId="29220" hidden="1"/>
    <cellStyle name="Hyperlink 6" xfId="29313" hidden="1"/>
    <cellStyle name="Hyperlink 6" xfId="29389" hidden="1"/>
    <cellStyle name="Hyperlink 6" xfId="29459" hidden="1"/>
    <cellStyle name="Hyperlink 6" xfId="29529" hidden="1"/>
    <cellStyle name="Hyperlink 6" xfId="29599" hidden="1"/>
    <cellStyle name="Hyperlink 6" xfId="29692" hidden="1"/>
    <cellStyle name="Hyperlink 6" xfId="29768" hidden="1"/>
    <cellStyle name="Hyperlink 6" xfId="29838" hidden="1"/>
    <cellStyle name="Hyperlink 6" xfId="29908" hidden="1"/>
    <cellStyle name="Hyperlink 6" xfId="29978" hidden="1"/>
    <cellStyle name="Hyperlink 6" xfId="30135" hidden="1"/>
    <cellStyle name="Hyperlink 6" xfId="30266" hidden="1"/>
    <cellStyle name="Hyperlink 6" xfId="30342" hidden="1"/>
    <cellStyle name="Hyperlink 6" xfId="30412" hidden="1"/>
    <cellStyle name="Hyperlink 6" xfId="30482" hidden="1"/>
    <cellStyle name="Hyperlink 6" xfId="30552" hidden="1"/>
    <cellStyle name="Hyperlink 6" xfId="30657" hidden="1"/>
    <cellStyle name="Hyperlink 6" xfId="30733" hidden="1"/>
    <cellStyle name="Hyperlink 6" xfId="30803" hidden="1"/>
    <cellStyle name="Hyperlink 6" xfId="30873" hidden="1"/>
    <cellStyle name="Hyperlink 6" xfId="30943" hidden="1"/>
    <cellStyle name="Hyperlink 6" xfId="31041" hidden="1"/>
    <cellStyle name="Hyperlink 6" xfId="31117" hidden="1"/>
    <cellStyle name="Hyperlink 6" xfId="31187" hidden="1"/>
    <cellStyle name="Hyperlink 6" xfId="31257" hidden="1"/>
    <cellStyle name="Hyperlink 6" xfId="31327" hidden="1"/>
    <cellStyle name="Hyperlink 6" xfId="31431" hidden="1"/>
    <cellStyle name="Hyperlink 6" xfId="31507" hidden="1"/>
    <cellStyle name="Hyperlink 6" xfId="31577" hidden="1"/>
    <cellStyle name="Hyperlink 6" xfId="31647" hidden="1"/>
    <cellStyle name="Hyperlink 6" xfId="31717" hidden="1"/>
    <cellStyle name="Hyperlink 6" xfId="31816" hidden="1"/>
    <cellStyle name="Hyperlink 6" xfId="31892" hidden="1"/>
    <cellStyle name="Hyperlink 6" xfId="31962" hidden="1"/>
    <cellStyle name="Hyperlink 6" xfId="32032" hidden="1"/>
    <cellStyle name="Hyperlink 6" xfId="32102" hidden="1"/>
    <cellStyle name="Hyperlink 6" xfId="32196" hidden="1"/>
    <cellStyle name="Hyperlink 6" xfId="32272" hidden="1"/>
    <cellStyle name="Hyperlink 6" xfId="32342" hidden="1"/>
    <cellStyle name="Hyperlink 6" xfId="32412" hidden="1"/>
    <cellStyle name="Hyperlink 6" xfId="32482" hidden="1"/>
    <cellStyle name="Hyperlink 6" xfId="32585" hidden="1"/>
    <cellStyle name="Hyperlink 6" xfId="32661" hidden="1"/>
    <cellStyle name="Hyperlink 6" xfId="32731" hidden="1"/>
    <cellStyle name="Hyperlink 6" xfId="32801" hidden="1"/>
    <cellStyle name="Hyperlink 6" xfId="32871" hidden="1"/>
    <cellStyle name="Hyperlink 6" xfId="32971" hidden="1"/>
    <cellStyle name="Hyperlink 6" xfId="33047" hidden="1"/>
    <cellStyle name="Hyperlink 6" xfId="33117" hidden="1"/>
    <cellStyle name="Hyperlink 6" xfId="33187" hidden="1"/>
    <cellStyle name="Hyperlink 6" xfId="33257" hidden="1"/>
    <cellStyle name="Hyperlink 6" xfId="33354" hidden="1"/>
    <cellStyle name="Hyperlink 6" xfId="33430" hidden="1"/>
    <cellStyle name="Hyperlink 6" xfId="33500" hidden="1"/>
    <cellStyle name="Hyperlink 6" xfId="33570" hidden="1"/>
    <cellStyle name="Hyperlink 6" xfId="33640" hidden="1"/>
    <cellStyle name="Hyperlink 6" xfId="33741" hidden="1"/>
    <cellStyle name="Hyperlink 6" xfId="33817" hidden="1"/>
    <cellStyle name="Hyperlink 6" xfId="33887" hidden="1"/>
    <cellStyle name="Hyperlink 6" xfId="33957" hidden="1"/>
    <cellStyle name="Hyperlink 6" xfId="34027" hidden="1"/>
    <cellStyle name="Hyperlink 6" xfId="34129" hidden="1"/>
    <cellStyle name="Hyperlink 6" xfId="34205" hidden="1"/>
    <cellStyle name="Hyperlink 6" xfId="34275" hidden="1"/>
    <cellStyle name="Hyperlink 6" xfId="34345" hidden="1"/>
    <cellStyle name="Hyperlink 6" xfId="34415" hidden="1"/>
    <cellStyle name="Hyperlink 6" xfId="34515" hidden="1"/>
    <cellStyle name="Hyperlink 6" xfId="34591" hidden="1"/>
    <cellStyle name="Hyperlink 6" xfId="34661" hidden="1"/>
    <cellStyle name="Hyperlink 6" xfId="34731" hidden="1"/>
    <cellStyle name="Hyperlink 6" xfId="34801" hidden="1"/>
    <cellStyle name="Hyperlink 6" xfId="34899" hidden="1"/>
    <cellStyle name="Hyperlink 6" xfId="34975" hidden="1"/>
    <cellStyle name="Hyperlink 6" xfId="35045" hidden="1"/>
    <cellStyle name="Hyperlink 6" xfId="35115" hidden="1"/>
    <cellStyle name="Hyperlink 6" xfId="35185" hidden="1"/>
    <cellStyle name="Hyperlink 6" xfId="35287" hidden="1"/>
    <cellStyle name="Hyperlink 6" xfId="35363" hidden="1"/>
    <cellStyle name="Hyperlink 6" xfId="35433" hidden="1"/>
    <cellStyle name="Hyperlink 6" xfId="35503" hidden="1"/>
    <cellStyle name="Hyperlink 6" xfId="35573" hidden="1"/>
    <cellStyle name="Hyperlink 6" xfId="35672" hidden="1"/>
    <cellStyle name="Hyperlink 6" xfId="35748" hidden="1"/>
    <cellStyle name="Hyperlink 6" xfId="35818" hidden="1"/>
    <cellStyle name="Hyperlink 6" xfId="35888" hidden="1"/>
    <cellStyle name="Hyperlink 6" xfId="35958" hidden="1"/>
    <cellStyle name="Hyperlink 6" xfId="36056" hidden="1"/>
    <cellStyle name="Hyperlink 6" xfId="36132" hidden="1"/>
    <cellStyle name="Hyperlink 6" xfId="36202" hidden="1"/>
    <cellStyle name="Hyperlink 6" xfId="36272" hidden="1"/>
    <cellStyle name="Hyperlink 6" xfId="36342" hidden="1"/>
    <cellStyle name="Hyperlink 6" xfId="36436" hidden="1"/>
    <cellStyle name="Hyperlink 6" xfId="36512" hidden="1"/>
    <cellStyle name="Hyperlink 6" xfId="36582" hidden="1"/>
    <cellStyle name="Hyperlink 6" xfId="36652" hidden="1"/>
    <cellStyle name="Hyperlink 6" xfId="36722" hidden="1"/>
    <cellStyle name="Hyperlink 6" xfId="36815" hidden="1"/>
    <cellStyle name="Hyperlink 6" xfId="36891" hidden="1"/>
    <cellStyle name="Hyperlink 6" xfId="36961" hidden="1"/>
    <cellStyle name="Hyperlink 6" xfId="37031" hidden="1"/>
    <cellStyle name="Hyperlink 6" xfId="37101" hidden="1"/>
    <cellStyle name="Hyperlink 6" xfId="37176" hidden="1"/>
    <cellStyle name="Hyperlink 6" xfId="37379" hidden="1"/>
    <cellStyle name="Hyperlink 6" xfId="37455" hidden="1"/>
    <cellStyle name="Hyperlink 6" xfId="37525" hidden="1"/>
    <cellStyle name="Hyperlink 6" xfId="37595" hidden="1"/>
    <cellStyle name="Hyperlink 6" xfId="37665" hidden="1"/>
    <cellStyle name="Hyperlink 6" xfId="37794" hidden="1"/>
    <cellStyle name="Hyperlink 6" xfId="37870" hidden="1"/>
    <cellStyle name="Hyperlink 6" xfId="37940" hidden="1"/>
    <cellStyle name="Hyperlink 6" xfId="38010" hidden="1"/>
    <cellStyle name="Hyperlink 6" xfId="38080" hidden="1"/>
    <cellStyle name="Hyperlink 6" xfId="38193" hidden="1"/>
    <cellStyle name="Hyperlink 6" xfId="38269" hidden="1"/>
    <cellStyle name="Hyperlink 6" xfId="38339" hidden="1"/>
    <cellStyle name="Hyperlink 6" xfId="38409" hidden="1"/>
    <cellStyle name="Hyperlink 6" xfId="38479" hidden="1"/>
    <cellStyle name="Hyperlink 6" xfId="38607" hidden="1"/>
    <cellStyle name="Hyperlink 6" xfId="38683" hidden="1"/>
    <cellStyle name="Hyperlink 6" xfId="38753" hidden="1"/>
    <cellStyle name="Hyperlink 6" xfId="38823" hidden="1"/>
    <cellStyle name="Hyperlink 6" xfId="38893" hidden="1"/>
    <cellStyle name="Hyperlink 6" xfId="39007" hidden="1"/>
    <cellStyle name="Hyperlink 6" xfId="39083" hidden="1"/>
    <cellStyle name="Hyperlink 6" xfId="39153" hidden="1"/>
    <cellStyle name="Hyperlink 6" xfId="39223" hidden="1"/>
    <cellStyle name="Hyperlink 6" xfId="39293" hidden="1"/>
    <cellStyle name="Hyperlink 6" xfId="39393" hidden="1"/>
    <cellStyle name="Hyperlink 6" xfId="39469" hidden="1"/>
    <cellStyle name="Hyperlink 6" xfId="39539" hidden="1"/>
    <cellStyle name="Hyperlink 6" xfId="39609" hidden="1"/>
    <cellStyle name="Hyperlink 6" xfId="39679" hidden="1"/>
    <cellStyle name="Hyperlink 6" xfId="39797" hidden="1"/>
    <cellStyle name="Hyperlink 6" xfId="39873" hidden="1"/>
    <cellStyle name="Hyperlink 6" xfId="39943" hidden="1"/>
    <cellStyle name="Hyperlink 6" xfId="40013" hidden="1"/>
    <cellStyle name="Hyperlink 6" xfId="40083" hidden="1"/>
    <cellStyle name="Hyperlink 6" xfId="40194" hidden="1"/>
    <cellStyle name="Hyperlink 6" xfId="40270" hidden="1"/>
    <cellStyle name="Hyperlink 6" xfId="40340" hidden="1"/>
    <cellStyle name="Hyperlink 6" xfId="40410" hidden="1"/>
    <cellStyle name="Hyperlink 6" xfId="40480" hidden="1"/>
    <cellStyle name="Hyperlink 6" xfId="40584" hidden="1"/>
    <cellStyle name="Hyperlink 6" xfId="40660" hidden="1"/>
    <cellStyle name="Hyperlink 6" xfId="40730" hidden="1"/>
    <cellStyle name="Hyperlink 6" xfId="40800" hidden="1"/>
    <cellStyle name="Hyperlink 6" xfId="40870" hidden="1"/>
    <cellStyle name="Hyperlink 6" xfId="40980" hidden="1"/>
    <cellStyle name="Hyperlink 6" xfId="41056" hidden="1"/>
    <cellStyle name="Hyperlink 6" xfId="41126" hidden="1"/>
    <cellStyle name="Hyperlink 6" xfId="41196" hidden="1"/>
    <cellStyle name="Hyperlink 6" xfId="41266" hidden="1"/>
    <cellStyle name="Hyperlink 6" xfId="41374" hidden="1"/>
    <cellStyle name="Hyperlink 6" xfId="41450" hidden="1"/>
    <cellStyle name="Hyperlink 6" xfId="41520" hidden="1"/>
    <cellStyle name="Hyperlink 6" xfId="41590" hidden="1"/>
    <cellStyle name="Hyperlink 6" xfId="41660" hidden="1"/>
    <cellStyle name="Hyperlink 6" xfId="41768" hidden="1"/>
    <cellStyle name="Hyperlink 6" xfId="41844" hidden="1"/>
    <cellStyle name="Hyperlink 6" xfId="41914" hidden="1"/>
    <cellStyle name="Hyperlink 6" xfId="41984" hidden="1"/>
    <cellStyle name="Hyperlink 6" xfId="42054" hidden="1"/>
    <cellStyle name="Hyperlink 6" xfId="42157" hidden="1"/>
    <cellStyle name="Hyperlink 6" xfId="42233" hidden="1"/>
    <cellStyle name="Hyperlink 6" xfId="42303" hidden="1"/>
    <cellStyle name="Hyperlink 6" xfId="42373" hidden="1"/>
    <cellStyle name="Hyperlink 6" xfId="42443" hidden="1"/>
    <cellStyle name="Hyperlink 6" xfId="42550" hidden="1"/>
    <cellStyle name="Hyperlink 6" xfId="42626" hidden="1"/>
    <cellStyle name="Hyperlink 6" xfId="42696" hidden="1"/>
    <cellStyle name="Hyperlink 6" xfId="42766" hidden="1"/>
    <cellStyle name="Hyperlink 6" xfId="42836" hidden="1"/>
    <cellStyle name="Hyperlink 6" xfId="42939" hidden="1"/>
    <cellStyle name="Hyperlink 6" xfId="43015" hidden="1"/>
    <cellStyle name="Hyperlink 6" xfId="43085" hidden="1"/>
    <cellStyle name="Hyperlink 6" xfId="43155" hidden="1"/>
    <cellStyle name="Hyperlink 6" xfId="43225" hidden="1"/>
    <cellStyle name="Hyperlink 6" xfId="43328" hidden="1"/>
    <cellStyle name="Hyperlink 6" xfId="43404" hidden="1"/>
    <cellStyle name="Hyperlink 6" xfId="43474" hidden="1"/>
    <cellStyle name="Hyperlink 6" xfId="43544" hidden="1"/>
    <cellStyle name="Hyperlink 6" xfId="43614" hidden="1"/>
    <cellStyle name="Hyperlink 6" xfId="43709" hidden="1"/>
    <cellStyle name="Hyperlink 6" xfId="43785" hidden="1"/>
    <cellStyle name="Hyperlink 6" xfId="43855" hidden="1"/>
    <cellStyle name="Hyperlink 6" xfId="43925" hidden="1"/>
    <cellStyle name="Hyperlink 6" xfId="43995" hidden="1"/>
    <cellStyle name="Hyperlink 6" xfId="44088" hidden="1"/>
    <cellStyle name="Hyperlink 6" xfId="44164" hidden="1"/>
    <cellStyle name="Hyperlink 6" xfId="44234" hidden="1"/>
    <cellStyle name="Hyperlink 6" xfId="44304" hidden="1"/>
    <cellStyle name="Hyperlink 6" xfId="44374" hidden="1"/>
    <cellStyle name="Hyperlink 6" xfId="38184" hidden="1"/>
    <cellStyle name="Hyperlink 6" xfId="39381" hidden="1"/>
    <cellStyle name="Hyperlink 6" xfId="30067" hidden="1"/>
    <cellStyle name="Hyperlink 6" xfId="44469" hidden="1"/>
    <cellStyle name="Hyperlink 6" xfId="44539" hidden="1"/>
    <cellStyle name="Hyperlink 6" xfId="44609" hidden="1"/>
    <cellStyle name="Hyperlink 6" xfId="44740" hidden="1"/>
    <cellStyle name="Hyperlink 6" xfId="44816" hidden="1"/>
    <cellStyle name="Hyperlink 6" xfId="44886" hidden="1"/>
    <cellStyle name="Hyperlink 6" xfId="44956" hidden="1"/>
    <cellStyle name="Hyperlink 6" xfId="45026" hidden="1"/>
    <cellStyle name="Hyperlink 6" xfId="45140" hidden="1"/>
    <cellStyle name="Hyperlink 6" xfId="45216" hidden="1"/>
    <cellStyle name="Hyperlink 6" xfId="45286" hidden="1"/>
    <cellStyle name="Hyperlink 6" xfId="45356" hidden="1"/>
    <cellStyle name="Hyperlink 6" xfId="45426" hidden="1"/>
    <cellStyle name="Hyperlink 6" xfId="45560" hidden="1"/>
    <cellStyle name="Hyperlink 6" xfId="45636" hidden="1"/>
    <cellStyle name="Hyperlink 6" xfId="45706" hidden="1"/>
    <cellStyle name="Hyperlink 6" xfId="45776" hidden="1"/>
    <cellStyle name="Hyperlink 6" xfId="45846" hidden="1"/>
    <cellStyle name="Hyperlink 6" xfId="45964" hidden="1"/>
    <cellStyle name="Hyperlink 6" xfId="46040" hidden="1"/>
    <cellStyle name="Hyperlink 6" xfId="46110" hidden="1"/>
    <cellStyle name="Hyperlink 6" xfId="46180" hidden="1"/>
    <cellStyle name="Hyperlink 6" xfId="46250" hidden="1"/>
    <cellStyle name="Hyperlink 6" xfId="46360" hidden="1"/>
    <cellStyle name="Hyperlink 6" xfId="46436" hidden="1"/>
    <cellStyle name="Hyperlink 6" xfId="46506" hidden="1"/>
    <cellStyle name="Hyperlink 6" xfId="46576" hidden="1"/>
    <cellStyle name="Hyperlink 6" xfId="46646" hidden="1"/>
    <cellStyle name="Hyperlink 6" xfId="46770" hidden="1"/>
    <cellStyle name="Hyperlink 6" xfId="46846" hidden="1"/>
    <cellStyle name="Hyperlink 6" xfId="46916" hidden="1"/>
    <cellStyle name="Hyperlink 6" xfId="46986" hidden="1"/>
    <cellStyle name="Hyperlink 6" xfId="47056" hidden="1"/>
    <cellStyle name="Hyperlink 6" xfId="47174" hidden="1"/>
    <cellStyle name="Hyperlink 6" xfId="47250" hidden="1"/>
    <cellStyle name="Hyperlink 6" xfId="47320" hidden="1"/>
    <cellStyle name="Hyperlink 6" xfId="47390" hidden="1"/>
    <cellStyle name="Hyperlink 6" xfId="47460" hidden="1"/>
    <cellStyle name="Hyperlink 6" xfId="47571" hidden="1"/>
    <cellStyle name="Hyperlink 6" xfId="47647" hidden="1"/>
    <cellStyle name="Hyperlink 6" xfId="47717" hidden="1"/>
    <cellStyle name="Hyperlink 6" xfId="47787" hidden="1"/>
    <cellStyle name="Hyperlink 6" xfId="47857" hidden="1"/>
    <cellStyle name="Hyperlink 6" xfId="47976" hidden="1"/>
    <cellStyle name="Hyperlink 6" xfId="48052" hidden="1"/>
    <cellStyle name="Hyperlink 6" xfId="48122" hidden="1"/>
    <cellStyle name="Hyperlink 6" xfId="48192" hidden="1"/>
    <cellStyle name="Hyperlink 6" xfId="48262" hidden="1"/>
    <cellStyle name="Hyperlink 6" xfId="48381" hidden="1"/>
    <cellStyle name="Hyperlink 6" xfId="48457" hidden="1"/>
    <cellStyle name="Hyperlink 6" xfId="48527" hidden="1"/>
    <cellStyle name="Hyperlink 6" xfId="48597" hidden="1"/>
    <cellStyle name="Hyperlink 6" xfId="48667" hidden="1"/>
    <cellStyle name="Hyperlink 6" xfId="48780" hidden="1"/>
    <cellStyle name="Hyperlink 6" xfId="48856" hidden="1"/>
    <cellStyle name="Hyperlink 6" xfId="48926" hidden="1"/>
    <cellStyle name="Hyperlink 6" xfId="48996" hidden="1"/>
    <cellStyle name="Hyperlink 6" xfId="49066" hidden="1"/>
    <cellStyle name="Hyperlink 6" xfId="49175" hidden="1"/>
    <cellStyle name="Hyperlink 6" xfId="49251" hidden="1"/>
    <cellStyle name="Hyperlink 6" xfId="49321" hidden="1"/>
    <cellStyle name="Hyperlink 6" xfId="49391" hidden="1"/>
    <cellStyle name="Hyperlink 6" xfId="49461" hidden="1"/>
    <cellStyle name="Hyperlink 6" xfId="49579" hidden="1"/>
    <cellStyle name="Hyperlink 6" xfId="49655" hidden="1"/>
    <cellStyle name="Hyperlink 6" xfId="49725" hidden="1"/>
    <cellStyle name="Hyperlink 6" xfId="49795" hidden="1"/>
    <cellStyle name="Hyperlink 6" xfId="49865" hidden="1"/>
    <cellStyle name="Hyperlink 6" xfId="49970" hidden="1"/>
    <cellStyle name="Hyperlink 6" xfId="50046" hidden="1"/>
    <cellStyle name="Hyperlink 6" xfId="50116" hidden="1"/>
    <cellStyle name="Hyperlink 6" xfId="50186" hidden="1"/>
    <cellStyle name="Hyperlink 6" xfId="50256" hidden="1"/>
    <cellStyle name="Hyperlink 6" xfId="50363" hidden="1"/>
    <cellStyle name="Hyperlink 6" xfId="50439" hidden="1"/>
    <cellStyle name="Hyperlink 6" xfId="50509" hidden="1"/>
    <cellStyle name="Hyperlink 6" xfId="50579" hidden="1"/>
    <cellStyle name="Hyperlink 6" xfId="50649" hidden="1"/>
    <cellStyle name="Hyperlink 6" xfId="50745" hidden="1"/>
    <cellStyle name="Hyperlink 6" xfId="50821" hidden="1"/>
    <cellStyle name="Hyperlink 6" xfId="50891" hidden="1"/>
    <cellStyle name="Hyperlink 6" xfId="50961" hidden="1"/>
    <cellStyle name="Hyperlink 6" xfId="51031" hidden="1"/>
    <cellStyle name="Hyperlink 6" xfId="51124" hidden="1"/>
    <cellStyle name="Hyperlink 6" xfId="51200" hidden="1"/>
    <cellStyle name="Hyperlink 6" xfId="51270" hidden="1"/>
    <cellStyle name="Hyperlink 6" xfId="51340" hidden="1"/>
    <cellStyle name="Hyperlink 6" xfId="51410"/>
    <cellStyle name="Hyperlink 60" xfId="8132" hidden="1"/>
    <cellStyle name="Hyperlink 60" xfId="20727" hidden="1"/>
    <cellStyle name="Hyperlink 60" xfId="42538"/>
    <cellStyle name="Hyperlink 61" xfId="8134" hidden="1"/>
    <cellStyle name="Hyperlink 61" xfId="21090" hidden="1"/>
    <cellStyle name="Hyperlink 61" xfId="42901"/>
    <cellStyle name="Hyperlink 62" xfId="8126" hidden="1"/>
    <cellStyle name="Hyperlink 62" xfId="21506" hidden="1"/>
    <cellStyle name="Hyperlink 62" xfId="43317"/>
    <cellStyle name="Hyperlink 63" xfId="8131" hidden="1"/>
    <cellStyle name="Hyperlink 63" xfId="19159" hidden="1"/>
    <cellStyle name="Hyperlink 63" xfId="40970"/>
    <cellStyle name="Hyperlink 64" xfId="8117" hidden="1"/>
    <cellStyle name="Hyperlink 64" xfId="21868" hidden="1"/>
    <cellStyle name="Hyperlink 64" xfId="43679"/>
    <cellStyle name="Hyperlink 65" xfId="8070" hidden="1"/>
    <cellStyle name="Hyperlink 65" xfId="7924" hidden="1"/>
    <cellStyle name="Hyperlink 65" xfId="30059"/>
    <cellStyle name="Hyperlink 66" xfId="8574" hidden="1"/>
    <cellStyle name="Hyperlink 66" xfId="22883" hidden="1"/>
    <cellStyle name="Hyperlink 66" xfId="44694"/>
    <cellStyle name="Hyperlink 67" xfId="8566" hidden="1"/>
    <cellStyle name="Hyperlink 67" xfId="22875" hidden="1"/>
    <cellStyle name="Hyperlink 67" xfId="44686"/>
    <cellStyle name="Hyperlink 68" xfId="8565" hidden="1"/>
    <cellStyle name="Hyperlink 68" xfId="22874" hidden="1"/>
    <cellStyle name="Hyperlink 68" xfId="44685"/>
    <cellStyle name="Hyperlink 69" xfId="8148" hidden="1"/>
    <cellStyle name="Hyperlink 69" xfId="16363" hidden="1"/>
    <cellStyle name="Hyperlink 69" xfId="38174"/>
    <cellStyle name="Hyperlink 7" xfId="118" hidden="1"/>
    <cellStyle name="Hyperlink 7" xfId="321" hidden="1"/>
    <cellStyle name="Hyperlink 7" xfId="397" hidden="1"/>
    <cellStyle name="Hyperlink 7" xfId="467" hidden="1"/>
    <cellStyle name="Hyperlink 7" xfId="537" hidden="1"/>
    <cellStyle name="Hyperlink 7" xfId="607" hidden="1"/>
    <cellStyle name="Hyperlink 7" xfId="738" hidden="1"/>
    <cellStyle name="Hyperlink 7" xfId="814" hidden="1"/>
    <cellStyle name="Hyperlink 7" xfId="884" hidden="1"/>
    <cellStyle name="Hyperlink 7" xfId="954" hidden="1"/>
    <cellStyle name="Hyperlink 7" xfId="1024" hidden="1"/>
    <cellStyle name="Hyperlink 7" xfId="1138" hidden="1"/>
    <cellStyle name="Hyperlink 7" xfId="1214" hidden="1"/>
    <cellStyle name="Hyperlink 7" xfId="1284" hidden="1"/>
    <cellStyle name="Hyperlink 7" xfId="1354" hidden="1"/>
    <cellStyle name="Hyperlink 7" xfId="1424" hidden="1"/>
    <cellStyle name="Hyperlink 7" xfId="1558" hidden="1"/>
    <cellStyle name="Hyperlink 7" xfId="1634" hidden="1"/>
    <cellStyle name="Hyperlink 7" xfId="1704" hidden="1"/>
    <cellStyle name="Hyperlink 7" xfId="1774" hidden="1"/>
    <cellStyle name="Hyperlink 7" xfId="1844" hidden="1"/>
    <cellStyle name="Hyperlink 7" xfId="1962" hidden="1"/>
    <cellStyle name="Hyperlink 7" xfId="2038" hidden="1"/>
    <cellStyle name="Hyperlink 7" xfId="2108" hidden="1"/>
    <cellStyle name="Hyperlink 7" xfId="2178" hidden="1"/>
    <cellStyle name="Hyperlink 7" xfId="2248" hidden="1"/>
    <cellStyle name="Hyperlink 7" xfId="2358" hidden="1"/>
    <cellStyle name="Hyperlink 7" xfId="2434" hidden="1"/>
    <cellStyle name="Hyperlink 7" xfId="2504" hidden="1"/>
    <cellStyle name="Hyperlink 7" xfId="2574" hidden="1"/>
    <cellStyle name="Hyperlink 7" xfId="2644" hidden="1"/>
    <cellStyle name="Hyperlink 7" xfId="2768" hidden="1"/>
    <cellStyle name="Hyperlink 7" xfId="2844" hidden="1"/>
    <cellStyle name="Hyperlink 7" xfId="2914" hidden="1"/>
    <cellStyle name="Hyperlink 7" xfId="2984" hidden="1"/>
    <cellStyle name="Hyperlink 7" xfId="3054" hidden="1"/>
    <cellStyle name="Hyperlink 7" xfId="3172" hidden="1"/>
    <cellStyle name="Hyperlink 7" xfId="3248" hidden="1"/>
    <cellStyle name="Hyperlink 7" xfId="3318" hidden="1"/>
    <cellStyle name="Hyperlink 7" xfId="3388" hidden="1"/>
    <cellStyle name="Hyperlink 7" xfId="3458" hidden="1"/>
    <cellStyle name="Hyperlink 7" xfId="3569" hidden="1"/>
    <cellStyle name="Hyperlink 7" xfId="3645" hidden="1"/>
    <cellStyle name="Hyperlink 7" xfId="3715" hidden="1"/>
    <cellStyle name="Hyperlink 7" xfId="3785" hidden="1"/>
    <cellStyle name="Hyperlink 7" xfId="3855" hidden="1"/>
    <cellStyle name="Hyperlink 7" xfId="3974" hidden="1"/>
    <cellStyle name="Hyperlink 7" xfId="4050" hidden="1"/>
    <cellStyle name="Hyperlink 7" xfId="4120" hidden="1"/>
    <cellStyle name="Hyperlink 7" xfId="4190" hidden="1"/>
    <cellStyle name="Hyperlink 7" xfId="4260" hidden="1"/>
    <cellStyle name="Hyperlink 7" xfId="4379" hidden="1"/>
    <cellStyle name="Hyperlink 7" xfId="4455" hidden="1"/>
    <cellStyle name="Hyperlink 7" xfId="4525" hidden="1"/>
    <cellStyle name="Hyperlink 7" xfId="4595" hidden="1"/>
    <cellStyle name="Hyperlink 7" xfId="4665" hidden="1"/>
    <cellStyle name="Hyperlink 7" xfId="4778" hidden="1"/>
    <cellStyle name="Hyperlink 7" xfId="4854" hidden="1"/>
    <cellStyle name="Hyperlink 7" xfId="4924" hidden="1"/>
    <cellStyle name="Hyperlink 7" xfId="4994" hidden="1"/>
    <cellStyle name="Hyperlink 7" xfId="5064" hidden="1"/>
    <cellStyle name="Hyperlink 7" xfId="5173" hidden="1"/>
    <cellStyle name="Hyperlink 7" xfId="5249" hidden="1"/>
    <cellStyle name="Hyperlink 7" xfId="5319" hidden="1"/>
    <cellStyle name="Hyperlink 7" xfId="5389" hidden="1"/>
    <cellStyle name="Hyperlink 7" xfId="5459" hidden="1"/>
    <cellStyle name="Hyperlink 7" xfId="5577" hidden="1"/>
    <cellStyle name="Hyperlink 7" xfId="5653" hidden="1"/>
    <cellStyle name="Hyperlink 7" xfId="5723" hidden="1"/>
    <cellStyle name="Hyperlink 7" xfId="5793" hidden="1"/>
    <cellStyle name="Hyperlink 7" xfId="5863" hidden="1"/>
    <cellStyle name="Hyperlink 7" xfId="5968" hidden="1"/>
    <cellStyle name="Hyperlink 7" xfId="6044" hidden="1"/>
    <cellStyle name="Hyperlink 7" xfId="6114" hidden="1"/>
    <cellStyle name="Hyperlink 7" xfId="6184" hidden="1"/>
    <cellStyle name="Hyperlink 7" xfId="6254" hidden="1"/>
    <cellStyle name="Hyperlink 7" xfId="6361" hidden="1"/>
    <cellStyle name="Hyperlink 7" xfId="6437" hidden="1"/>
    <cellStyle name="Hyperlink 7" xfId="6507" hidden="1"/>
    <cellStyle name="Hyperlink 7" xfId="6577" hidden="1"/>
    <cellStyle name="Hyperlink 7" xfId="6647" hidden="1"/>
    <cellStyle name="Hyperlink 7" xfId="6745" hidden="1"/>
    <cellStyle name="Hyperlink 7" xfId="6821" hidden="1"/>
    <cellStyle name="Hyperlink 7" xfId="6891" hidden="1"/>
    <cellStyle name="Hyperlink 7" xfId="6961" hidden="1"/>
    <cellStyle name="Hyperlink 7" xfId="7031" hidden="1"/>
    <cellStyle name="Hyperlink 7" xfId="7124" hidden="1"/>
    <cellStyle name="Hyperlink 7" xfId="7200" hidden="1"/>
    <cellStyle name="Hyperlink 7" xfId="7270" hidden="1"/>
    <cellStyle name="Hyperlink 7" xfId="7340" hidden="1"/>
    <cellStyle name="Hyperlink 7" xfId="7410" hidden="1"/>
    <cellStyle name="Hyperlink 7" xfId="7551" hidden="1"/>
    <cellStyle name="Hyperlink 7" xfId="7627" hidden="1"/>
    <cellStyle name="Hyperlink 7" xfId="7697" hidden="1"/>
    <cellStyle name="Hyperlink 7" xfId="7767" hidden="1"/>
    <cellStyle name="Hyperlink 7" xfId="7837" hidden="1"/>
    <cellStyle name="Hyperlink 7" xfId="7999" hidden="1"/>
    <cellStyle name="Hyperlink 7" xfId="8202" hidden="1"/>
    <cellStyle name="Hyperlink 7" xfId="8278" hidden="1"/>
    <cellStyle name="Hyperlink 7" xfId="8348" hidden="1"/>
    <cellStyle name="Hyperlink 7" xfId="8418" hidden="1"/>
    <cellStyle name="Hyperlink 7" xfId="8488" hidden="1"/>
    <cellStyle name="Hyperlink 7" xfId="8619" hidden="1"/>
    <cellStyle name="Hyperlink 7" xfId="8695" hidden="1"/>
    <cellStyle name="Hyperlink 7" xfId="8765" hidden="1"/>
    <cellStyle name="Hyperlink 7" xfId="8835" hidden="1"/>
    <cellStyle name="Hyperlink 7" xfId="8905" hidden="1"/>
    <cellStyle name="Hyperlink 7" xfId="9019" hidden="1"/>
    <cellStyle name="Hyperlink 7" xfId="9095" hidden="1"/>
    <cellStyle name="Hyperlink 7" xfId="9165" hidden="1"/>
    <cellStyle name="Hyperlink 7" xfId="9235" hidden="1"/>
    <cellStyle name="Hyperlink 7" xfId="9305" hidden="1"/>
    <cellStyle name="Hyperlink 7" xfId="9439" hidden="1"/>
    <cellStyle name="Hyperlink 7" xfId="9515" hidden="1"/>
    <cellStyle name="Hyperlink 7" xfId="9585" hidden="1"/>
    <cellStyle name="Hyperlink 7" xfId="9655" hidden="1"/>
    <cellStyle name="Hyperlink 7" xfId="9725" hidden="1"/>
    <cellStyle name="Hyperlink 7" xfId="9843" hidden="1"/>
    <cellStyle name="Hyperlink 7" xfId="9919" hidden="1"/>
    <cellStyle name="Hyperlink 7" xfId="9989" hidden="1"/>
    <cellStyle name="Hyperlink 7" xfId="10059" hidden="1"/>
    <cellStyle name="Hyperlink 7" xfId="10129" hidden="1"/>
    <cellStyle name="Hyperlink 7" xfId="10239" hidden="1"/>
    <cellStyle name="Hyperlink 7" xfId="10315" hidden="1"/>
    <cellStyle name="Hyperlink 7" xfId="10385" hidden="1"/>
    <cellStyle name="Hyperlink 7" xfId="10455" hidden="1"/>
    <cellStyle name="Hyperlink 7" xfId="10525" hidden="1"/>
    <cellStyle name="Hyperlink 7" xfId="10649" hidden="1"/>
    <cellStyle name="Hyperlink 7" xfId="10725" hidden="1"/>
    <cellStyle name="Hyperlink 7" xfId="10795" hidden="1"/>
    <cellStyle name="Hyperlink 7" xfId="10865" hidden="1"/>
    <cellStyle name="Hyperlink 7" xfId="10935" hidden="1"/>
    <cellStyle name="Hyperlink 7" xfId="11053" hidden="1"/>
    <cellStyle name="Hyperlink 7" xfId="11129" hidden="1"/>
    <cellStyle name="Hyperlink 7" xfId="11199" hidden="1"/>
    <cellStyle name="Hyperlink 7" xfId="11269" hidden="1"/>
    <cellStyle name="Hyperlink 7" xfId="11339" hidden="1"/>
    <cellStyle name="Hyperlink 7" xfId="11450" hidden="1"/>
    <cellStyle name="Hyperlink 7" xfId="11526" hidden="1"/>
    <cellStyle name="Hyperlink 7" xfId="11596" hidden="1"/>
    <cellStyle name="Hyperlink 7" xfId="11666" hidden="1"/>
    <cellStyle name="Hyperlink 7" xfId="11736" hidden="1"/>
    <cellStyle name="Hyperlink 7" xfId="11855" hidden="1"/>
    <cellStyle name="Hyperlink 7" xfId="11931" hidden="1"/>
    <cellStyle name="Hyperlink 7" xfId="12001" hidden="1"/>
    <cellStyle name="Hyperlink 7" xfId="12071" hidden="1"/>
    <cellStyle name="Hyperlink 7" xfId="12141" hidden="1"/>
    <cellStyle name="Hyperlink 7" xfId="12260" hidden="1"/>
    <cellStyle name="Hyperlink 7" xfId="12336" hidden="1"/>
    <cellStyle name="Hyperlink 7" xfId="12406" hidden="1"/>
    <cellStyle name="Hyperlink 7" xfId="12476" hidden="1"/>
    <cellStyle name="Hyperlink 7" xfId="12546" hidden="1"/>
    <cellStyle name="Hyperlink 7" xfId="12659" hidden="1"/>
    <cellStyle name="Hyperlink 7" xfId="12735" hidden="1"/>
    <cellStyle name="Hyperlink 7" xfId="12805" hidden="1"/>
    <cellStyle name="Hyperlink 7" xfId="12875" hidden="1"/>
    <cellStyle name="Hyperlink 7" xfId="12945" hidden="1"/>
    <cellStyle name="Hyperlink 7" xfId="13054" hidden="1"/>
    <cellStyle name="Hyperlink 7" xfId="13130" hidden="1"/>
    <cellStyle name="Hyperlink 7" xfId="13200" hidden="1"/>
    <cellStyle name="Hyperlink 7" xfId="13270" hidden="1"/>
    <cellStyle name="Hyperlink 7" xfId="13340" hidden="1"/>
    <cellStyle name="Hyperlink 7" xfId="13458" hidden="1"/>
    <cellStyle name="Hyperlink 7" xfId="13534" hidden="1"/>
    <cellStyle name="Hyperlink 7" xfId="13604" hidden="1"/>
    <cellStyle name="Hyperlink 7" xfId="13674" hidden="1"/>
    <cellStyle name="Hyperlink 7" xfId="13744" hidden="1"/>
    <cellStyle name="Hyperlink 7" xfId="13849" hidden="1"/>
    <cellStyle name="Hyperlink 7" xfId="13925" hidden="1"/>
    <cellStyle name="Hyperlink 7" xfId="13995" hidden="1"/>
    <cellStyle name="Hyperlink 7" xfId="14065" hidden="1"/>
    <cellStyle name="Hyperlink 7" xfId="14135" hidden="1"/>
    <cellStyle name="Hyperlink 7" xfId="14242" hidden="1"/>
    <cellStyle name="Hyperlink 7" xfId="14318" hidden="1"/>
    <cellStyle name="Hyperlink 7" xfId="14388" hidden="1"/>
    <cellStyle name="Hyperlink 7" xfId="14458" hidden="1"/>
    <cellStyle name="Hyperlink 7" xfId="14528" hidden="1"/>
    <cellStyle name="Hyperlink 7" xfId="14624" hidden="1"/>
    <cellStyle name="Hyperlink 7" xfId="14700" hidden="1"/>
    <cellStyle name="Hyperlink 7" xfId="14770" hidden="1"/>
    <cellStyle name="Hyperlink 7" xfId="14840" hidden="1"/>
    <cellStyle name="Hyperlink 7" xfId="14910" hidden="1"/>
    <cellStyle name="Hyperlink 7" xfId="15003" hidden="1"/>
    <cellStyle name="Hyperlink 7" xfId="15079" hidden="1"/>
    <cellStyle name="Hyperlink 7" xfId="15149" hidden="1"/>
    <cellStyle name="Hyperlink 7" xfId="15219" hidden="1"/>
    <cellStyle name="Hyperlink 7" xfId="15289" hidden="1"/>
    <cellStyle name="Hyperlink 7" xfId="15364" hidden="1"/>
    <cellStyle name="Hyperlink 7" xfId="15567" hidden="1"/>
    <cellStyle name="Hyperlink 7" xfId="15643" hidden="1"/>
    <cellStyle name="Hyperlink 7" xfId="15713" hidden="1"/>
    <cellStyle name="Hyperlink 7" xfId="15783" hidden="1"/>
    <cellStyle name="Hyperlink 7" xfId="15853" hidden="1"/>
    <cellStyle name="Hyperlink 7" xfId="15982" hidden="1"/>
    <cellStyle name="Hyperlink 7" xfId="16058" hidden="1"/>
    <cellStyle name="Hyperlink 7" xfId="16128" hidden="1"/>
    <cellStyle name="Hyperlink 7" xfId="16198" hidden="1"/>
    <cellStyle name="Hyperlink 7" xfId="16268" hidden="1"/>
    <cellStyle name="Hyperlink 7" xfId="16381" hidden="1"/>
    <cellStyle name="Hyperlink 7" xfId="16457" hidden="1"/>
    <cellStyle name="Hyperlink 7" xfId="16527" hidden="1"/>
    <cellStyle name="Hyperlink 7" xfId="16597" hidden="1"/>
    <cellStyle name="Hyperlink 7" xfId="16667" hidden="1"/>
    <cellStyle name="Hyperlink 7" xfId="16795" hidden="1"/>
    <cellStyle name="Hyperlink 7" xfId="16871" hidden="1"/>
    <cellStyle name="Hyperlink 7" xfId="16941" hidden="1"/>
    <cellStyle name="Hyperlink 7" xfId="17011" hidden="1"/>
    <cellStyle name="Hyperlink 7" xfId="17081" hidden="1"/>
    <cellStyle name="Hyperlink 7" xfId="17195" hidden="1"/>
    <cellStyle name="Hyperlink 7" xfId="17271" hidden="1"/>
    <cellStyle name="Hyperlink 7" xfId="17341" hidden="1"/>
    <cellStyle name="Hyperlink 7" xfId="17411" hidden="1"/>
    <cellStyle name="Hyperlink 7" xfId="17481" hidden="1"/>
    <cellStyle name="Hyperlink 7" xfId="17581" hidden="1"/>
    <cellStyle name="Hyperlink 7" xfId="17657" hidden="1"/>
    <cellStyle name="Hyperlink 7" xfId="17727" hidden="1"/>
    <cellStyle name="Hyperlink 7" xfId="17797" hidden="1"/>
    <cellStyle name="Hyperlink 7" xfId="17867" hidden="1"/>
    <cellStyle name="Hyperlink 7" xfId="17985" hidden="1"/>
    <cellStyle name="Hyperlink 7" xfId="18061" hidden="1"/>
    <cellStyle name="Hyperlink 7" xfId="18131" hidden="1"/>
    <cellStyle name="Hyperlink 7" xfId="18201" hidden="1"/>
    <cellStyle name="Hyperlink 7" xfId="18271" hidden="1"/>
    <cellStyle name="Hyperlink 7" xfId="18382" hidden="1"/>
    <cellStyle name="Hyperlink 7" xfId="18458" hidden="1"/>
    <cellStyle name="Hyperlink 7" xfId="18528" hidden="1"/>
    <cellStyle name="Hyperlink 7" xfId="18598" hidden="1"/>
    <cellStyle name="Hyperlink 7" xfId="18668" hidden="1"/>
    <cellStyle name="Hyperlink 7" xfId="18772" hidden="1"/>
    <cellStyle name="Hyperlink 7" xfId="18848" hidden="1"/>
    <cellStyle name="Hyperlink 7" xfId="18918" hidden="1"/>
    <cellStyle name="Hyperlink 7" xfId="18988" hidden="1"/>
    <cellStyle name="Hyperlink 7" xfId="19058" hidden="1"/>
    <cellStyle name="Hyperlink 7" xfId="19168" hidden="1"/>
    <cellStyle name="Hyperlink 7" xfId="19244" hidden="1"/>
    <cellStyle name="Hyperlink 7" xfId="19314" hidden="1"/>
    <cellStyle name="Hyperlink 7" xfId="19384" hidden="1"/>
    <cellStyle name="Hyperlink 7" xfId="19454" hidden="1"/>
    <cellStyle name="Hyperlink 7" xfId="19562" hidden="1"/>
    <cellStyle name="Hyperlink 7" xfId="19638" hidden="1"/>
    <cellStyle name="Hyperlink 7" xfId="19708" hidden="1"/>
    <cellStyle name="Hyperlink 7" xfId="19778" hidden="1"/>
    <cellStyle name="Hyperlink 7" xfId="19848" hidden="1"/>
    <cellStyle name="Hyperlink 7" xfId="19956" hidden="1"/>
    <cellStyle name="Hyperlink 7" xfId="20032" hidden="1"/>
    <cellStyle name="Hyperlink 7" xfId="20102" hidden="1"/>
    <cellStyle name="Hyperlink 7" xfId="20172" hidden="1"/>
    <cellStyle name="Hyperlink 7" xfId="20242" hidden="1"/>
    <cellStyle name="Hyperlink 7" xfId="20345" hidden="1"/>
    <cellStyle name="Hyperlink 7" xfId="20421" hidden="1"/>
    <cellStyle name="Hyperlink 7" xfId="20491" hidden="1"/>
    <cellStyle name="Hyperlink 7" xfId="20561" hidden="1"/>
    <cellStyle name="Hyperlink 7" xfId="20631" hidden="1"/>
    <cellStyle name="Hyperlink 7" xfId="20738" hidden="1"/>
    <cellStyle name="Hyperlink 7" xfId="20814" hidden="1"/>
    <cellStyle name="Hyperlink 7" xfId="20884" hidden="1"/>
    <cellStyle name="Hyperlink 7" xfId="20954" hidden="1"/>
    <cellStyle name="Hyperlink 7" xfId="21024" hidden="1"/>
    <cellStyle name="Hyperlink 7" xfId="21127" hidden="1"/>
    <cellStyle name="Hyperlink 7" xfId="21203" hidden="1"/>
    <cellStyle name="Hyperlink 7" xfId="21273" hidden="1"/>
    <cellStyle name="Hyperlink 7" xfId="21343" hidden="1"/>
    <cellStyle name="Hyperlink 7" xfId="21413" hidden="1"/>
    <cellStyle name="Hyperlink 7" xfId="21516" hidden="1"/>
    <cellStyle name="Hyperlink 7" xfId="21592" hidden="1"/>
    <cellStyle name="Hyperlink 7" xfId="21662" hidden="1"/>
    <cellStyle name="Hyperlink 7" xfId="21732" hidden="1"/>
    <cellStyle name="Hyperlink 7" xfId="21802" hidden="1"/>
    <cellStyle name="Hyperlink 7" xfId="21897" hidden="1"/>
    <cellStyle name="Hyperlink 7" xfId="21973" hidden="1"/>
    <cellStyle name="Hyperlink 7" xfId="22043" hidden="1"/>
    <cellStyle name="Hyperlink 7" xfId="22113" hidden="1"/>
    <cellStyle name="Hyperlink 7" xfId="22183" hidden="1"/>
    <cellStyle name="Hyperlink 7" xfId="22276" hidden="1"/>
    <cellStyle name="Hyperlink 7" xfId="22352" hidden="1"/>
    <cellStyle name="Hyperlink 7" xfId="22422" hidden="1"/>
    <cellStyle name="Hyperlink 7" xfId="22492" hidden="1"/>
    <cellStyle name="Hyperlink 7" xfId="22562" hidden="1"/>
    <cellStyle name="Hyperlink 7" xfId="17970" hidden="1"/>
    <cellStyle name="Hyperlink 7" xfId="15502" hidden="1"/>
    <cellStyle name="Hyperlink 7" xfId="7926" hidden="1"/>
    <cellStyle name="Hyperlink 7" xfId="22657" hidden="1"/>
    <cellStyle name="Hyperlink 7" xfId="22727" hidden="1"/>
    <cellStyle name="Hyperlink 7" xfId="22797" hidden="1"/>
    <cellStyle name="Hyperlink 7" xfId="22928" hidden="1"/>
    <cellStyle name="Hyperlink 7" xfId="23004" hidden="1"/>
    <cellStyle name="Hyperlink 7" xfId="23074" hidden="1"/>
    <cellStyle name="Hyperlink 7" xfId="23144" hidden="1"/>
    <cellStyle name="Hyperlink 7" xfId="23214" hidden="1"/>
    <cellStyle name="Hyperlink 7" xfId="23328" hidden="1"/>
    <cellStyle name="Hyperlink 7" xfId="23404" hidden="1"/>
    <cellStyle name="Hyperlink 7" xfId="23474" hidden="1"/>
    <cellStyle name="Hyperlink 7" xfId="23544" hidden="1"/>
    <cellStyle name="Hyperlink 7" xfId="23614" hidden="1"/>
    <cellStyle name="Hyperlink 7" xfId="23748" hidden="1"/>
    <cellStyle name="Hyperlink 7" xfId="23824" hidden="1"/>
    <cellStyle name="Hyperlink 7" xfId="23894" hidden="1"/>
    <cellStyle name="Hyperlink 7" xfId="23964" hidden="1"/>
    <cellStyle name="Hyperlink 7" xfId="24034" hidden="1"/>
    <cellStyle name="Hyperlink 7" xfId="24152" hidden="1"/>
    <cellStyle name="Hyperlink 7" xfId="24228" hidden="1"/>
    <cellStyle name="Hyperlink 7" xfId="24298" hidden="1"/>
    <cellStyle name="Hyperlink 7" xfId="24368" hidden="1"/>
    <cellStyle name="Hyperlink 7" xfId="24438" hidden="1"/>
    <cellStyle name="Hyperlink 7" xfId="24548" hidden="1"/>
    <cellStyle name="Hyperlink 7" xfId="24624" hidden="1"/>
    <cellStyle name="Hyperlink 7" xfId="24694" hidden="1"/>
    <cellStyle name="Hyperlink 7" xfId="24764" hidden="1"/>
    <cellStyle name="Hyperlink 7" xfId="24834" hidden="1"/>
    <cellStyle name="Hyperlink 7" xfId="24958" hidden="1"/>
    <cellStyle name="Hyperlink 7" xfId="25034" hidden="1"/>
    <cellStyle name="Hyperlink 7" xfId="25104" hidden="1"/>
    <cellStyle name="Hyperlink 7" xfId="25174" hidden="1"/>
    <cellStyle name="Hyperlink 7" xfId="25244" hidden="1"/>
    <cellStyle name="Hyperlink 7" xfId="25362" hidden="1"/>
    <cellStyle name="Hyperlink 7" xfId="25438" hidden="1"/>
    <cellStyle name="Hyperlink 7" xfId="25508" hidden="1"/>
    <cellStyle name="Hyperlink 7" xfId="25578" hidden="1"/>
    <cellStyle name="Hyperlink 7" xfId="25648" hidden="1"/>
    <cellStyle name="Hyperlink 7" xfId="25759" hidden="1"/>
    <cellStyle name="Hyperlink 7" xfId="25835" hidden="1"/>
    <cellStyle name="Hyperlink 7" xfId="25905" hidden="1"/>
    <cellStyle name="Hyperlink 7" xfId="25975" hidden="1"/>
    <cellStyle name="Hyperlink 7" xfId="26045" hidden="1"/>
    <cellStyle name="Hyperlink 7" xfId="26164" hidden="1"/>
    <cellStyle name="Hyperlink 7" xfId="26240" hidden="1"/>
    <cellStyle name="Hyperlink 7" xfId="26310" hidden="1"/>
    <cellStyle name="Hyperlink 7" xfId="26380" hidden="1"/>
    <cellStyle name="Hyperlink 7" xfId="26450" hidden="1"/>
    <cellStyle name="Hyperlink 7" xfId="26569" hidden="1"/>
    <cellStyle name="Hyperlink 7" xfId="26645" hidden="1"/>
    <cellStyle name="Hyperlink 7" xfId="26715" hidden="1"/>
    <cellStyle name="Hyperlink 7" xfId="26785" hidden="1"/>
    <cellStyle name="Hyperlink 7" xfId="26855" hidden="1"/>
    <cellStyle name="Hyperlink 7" xfId="26968" hidden="1"/>
    <cellStyle name="Hyperlink 7" xfId="27044" hidden="1"/>
    <cellStyle name="Hyperlink 7" xfId="27114" hidden="1"/>
    <cellStyle name="Hyperlink 7" xfId="27184" hidden="1"/>
    <cellStyle name="Hyperlink 7" xfId="27254" hidden="1"/>
    <cellStyle name="Hyperlink 7" xfId="27363" hidden="1"/>
    <cellStyle name="Hyperlink 7" xfId="27439" hidden="1"/>
    <cellStyle name="Hyperlink 7" xfId="27509" hidden="1"/>
    <cellStyle name="Hyperlink 7" xfId="27579" hidden="1"/>
    <cellStyle name="Hyperlink 7" xfId="27649" hidden="1"/>
    <cellStyle name="Hyperlink 7" xfId="27767" hidden="1"/>
    <cellStyle name="Hyperlink 7" xfId="27843" hidden="1"/>
    <cellStyle name="Hyperlink 7" xfId="27913" hidden="1"/>
    <cellStyle name="Hyperlink 7" xfId="27983" hidden="1"/>
    <cellStyle name="Hyperlink 7" xfId="28053" hidden="1"/>
    <cellStyle name="Hyperlink 7" xfId="28158" hidden="1"/>
    <cellStyle name="Hyperlink 7" xfId="28234" hidden="1"/>
    <cellStyle name="Hyperlink 7" xfId="28304" hidden="1"/>
    <cellStyle name="Hyperlink 7" xfId="28374" hidden="1"/>
    <cellStyle name="Hyperlink 7" xfId="28444" hidden="1"/>
    <cellStyle name="Hyperlink 7" xfId="28551" hidden="1"/>
    <cellStyle name="Hyperlink 7" xfId="28627" hidden="1"/>
    <cellStyle name="Hyperlink 7" xfId="28697" hidden="1"/>
    <cellStyle name="Hyperlink 7" xfId="28767" hidden="1"/>
    <cellStyle name="Hyperlink 7" xfId="28837" hidden="1"/>
    <cellStyle name="Hyperlink 7" xfId="28933" hidden="1"/>
    <cellStyle name="Hyperlink 7" xfId="29009" hidden="1"/>
    <cellStyle name="Hyperlink 7" xfId="29079" hidden="1"/>
    <cellStyle name="Hyperlink 7" xfId="29149" hidden="1"/>
    <cellStyle name="Hyperlink 7" xfId="29219" hidden="1"/>
    <cellStyle name="Hyperlink 7" xfId="29312" hidden="1"/>
    <cellStyle name="Hyperlink 7" xfId="29388" hidden="1"/>
    <cellStyle name="Hyperlink 7" xfId="29458" hidden="1"/>
    <cellStyle name="Hyperlink 7" xfId="29528" hidden="1"/>
    <cellStyle name="Hyperlink 7" xfId="29598" hidden="1"/>
    <cellStyle name="Hyperlink 7" xfId="29691" hidden="1"/>
    <cellStyle name="Hyperlink 7" xfId="29767" hidden="1"/>
    <cellStyle name="Hyperlink 7" xfId="29837" hidden="1"/>
    <cellStyle name="Hyperlink 7" xfId="29907" hidden="1"/>
    <cellStyle name="Hyperlink 7" xfId="29977" hidden="1"/>
    <cellStyle name="Hyperlink 7" xfId="30134" hidden="1"/>
    <cellStyle name="Hyperlink 7" xfId="30265" hidden="1"/>
    <cellStyle name="Hyperlink 7" xfId="30341" hidden="1"/>
    <cellStyle name="Hyperlink 7" xfId="30411" hidden="1"/>
    <cellStyle name="Hyperlink 7" xfId="30481" hidden="1"/>
    <cellStyle name="Hyperlink 7" xfId="30551" hidden="1"/>
    <cellStyle name="Hyperlink 7" xfId="30656" hidden="1"/>
    <cellStyle name="Hyperlink 7" xfId="30732" hidden="1"/>
    <cellStyle name="Hyperlink 7" xfId="30802" hidden="1"/>
    <cellStyle name="Hyperlink 7" xfId="30872" hidden="1"/>
    <cellStyle name="Hyperlink 7" xfId="30942" hidden="1"/>
    <cellStyle name="Hyperlink 7" xfId="31040" hidden="1"/>
    <cellStyle name="Hyperlink 7" xfId="31116" hidden="1"/>
    <cellStyle name="Hyperlink 7" xfId="31186" hidden="1"/>
    <cellStyle name="Hyperlink 7" xfId="31256" hidden="1"/>
    <cellStyle name="Hyperlink 7" xfId="31326" hidden="1"/>
    <cellStyle name="Hyperlink 7" xfId="31430" hidden="1"/>
    <cellStyle name="Hyperlink 7" xfId="31506" hidden="1"/>
    <cellStyle name="Hyperlink 7" xfId="31576" hidden="1"/>
    <cellStyle name="Hyperlink 7" xfId="31646" hidden="1"/>
    <cellStyle name="Hyperlink 7" xfId="31716" hidden="1"/>
    <cellStyle name="Hyperlink 7" xfId="31815" hidden="1"/>
    <cellStyle name="Hyperlink 7" xfId="31891" hidden="1"/>
    <cellStyle name="Hyperlink 7" xfId="31961" hidden="1"/>
    <cellStyle name="Hyperlink 7" xfId="32031" hidden="1"/>
    <cellStyle name="Hyperlink 7" xfId="32101" hidden="1"/>
    <cellStyle name="Hyperlink 7" xfId="32195" hidden="1"/>
    <cellStyle name="Hyperlink 7" xfId="32271" hidden="1"/>
    <cellStyle name="Hyperlink 7" xfId="32341" hidden="1"/>
    <cellStyle name="Hyperlink 7" xfId="32411" hidden="1"/>
    <cellStyle name="Hyperlink 7" xfId="32481" hidden="1"/>
    <cellStyle name="Hyperlink 7" xfId="32584" hidden="1"/>
    <cellStyle name="Hyperlink 7" xfId="32660" hidden="1"/>
    <cellStyle name="Hyperlink 7" xfId="32730" hidden="1"/>
    <cellStyle name="Hyperlink 7" xfId="32800" hidden="1"/>
    <cellStyle name="Hyperlink 7" xfId="32870" hidden="1"/>
    <cellStyle name="Hyperlink 7" xfId="32970" hidden="1"/>
    <cellStyle name="Hyperlink 7" xfId="33046" hidden="1"/>
    <cellStyle name="Hyperlink 7" xfId="33116" hidden="1"/>
    <cellStyle name="Hyperlink 7" xfId="33186" hidden="1"/>
    <cellStyle name="Hyperlink 7" xfId="33256" hidden="1"/>
    <cellStyle name="Hyperlink 7" xfId="33353" hidden="1"/>
    <cellStyle name="Hyperlink 7" xfId="33429" hidden="1"/>
    <cellStyle name="Hyperlink 7" xfId="33499" hidden="1"/>
    <cellStyle name="Hyperlink 7" xfId="33569" hidden="1"/>
    <cellStyle name="Hyperlink 7" xfId="33639" hidden="1"/>
    <cellStyle name="Hyperlink 7" xfId="33740" hidden="1"/>
    <cellStyle name="Hyperlink 7" xfId="33816" hidden="1"/>
    <cellStyle name="Hyperlink 7" xfId="33886" hidden="1"/>
    <cellStyle name="Hyperlink 7" xfId="33956" hidden="1"/>
    <cellStyle name="Hyperlink 7" xfId="34026" hidden="1"/>
    <cellStyle name="Hyperlink 7" xfId="34128" hidden="1"/>
    <cellStyle name="Hyperlink 7" xfId="34204" hidden="1"/>
    <cellStyle name="Hyperlink 7" xfId="34274" hidden="1"/>
    <cellStyle name="Hyperlink 7" xfId="34344" hidden="1"/>
    <cellStyle name="Hyperlink 7" xfId="34414" hidden="1"/>
    <cellStyle name="Hyperlink 7" xfId="34514" hidden="1"/>
    <cellStyle name="Hyperlink 7" xfId="34590" hidden="1"/>
    <cellStyle name="Hyperlink 7" xfId="34660" hidden="1"/>
    <cellStyle name="Hyperlink 7" xfId="34730" hidden="1"/>
    <cellStyle name="Hyperlink 7" xfId="34800" hidden="1"/>
    <cellStyle name="Hyperlink 7" xfId="34898" hidden="1"/>
    <cellStyle name="Hyperlink 7" xfId="34974" hidden="1"/>
    <cellStyle name="Hyperlink 7" xfId="35044" hidden="1"/>
    <cellStyle name="Hyperlink 7" xfId="35114" hidden="1"/>
    <cellStyle name="Hyperlink 7" xfId="35184" hidden="1"/>
    <cellStyle name="Hyperlink 7" xfId="35286" hidden="1"/>
    <cellStyle name="Hyperlink 7" xfId="35362" hidden="1"/>
    <cellStyle name="Hyperlink 7" xfId="35432" hidden="1"/>
    <cellStyle name="Hyperlink 7" xfId="35502" hidden="1"/>
    <cellStyle name="Hyperlink 7" xfId="35572" hidden="1"/>
    <cellStyle name="Hyperlink 7" xfId="35671" hidden="1"/>
    <cellStyle name="Hyperlink 7" xfId="35747" hidden="1"/>
    <cellStyle name="Hyperlink 7" xfId="35817" hidden="1"/>
    <cellStyle name="Hyperlink 7" xfId="35887" hidden="1"/>
    <cellStyle name="Hyperlink 7" xfId="35957" hidden="1"/>
    <cellStyle name="Hyperlink 7" xfId="36055" hidden="1"/>
    <cellStyle name="Hyperlink 7" xfId="36131" hidden="1"/>
    <cellStyle name="Hyperlink 7" xfId="36201" hidden="1"/>
    <cellStyle name="Hyperlink 7" xfId="36271" hidden="1"/>
    <cellStyle name="Hyperlink 7" xfId="36341" hidden="1"/>
    <cellStyle name="Hyperlink 7" xfId="36435" hidden="1"/>
    <cellStyle name="Hyperlink 7" xfId="36511" hidden="1"/>
    <cellStyle name="Hyperlink 7" xfId="36581" hidden="1"/>
    <cellStyle name="Hyperlink 7" xfId="36651" hidden="1"/>
    <cellStyle name="Hyperlink 7" xfId="36721" hidden="1"/>
    <cellStyle name="Hyperlink 7" xfId="36814" hidden="1"/>
    <cellStyle name="Hyperlink 7" xfId="36890" hidden="1"/>
    <cellStyle name="Hyperlink 7" xfId="36960" hidden="1"/>
    <cellStyle name="Hyperlink 7" xfId="37030" hidden="1"/>
    <cellStyle name="Hyperlink 7" xfId="37100" hidden="1"/>
    <cellStyle name="Hyperlink 7" xfId="37175" hidden="1"/>
    <cellStyle name="Hyperlink 7" xfId="37378" hidden="1"/>
    <cellStyle name="Hyperlink 7" xfId="37454" hidden="1"/>
    <cellStyle name="Hyperlink 7" xfId="37524" hidden="1"/>
    <cellStyle name="Hyperlink 7" xfId="37594" hidden="1"/>
    <cellStyle name="Hyperlink 7" xfId="37664" hidden="1"/>
    <cellStyle name="Hyperlink 7" xfId="37793" hidden="1"/>
    <cellStyle name="Hyperlink 7" xfId="37869" hidden="1"/>
    <cellStyle name="Hyperlink 7" xfId="37939" hidden="1"/>
    <cellStyle name="Hyperlink 7" xfId="38009" hidden="1"/>
    <cellStyle name="Hyperlink 7" xfId="38079" hidden="1"/>
    <cellStyle name="Hyperlink 7" xfId="38192" hidden="1"/>
    <cellStyle name="Hyperlink 7" xfId="38268" hidden="1"/>
    <cellStyle name="Hyperlink 7" xfId="38338" hidden="1"/>
    <cellStyle name="Hyperlink 7" xfId="38408" hidden="1"/>
    <cellStyle name="Hyperlink 7" xfId="38478" hidden="1"/>
    <cellStyle name="Hyperlink 7" xfId="38606" hidden="1"/>
    <cellStyle name="Hyperlink 7" xfId="38682" hidden="1"/>
    <cellStyle name="Hyperlink 7" xfId="38752" hidden="1"/>
    <cellStyle name="Hyperlink 7" xfId="38822" hidden="1"/>
    <cellStyle name="Hyperlink 7" xfId="38892" hidden="1"/>
    <cellStyle name="Hyperlink 7" xfId="39006" hidden="1"/>
    <cellStyle name="Hyperlink 7" xfId="39082" hidden="1"/>
    <cellStyle name="Hyperlink 7" xfId="39152" hidden="1"/>
    <cellStyle name="Hyperlink 7" xfId="39222" hidden="1"/>
    <cellStyle name="Hyperlink 7" xfId="39292" hidden="1"/>
    <cellStyle name="Hyperlink 7" xfId="39392" hidden="1"/>
    <cellStyle name="Hyperlink 7" xfId="39468" hidden="1"/>
    <cellStyle name="Hyperlink 7" xfId="39538" hidden="1"/>
    <cellStyle name="Hyperlink 7" xfId="39608" hidden="1"/>
    <cellStyle name="Hyperlink 7" xfId="39678" hidden="1"/>
    <cellStyle name="Hyperlink 7" xfId="39796" hidden="1"/>
    <cellStyle name="Hyperlink 7" xfId="39872" hidden="1"/>
    <cellStyle name="Hyperlink 7" xfId="39942" hidden="1"/>
    <cellStyle name="Hyperlink 7" xfId="40012" hidden="1"/>
    <cellStyle name="Hyperlink 7" xfId="40082" hidden="1"/>
    <cellStyle name="Hyperlink 7" xfId="40193" hidden="1"/>
    <cellStyle name="Hyperlink 7" xfId="40269" hidden="1"/>
    <cellStyle name="Hyperlink 7" xfId="40339" hidden="1"/>
    <cellStyle name="Hyperlink 7" xfId="40409" hidden="1"/>
    <cellStyle name="Hyperlink 7" xfId="40479" hidden="1"/>
    <cellStyle name="Hyperlink 7" xfId="40583" hidden="1"/>
    <cellStyle name="Hyperlink 7" xfId="40659" hidden="1"/>
    <cellStyle name="Hyperlink 7" xfId="40729" hidden="1"/>
    <cellStyle name="Hyperlink 7" xfId="40799" hidden="1"/>
    <cellStyle name="Hyperlink 7" xfId="40869" hidden="1"/>
    <cellStyle name="Hyperlink 7" xfId="40979" hidden="1"/>
    <cellStyle name="Hyperlink 7" xfId="41055" hidden="1"/>
    <cellStyle name="Hyperlink 7" xfId="41125" hidden="1"/>
    <cellStyle name="Hyperlink 7" xfId="41195" hidden="1"/>
    <cellStyle name="Hyperlink 7" xfId="41265" hidden="1"/>
    <cellStyle name="Hyperlink 7" xfId="41373" hidden="1"/>
    <cellStyle name="Hyperlink 7" xfId="41449" hidden="1"/>
    <cellStyle name="Hyperlink 7" xfId="41519" hidden="1"/>
    <cellStyle name="Hyperlink 7" xfId="41589" hidden="1"/>
    <cellStyle name="Hyperlink 7" xfId="41659" hidden="1"/>
    <cellStyle name="Hyperlink 7" xfId="41767" hidden="1"/>
    <cellStyle name="Hyperlink 7" xfId="41843" hidden="1"/>
    <cellStyle name="Hyperlink 7" xfId="41913" hidden="1"/>
    <cellStyle name="Hyperlink 7" xfId="41983" hidden="1"/>
    <cellStyle name="Hyperlink 7" xfId="42053" hidden="1"/>
    <cellStyle name="Hyperlink 7" xfId="42156" hidden="1"/>
    <cellStyle name="Hyperlink 7" xfId="42232" hidden="1"/>
    <cellStyle name="Hyperlink 7" xfId="42302" hidden="1"/>
    <cellStyle name="Hyperlink 7" xfId="42372" hidden="1"/>
    <cellStyle name="Hyperlink 7" xfId="42442" hidden="1"/>
    <cellStyle name="Hyperlink 7" xfId="42549" hidden="1"/>
    <cellStyle name="Hyperlink 7" xfId="42625" hidden="1"/>
    <cellStyle name="Hyperlink 7" xfId="42695" hidden="1"/>
    <cellStyle name="Hyperlink 7" xfId="42765" hidden="1"/>
    <cellStyle name="Hyperlink 7" xfId="42835" hidden="1"/>
    <cellStyle name="Hyperlink 7" xfId="42938" hidden="1"/>
    <cellStyle name="Hyperlink 7" xfId="43014" hidden="1"/>
    <cellStyle name="Hyperlink 7" xfId="43084" hidden="1"/>
    <cellStyle name="Hyperlink 7" xfId="43154" hidden="1"/>
    <cellStyle name="Hyperlink 7" xfId="43224" hidden="1"/>
    <cellStyle name="Hyperlink 7" xfId="43327" hidden="1"/>
    <cellStyle name="Hyperlink 7" xfId="43403" hidden="1"/>
    <cellStyle name="Hyperlink 7" xfId="43473" hidden="1"/>
    <cellStyle name="Hyperlink 7" xfId="43543" hidden="1"/>
    <cellStyle name="Hyperlink 7" xfId="43613" hidden="1"/>
    <cellStyle name="Hyperlink 7" xfId="43708" hidden="1"/>
    <cellStyle name="Hyperlink 7" xfId="43784" hidden="1"/>
    <cellStyle name="Hyperlink 7" xfId="43854" hidden="1"/>
    <cellStyle name="Hyperlink 7" xfId="43924" hidden="1"/>
    <cellStyle name="Hyperlink 7" xfId="43994" hidden="1"/>
    <cellStyle name="Hyperlink 7" xfId="44087" hidden="1"/>
    <cellStyle name="Hyperlink 7" xfId="44163" hidden="1"/>
    <cellStyle name="Hyperlink 7" xfId="44233" hidden="1"/>
    <cellStyle name="Hyperlink 7" xfId="44303" hidden="1"/>
    <cellStyle name="Hyperlink 7" xfId="44373" hidden="1"/>
    <cellStyle name="Hyperlink 7" xfId="39781" hidden="1"/>
    <cellStyle name="Hyperlink 7" xfId="37313" hidden="1"/>
    <cellStyle name="Hyperlink 7" xfId="30061" hidden="1"/>
    <cellStyle name="Hyperlink 7" xfId="44468" hidden="1"/>
    <cellStyle name="Hyperlink 7" xfId="44538" hidden="1"/>
    <cellStyle name="Hyperlink 7" xfId="44608" hidden="1"/>
    <cellStyle name="Hyperlink 7" xfId="44739" hidden="1"/>
    <cellStyle name="Hyperlink 7" xfId="44815" hidden="1"/>
    <cellStyle name="Hyperlink 7" xfId="44885" hidden="1"/>
    <cellStyle name="Hyperlink 7" xfId="44955" hidden="1"/>
    <cellStyle name="Hyperlink 7" xfId="45025" hidden="1"/>
    <cellStyle name="Hyperlink 7" xfId="45139" hidden="1"/>
    <cellStyle name="Hyperlink 7" xfId="45215" hidden="1"/>
    <cellStyle name="Hyperlink 7" xfId="45285" hidden="1"/>
    <cellStyle name="Hyperlink 7" xfId="45355" hidden="1"/>
    <cellStyle name="Hyperlink 7" xfId="45425" hidden="1"/>
    <cellStyle name="Hyperlink 7" xfId="45559" hidden="1"/>
    <cellStyle name="Hyperlink 7" xfId="45635" hidden="1"/>
    <cellStyle name="Hyperlink 7" xfId="45705" hidden="1"/>
    <cellStyle name="Hyperlink 7" xfId="45775" hidden="1"/>
    <cellStyle name="Hyperlink 7" xfId="45845" hidden="1"/>
    <cellStyle name="Hyperlink 7" xfId="45963" hidden="1"/>
    <cellStyle name="Hyperlink 7" xfId="46039" hidden="1"/>
    <cellStyle name="Hyperlink 7" xfId="46109" hidden="1"/>
    <cellStyle name="Hyperlink 7" xfId="46179" hidden="1"/>
    <cellStyle name="Hyperlink 7" xfId="46249" hidden="1"/>
    <cellStyle name="Hyperlink 7" xfId="46359" hidden="1"/>
    <cellStyle name="Hyperlink 7" xfId="46435" hidden="1"/>
    <cellStyle name="Hyperlink 7" xfId="46505" hidden="1"/>
    <cellStyle name="Hyperlink 7" xfId="46575" hidden="1"/>
    <cellStyle name="Hyperlink 7" xfId="46645" hidden="1"/>
    <cellStyle name="Hyperlink 7" xfId="46769" hidden="1"/>
    <cellStyle name="Hyperlink 7" xfId="46845" hidden="1"/>
    <cellStyle name="Hyperlink 7" xfId="46915" hidden="1"/>
    <cellStyle name="Hyperlink 7" xfId="46985" hidden="1"/>
    <cellStyle name="Hyperlink 7" xfId="47055" hidden="1"/>
    <cellStyle name="Hyperlink 7" xfId="47173" hidden="1"/>
    <cellStyle name="Hyperlink 7" xfId="47249" hidden="1"/>
    <cellStyle name="Hyperlink 7" xfId="47319" hidden="1"/>
    <cellStyle name="Hyperlink 7" xfId="47389" hidden="1"/>
    <cellStyle name="Hyperlink 7" xfId="47459" hidden="1"/>
    <cellStyle name="Hyperlink 7" xfId="47570" hidden="1"/>
    <cellStyle name="Hyperlink 7" xfId="47646" hidden="1"/>
    <cellStyle name="Hyperlink 7" xfId="47716" hidden="1"/>
    <cellStyle name="Hyperlink 7" xfId="47786" hidden="1"/>
    <cellStyle name="Hyperlink 7" xfId="47856" hidden="1"/>
    <cellStyle name="Hyperlink 7" xfId="47975" hidden="1"/>
    <cellStyle name="Hyperlink 7" xfId="48051" hidden="1"/>
    <cellStyle name="Hyperlink 7" xfId="48121" hidden="1"/>
    <cellStyle name="Hyperlink 7" xfId="48191" hidden="1"/>
    <cellStyle name="Hyperlink 7" xfId="48261" hidden="1"/>
    <cellStyle name="Hyperlink 7" xfId="48380" hidden="1"/>
    <cellStyle name="Hyperlink 7" xfId="48456" hidden="1"/>
    <cellStyle name="Hyperlink 7" xfId="48526" hidden="1"/>
    <cellStyle name="Hyperlink 7" xfId="48596" hidden="1"/>
    <cellStyle name="Hyperlink 7" xfId="48666" hidden="1"/>
    <cellStyle name="Hyperlink 7" xfId="48779" hidden="1"/>
    <cellStyle name="Hyperlink 7" xfId="48855" hidden="1"/>
    <cellStyle name="Hyperlink 7" xfId="48925" hidden="1"/>
    <cellStyle name="Hyperlink 7" xfId="48995" hidden="1"/>
    <cellStyle name="Hyperlink 7" xfId="49065" hidden="1"/>
    <cellStyle name="Hyperlink 7" xfId="49174" hidden="1"/>
    <cellStyle name="Hyperlink 7" xfId="49250" hidden="1"/>
    <cellStyle name="Hyperlink 7" xfId="49320" hidden="1"/>
    <cellStyle name="Hyperlink 7" xfId="49390" hidden="1"/>
    <cellStyle name="Hyperlink 7" xfId="49460" hidden="1"/>
    <cellStyle name="Hyperlink 7" xfId="49578" hidden="1"/>
    <cellStyle name="Hyperlink 7" xfId="49654" hidden="1"/>
    <cellStyle name="Hyperlink 7" xfId="49724" hidden="1"/>
    <cellStyle name="Hyperlink 7" xfId="49794" hidden="1"/>
    <cellStyle name="Hyperlink 7" xfId="49864" hidden="1"/>
    <cellStyle name="Hyperlink 7" xfId="49969" hidden="1"/>
    <cellStyle name="Hyperlink 7" xfId="50045" hidden="1"/>
    <cellStyle name="Hyperlink 7" xfId="50115" hidden="1"/>
    <cellStyle name="Hyperlink 7" xfId="50185" hidden="1"/>
    <cellStyle name="Hyperlink 7" xfId="50255" hidden="1"/>
    <cellStyle name="Hyperlink 7" xfId="50362" hidden="1"/>
    <cellStyle name="Hyperlink 7" xfId="50438" hidden="1"/>
    <cellStyle name="Hyperlink 7" xfId="50508" hidden="1"/>
    <cellStyle name="Hyperlink 7" xfId="50578" hidden="1"/>
    <cellStyle name="Hyperlink 7" xfId="50648" hidden="1"/>
    <cellStyle name="Hyperlink 7" xfId="50744" hidden="1"/>
    <cellStyle name="Hyperlink 7" xfId="50820" hidden="1"/>
    <cellStyle name="Hyperlink 7" xfId="50890" hidden="1"/>
    <cellStyle name="Hyperlink 7" xfId="50960" hidden="1"/>
    <cellStyle name="Hyperlink 7" xfId="51030" hidden="1"/>
    <cellStyle name="Hyperlink 7" xfId="51123" hidden="1"/>
    <cellStyle name="Hyperlink 7" xfId="51199" hidden="1"/>
    <cellStyle name="Hyperlink 7" xfId="51269" hidden="1"/>
    <cellStyle name="Hyperlink 7" xfId="51339" hidden="1"/>
    <cellStyle name="Hyperlink 7" xfId="51409"/>
    <cellStyle name="Hyperlink 70" xfId="8561" hidden="1"/>
    <cellStyle name="Hyperlink 70" xfId="22870" hidden="1"/>
    <cellStyle name="Hyperlink 70" xfId="44681"/>
    <cellStyle name="Hyperlink 71" xfId="8112" hidden="1"/>
    <cellStyle name="Hyperlink 71" xfId="21478" hidden="1"/>
    <cellStyle name="Hyperlink 71" xfId="43289"/>
    <cellStyle name="Hyperlink 72" xfId="8567" hidden="1"/>
    <cellStyle name="Hyperlink 72" xfId="22876" hidden="1"/>
    <cellStyle name="Hyperlink 72" xfId="44687"/>
    <cellStyle name="Hyperlink 73" xfId="8120" hidden="1"/>
    <cellStyle name="Hyperlink 73" xfId="19522" hidden="1"/>
    <cellStyle name="Hyperlink 73" xfId="41333"/>
    <cellStyle name="Hyperlink 74" xfId="8976" hidden="1"/>
    <cellStyle name="Hyperlink 74" xfId="23285" hidden="1"/>
    <cellStyle name="Hyperlink 74" xfId="45096"/>
    <cellStyle name="Hyperlink 75" xfId="8562" hidden="1"/>
    <cellStyle name="Hyperlink 75" xfId="22871" hidden="1"/>
    <cellStyle name="Hyperlink 75" xfId="44682"/>
    <cellStyle name="Hyperlink 76" xfId="8569" hidden="1"/>
    <cellStyle name="Hyperlink 76" xfId="22878" hidden="1"/>
    <cellStyle name="Hyperlink 76" xfId="44689"/>
    <cellStyle name="Hyperlink 77" xfId="8572" hidden="1"/>
    <cellStyle name="Hyperlink 77" xfId="22881" hidden="1"/>
    <cellStyle name="Hyperlink 77" xfId="44692"/>
    <cellStyle name="Hyperlink 78" xfId="8608" hidden="1"/>
    <cellStyle name="Hyperlink 78" xfId="22917" hidden="1"/>
    <cellStyle name="Hyperlink 78" xfId="44728"/>
    <cellStyle name="Hyperlink 79" xfId="8607" hidden="1"/>
    <cellStyle name="Hyperlink 79" xfId="22916" hidden="1"/>
    <cellStyle name="Hyperlink 79" xfId="44727"/>
    <cellStyle name="Hyperlink 8" xfId="124" hidden="1"/>
    <cellStyle name="Hyperlink 8" xfId="327" hidden="1"/>
    <cellStyle name="Hyperlink 8" xfId="403" hidden="1"/>
    <cellStyle name="Hyperlink 8" xfId="473" hidden="1"/>
    <cellStyle name="Hyperlink 8" xfId="543" hidden="1"/>
    <cellStyle name="Hyperlink 8" xfId="613" hidden="1"/>
    <cellStyle name="Hyperlink 8" xfId="744" hidden="1"/>
    <cellStyle name="Hyperlink 8" xfId="820" hidden="1"/>
    <cellStyle name="Hyperlink 8" xfId="890" hidden="1"/>
    <cellStyle name="Hyperlink 8" xfId="960" hidden="1"/>
    <cellStyle name="Hyperlink 8" xfId="1030" hidden="1"/>
    <cellStyle name="Hyperlink 8" xfId="1144" hidden="1"/>
    <cellStyle name="Hyperlink 8" xfId="1220" hidden="1"/>
    <cellStyle name="Hyperlink 8" xfId="1290" hidden="1"/>
    <cellStyle name="Hyperlink 8" xfId="1360" hidden="1"/>
    <cellStyle name="Hyperlink 8" xfId="1430" hidden="1"/>
    <cellStyle name="Hyperlink 8" xfId="1564" hidden="1"/>
    <cellStyle name="Hyperlink 8" xfId="1640" hidden="1"/>
    <cellStyle name="Hyperlink 8" xfId="1710" hidden="1"/>
    <cellStyle name="Hyperlink 8" xfId="1780" hidden="1"/>
    <cellStyle name="Hyperlink 8" xfId="1850" hidden="1"/>
    <cellStyle name="Hyperlink 8" xfId="1968" hidden="1"/>
    <cellStyle name="Hyperlink 8" xfId="2044" hidden="1"/>
    <cellStyle name="Hyperlink 8" xfId="2114" hidden="1"/>
    <cellStyle name="Hyperlink 8" xfId="2184" hidden="1"/>
    <cellStyle name="Hyperlink 8" xfId="2254" hidden="1"/>
    <cellStyle name="Hyperlink 8" xfId="2364" hidden="1"/>
    <cellStyle name="Hyperlink 8" xfId="2440" hidden="1"/>
    <cellStyle name="Hyperlink 8" xfId="2510" hidden="1"/>
    <cellStyle name="Hyperlink 8" xfId="2580" hidden="1"/>
    <cellStyle name="Hyperlink 8" xfId="2650" hidden="1"/>
    <cellStyle name="Hyperlink 8" xfId="2774" hidden="1"/>
    <cellStyle name="Hyperlink 8" xfId="2850" hidden="1"/>
    <cellStyle name="Hyperlink 8" xfId="2920" hidden="1"/>
    <cellStyle name="Hyperlink 8" xfId="2990" hidden="1"/>
    <cellStyle name="Hyperlink 8" xfId="3060" hidden="1"/>
    <cellStyle name="Hyperlink 8" xfId="3178" hidden="1"/>
    <cellStyle name="Hyperlink 8" xfId="3254" hidden="1"/>
    <cellStyle name="Hyperlink 8" xfId="3324" hidden="1"/>
    <cellStyle name="Hyperlink 8" xfId="3394" hidden="1"/>
    <cellStyle name="Hyperlink 8" xfId="3464" hidden="1"/>
    <cellStyle name="Hyperlink 8" xfId="3575" hidden="1"/>
    <cellStyle name="Hyperlink 8" xfId="3651" hidden="1"/>
    <cellStyle name="Hyperlink 8" xfId="3721" hidden="1"/>
    <cellStyle name="Hyperlink 8" xfId="3791" hidden="1"/>
    <cellStyle name="Hyperlink 8" xfId="3861" hidden="1"/>
    <cellStyle name="Hyperlink 8" xfId="3980" hidden="1"/>
    <cellStyle name="Hyperlink 8" xfId="4056" hidden="1"/>
    <cellStyle name="Hyperlink 8" xfId="4126" hidden="1"/>
    <cellStyle name="Hyperlink 8" xfId="4196" hidden="1"/>
    <cellStyle name="Hyperlink 8" xfId="4266" hidden="1"/>
    <cellStyle name="Hyperlink 8" xfId="4385" hidden="1"/>
    <cellStyle name="Hyperlink 8" xfId="4461" hidden="1"/>
    <cellStyle name="Hyperlink 8" xfId="4531" hidden="1"/>
    <cellStyle name="Hyperlink 8" xfId="4601" hidden="1"/>
    <cellStyle name="Hyperlink 8" xfId="4671" hidden="1"/>
    <cellStyle name="Hyperlink 8" xfId="4784" hidden="1"/>
    <cellStyle name="Hyperlink 8" xfId="4860" hidden="1"/>
    <cellStyle name="Hyperlink 8" xfId="4930" hidden="1"/>
    <cellStyle name="Hyperlink 8" xfId="5000" hidden="1"/>
    <cellStyle name="Hyperlink 8" xfId="5070" hidden="1"/>
    <cellStyle name="Hyperlink 8" xfId="5179" hidden="1"/>
    <cellStyle name="Hyperlink 8" xfId="5255" hidden="1"/>
    <cellStyle name="Hyperlink 8" xfId="5325" hidden="1"/>
    <cellStyle name="Hyperlink 8" xfId="5395" hidden="1"/>
    <cellStyle name="Hyperlink 8" xfId="5465" hidden="1"/>
    <cellStyle name="Hyperlink 8" xfId="5583" hidden="1"/>
    <cellStyle name="Hyperlink 8" xfId="5659" hidden="1"/>
    <cellStyle name="Hyperlink 8" xfId="5729" hidden="1"/>
    <cellStyle name="Hyperlink 8" xfId="5799" hidden="1"/>
    <cellStyle name="Hyperlink 8" xfId="5869" hidden="1"/>
    <cellStyle name="Hyperlink 8" xfId="5974" hidden="1"/>
    <cellStyle name="Hyperlink 8" xfId="6050" hidden="1"/>
    <cellStyle name="Hyperlink 8" xfId="6120" hidden="1"/>
    <cellStyle name="Hyperlink 8" xfId="6190" hidden="1"/>
    <cellStyle name="Hyperlink 8" xfId="6260" hidden="1"/>
    <cellStyle name="Hyperlink 8" xfId="6367" hidden="1"/>
    <cellStyle name="Hyperlink 8" xfId="6443" hidden="1"/>
    <cellStyle name="Hyperlink 8" xfId="6513" hidden="1"/>
    <cellStyle name="Hyperlink 8" xfId="6583" hidden="1"/>
    <cellStyle name="Hyperlink 8" xfId="6653" hidden="1"/>
    <cellStyle name="Hyperlink 8" xfId="6751" hidden="1"/>
    <cellStyle name="Hyperlink 8" xfId="6827" hidden="1"/>
    <cellStyle name="Hyperlink 8" xfId="6897" hidden="1"/>
    <cellStyle name="Hyperlink 8" xfId="6967" hidden="1"/>
    <cellStyle name="Hyperlink 8" xfId="7037" hidden="1"/>
    <cellStyle name="Hyperlink 8" xfId="7130" hidden="1"/>
    <cellStyle name="Hyperlink 8" xfId="7206" hidden="1"/>
    <cellStyle name="Hyperlink 8" xfId="7276" hidden="1"/>
    <cellStyle name="Hyperlink 8" xfId="7346" hidden="1"/>
    <cellStyle name="Hyperlink 8" xfId="7416" hidden="1"/>
    <cellStyle name="Hyperlink 8" xfId="7557" hidden="1"/>
    <cellStyle name="Hyperlink 8" xfId="7633" hidden="1"/>
    <cellStyle name="Hyperlink 8" xfId="7703" hidden="1"/>
    <cellStyle name="Hyperlink 8" xfId="7773" hidden="1"/>
    <cellStyle name="Hyperlink 8" xfId="7843" hidden="1"/>
    <cellStyle name="Hyperlink 8" xfId="8005" hidden="1"/>
    <cellStyle name="Hyperlink 8" xfId="8208" hidden="1"/>
    <cellStyle name="Hyperlink 8" xfId="8284" hidden="1"/>
    <cellStyle name="Hyperlink 8" xfId="8354" hidden="1"/>
    <cellStyle name="Hyperlink 8" xfId="8424" hidden="1"/>
    <cellStyle name="Hyperlink 8" xfId="8494" hidden="1"/>
    <cellStyle name="Hyperlink 8" xfId="8625" hidden="1"/>
    <cellStyle name="Hyperlink 8" xfId="8701" hidden="1"/>
    <cellStyle name="Hyperlink 8" xfId="8771" hidden="1"/>
    <cellStyle name="Hyperlink 8" xfId="8841" hidden="1"/>
    <cellStyle name="Hyperlink 8" xfId="8911" hidden="1"/>
    <cellStyle name="Hyperlink 8" xfId="9025" hidden="1"/>
    <cellStyle name="Hyperlink 8" xfId="9101" hidden="1"/>
    <cellStyle name="Hyperlink 8" xfId="9171" hidden="1"/>
    <cellStyle name="Hyperlink 8" xfId="9241" hidden="1"/>
    <cellStyle name="Hyperlink 8" xfId="9311" hidden="1"/>
    <cellStyle name="Hyperlink 8" xfId="9445" hidden="1"/>
    <cellStyle name="Hyperlink 8" xfId="9521" hidden="1"/>
    <cellStyle name="Hyperlink 8" xfId="9591" hidden="1"/>
    <cellStyle name="Hyperlink 8" xfId="9661" hidden="1"/>
    <cellStyle name="Hyperlink 8" xfId="9731" hidden="1"/>
    <cellStyle name="Hyperlink 8" xfId="9849" hidden="1"/>
    <cellStyle name="Hyperlink 8" xfId="9925" hidden="1"/>
    <cellStyle name="Hyperlink 8" xfId="9995" hidden="1"/>
    <cellStyle name="Hyperlink 8" xfId="10065" hidden="1"/>
    <cellStyle name="Hyperlink 8" xfId="10135" hidden="1"/>
    <cellStyle name="Hyperlink 8" xfId="10245" hidden="1"/>
    <cellStyle name="Hyperlink 8" xfId="10321" hidden="1"/>
    <cellStyle name="Hyperlink 8" xfId="10391" hidden="1"/>
    <cellStyle name="Hyperlink 8" xfId="10461" hidden="1"/>
    <cellStyle name="Hyperlink 8" xfId="10531" hidden="1"/>
    <cellStyle name="Hyperlink 8" xfId="10655" hidden="1"/>
    <cellStyle name="Hyperlink 8" xfId="10731" hidden="1"/>
    <cellStyle name="Hyperlink 8" xfId="10801" hidden="1"/>
    <cellStyle name="Hyperlink 8" xfId="10871" hidden="1"/>
    <cellStyle name="Hyperlink 8" xfId="10941" hidden="1"/>
    <cellStyle name="Hyperlink 8" xfId="11059" hidden="1"/>
    <cellStyle name="Hyperlink 8" xfId="11135" hidden="1"/>
    <cellStyle name="Hyperlink 8" xfId="11205" hidden="1"/>
    <cellStyle name="Hyperlink 8" xfId="11275" hidden="1"/>
    <cellStyle name="Hyperlink 8" xfId="11345" hidden="1"/>
    <cellStyle name="Hyperlink 8" xfId="11456" hidden="1"/>
    <cellStyle name="Hyperlink 8" xfId="11532" hidden="1"/>
    <cellStyle name="Hyperlink 8" xfId="11602" hidden="1"/>
    <cellStyle name="Hyperlink 8" xfId="11672" hidden="1"/>
    <cellStyle name="Hyperlink 8" xfId="11742" hidden="1"/>
    <cellStyle name="Hyperlink 8" xfId="11861" hidden="1"/>
    <cellStyle name="Hyperlink 8" xfId="11937" hidden="1"/>
    <cellStyle name="Hyperlink 8" xfId="12007" hidden="1"/>
    <cellStyle name="Hyperlink 8" xfId="12077" hidden="1"/>
    <cellStyle name="Hyperlink 8" xfId="12147" hidden="1"/>
    <cellStyle name="Hyperlink 8" xfId="12266" hidden="1"/>
    <cellStyle name="Hyperlink 8" xfId="12342" hidden="1"/>
    <cellStyle name="Hyperlink 8" xfId="12412" hidden="1"/>
    <cellStyle name="Hyperlink 8" xfId="12482" hidden="1"/>
    <cellStyle name="Hyperlink 8" xfId="12552" hidden="1"/>
    <cellStyle name="Hyperlink 8" xfId="12665" hidden="1"/>
    <cellStyle name="Hyperlink 8" xfId="12741" hidden="1"/>
    <cellStyle name="Hyperlink 8" xfId="12811" hidden="1"/>
    <cellStyle name="Hyperlink 8" xfId="12881" hidden="1"/>
    <cellStyle name="Hyperlink 8" xfId="12951" hidden="1"/>
    <cellStyle name="Hyperlink 8" xfId="13060" hidden="1"/>
    <cellStyle name="Hyperlink 8" xfId="13136" hidden="1"/>
    <cellStyle name="Hyperlink 8" xfId="13206" hidden="1"/>
    <cellStyle name="Hyperlink 8" xfId="13276" hidden="1"/>
    <cellStyle name="Hyperlink 8" xfId="13346" hidden="1"/>
    <cellStyle name="Hyperlink 8" xfId="13464" hidden="1"/>
    <cellStyle name="Hyperlink 8" xfId="13540" hidden="1"/>
    <cellStyle name="Hyperlink 8" xfId="13610" hidden="1"/>
    <cellStyle name="Hyperlink 8" xfId="13680" hidden="1"/>
    <cellStyle name="Hyperlink 8" xfId="13750" hidden="1"/>
    <cellStyle name="Hyperlink 8" xfId="13855" hidden="1"/>
    <cellStyle name="Hyperlink 8" xfId="13931" hidden="1"/>
    <cellStyle name="Hyperlink 8" xfId="14001" hidden="1"/>
    <cellStyle name="Hyperlink 8" xfId="14071" hidden="1"/>
    <cellStyle name="Hyperlink 8" xfId="14141" hidden="1"/>
    <cellStyle name="Hyperlink 8" xfId="14248" hidden="1"/>
    <cellStyle name="Hyperlink 8" xfId="14324" hidden="1"/>
    <cellStyle name="Hyperlink 8" xfId="14394" hidden="1"/>
    <cellStyle name="Hyperlink 8" xfId="14464" hidden="1"/>
    <cellStyle name="Hyperlink 8" xfId="14534" hidden="1"/>
    <cellStyle name="Hyperlink 8" xfId="14630" hidden="1"/>
    <cellStyle name="Hyperlink 8" xfId="14706" hidden="1"/>
    <cellStyle name="Hyperlink 8" xfId="14776" hidden="1"/>
    <cellStyle name="Hyperlink 8" xfId="14846" hidden="1"/>
    <cellStyle name="Hyperlink 8" xfId="14916" hidden="1"/>
    <cellStyle name="Hyperlink 8" xfId="15009" hidden="1"/>
    <cellStyle name="Hyperlink 8" xfId="15085" hidden="1"/>
    <cellStyle name="Hyperlink 8" xfId="15155" hidden="1"/>
    <cellStyle name="Hyperlink 8" xfId="15225" hidden="1"/>
    <cellStyle name="Hyperlink 8" xfId="15295" hidden="1"/>
    <cellStyle name="Hyperlink 8" xfId="15370" hidden="1"/>
    <cellStyle name="Hyperlink 8" xfId="15573" hidden="1"/>
    <cellStyle name="Hyperlink 8" xfId="15649" hidden="1"/>
    <cellStyle name="Hyperlink 8" xfId="15719" hidden="1"/>
    <cellStyle name="Hyperlink 8" xfId="15789" hidden="1"/>
    <cellStyle name="Hyperlink 8" xfId="15859" hidden="1"/>
    <cellStyle name="Hyperlink 8" xfId="15988" hidden="1"/>
    <cellStyle name="Hyperlink 8" xfId="16064" hidden="1"/>
    <cellStyle name="Hyperlink 8" xfId="16134" hidden="1"/>
    <cellStyle name="Hyperlink 8" xfId="16204" hidden="1"/>
    <cellStyle name="Hyperlink 8" xfId="16274" hidden="1"/>
    <cellStyle name="Hyperlink 8" xfId="16387" hidden="1"/>
    <cellStyle name="Hyperlink 8" xfId="16463" hidden="1"/>
    <cellStyle name="Hyperlink 8" xfId="16533" hidden="1"/>
    <cellStyle name="Hyperlink 8" xfId="16603" hidden="1"/>
    <cellStyle name="Hyperlink 8" xfId="16673" hidden="1"/>
    <cellStyle name="Hyperlink 8" xfId="16801" hidden="1"/>
    <cellStyle name="Hyperlink 8" xfId="16877" hidden="1"/>
    <cellStyle name="Hyperlink 8" xfId="16947" hidden="1"/>
    <cellStyle name="Hyperlink 8" xfId="17017" hidden="1"/>
    <cellStyle name="Hyperlink 8" xfId="17087" hidden="1"/>
    <cellStyle name="Hyperlink 8" xfId="17201" hidden="1"/>
    <cellStyle name="Hyperlink 8" xfId="17277" hidden="1"/>
    <cellStyle name="Hyperlink 8" xfId="17347" hidden="1"/>
    <cellStyle name="Hyperlink 8" xfId="17417" hidden="1"/>
    <cellStyle name="Hyperlink 8" xfId="17487" hidden="1"/>
    <cellStyle name="Hyperlink 8" xfId="17587" hidden="1"/>
    <cellStyle name="Hyperlink 8" xfId="17663" hidden="1"/>
    <cellStyle name="Hyperlink 8" xfId="17733" hidden="1"/>
    <cellStyle name="Hyperlink 8" xfId="17803" hidden="1"/>
    <cellStyle name="Hyperlink 8" xfId="17873" hidden="1"/>
    <cellStyle name="Hyperlink 8" xfId="17991" hidden="1"/>
    <cellStyle name="Hyperlink 8" xfId="18067" hidden="1"/>
    <cellStyle name="Hyperlink 8" xfId="18137" hidden="1"/>
    <cellStyle name="Hyperlink 8" xfId="18207" hidden="1"/>
    <cellStyle name="Hyperlink 8" xfId="18277" hidden="1"/>
    <cellStyle name="Hyperlink 8" xfId="18388" hidden="1"/>
    <cellStyle name="Hyperlink 8" xfId="18464" hidden="1"/>
    <cellStyle name="Hyperlink 8" xfId="18534" hidden="1"/>
    <cellStyle name="Hyperlink 8" xfId="18604" hidden="1"/>
    <cellStyle name="Hyperlink 8" xfId="18674" hidden="1"/>
    <cellStyle name="Hyperlink 8" xfId="18778" hidden="1"/>
    <cellStyle name="Hyperlink 8" xfId="18854" hidden="1"/>
    <cellStyle name="Hyperlink 8" xfId="18924" hidden="1"/>
    <cellStyle name="Hyperlink 8" xfId="18994" hidden="1"/>
    <cellStyle name="Hyperlink 8" xfId="19064" hidden="1"/>
    <cellStyle name="Hyperlink 8" xfId="19174" hidden="1"/>
    <cellStyle name="Hyperlink 8" xfId="19250" hidden="1"/>
    <cellStyle name="Hyperlink 8" xfId="19320" hidden="1"/>
    <cellStyle name="Hyperlink 8" xfId="19390" hidden="1"/>
    <cellStyle name="Hyperlink 8" xfId="19460" hidden="1"/>
    <cellStyle name="Hyperlink 8" xfId="19568" hidden="1"/>
    <cellStyle name="Hyperlink 8" xfId="19644" hidden="1"/>
    <cellStyle name="Hyperlink 8" xfId="19714" hidden="1"/>
    <cellStyle name="Hyperlink 8" xfId="19784" hidden="1"/>
    <cellStyle name="Hyperlink 8" xfId="19854" hidden="1"/>
    <cellStyle name="Hyperlink 8" xfId="19962" hidden="1"/>
    <cellStyle name="Hyperlink 8" xfId="20038" hidden="1"/>
    <cellStyle name="Hyperlink 8" xfId="20108" hidden="1"/>
    <cellStyle name="Hyperlink 8" xfId="20178" hidden="1"/>
    <cellStyle name="Hyperlink 8" xfId="20248" hidden="1"/>
    <cellStyle name="Hyperlink 8" xfId="20351" hidden="1"/>
    <cellStyle name="Hyperlink 8" xfId="20427" hidden="1"/>
    <cellStyle name="Hyperlink 8" xfId="20497" hidden="1"/>
    <cellStyle name="Hyperlink 8" xfId="20567" hidden="1"/>
    <cellStyle name="Hyperlink 8" xfId="20637" hidden="1"/>
    <cellStyle name="Hyperlink 8" xfId="20744" hidden="1"/>
    <cellStyle name="Hyperlink 8" xfId="20820" hidden="1"/>
    <cellStyle name="Hyperlink 8" xfId="20890" hidden="1"/>
    <cellStyle name="Hyperlink 8" xfId="20960" hidden="1"/>
    <cellStyle name="Hyperlink 8" xfId="21030" hidden="1"/>
    <cellStyle name="Hyperlink 8" xfId="21133" hidden="1"/>
    <cellStyle name="Hyperlink 8" xfId="21209" hidden="1"/>
    <cellStyle name="Hyperlink 8" xfId="21279" hidden="1"/>
    <cellStyle name="Hyperlink 8" xfId="21349" hidden="1"/>
    <cellStyle name="Hyperlink 8" xfId="21419" hidden="1"/>
    <cellStyle name="Hyperlink 8" xfId="21522" hidden="1"/>
    <cellStyle name="Hyperlink 8" xfId="21598" hidden="1"/>
    <cellStyle name="Hyperlink 8" xfId="21668" hidden="1"/>
    <cellStyle name="Hyperlink 8" xfId="21738" hidden="1"/>
    <cellStyle name="Hyperlink 8" xfId="21808" hidden="1"/>
    <cellStyle name="Hyperlink 8" xfId="21903" hidden="1"/>
    <cellStyle name="Hyperlink 8" xfId="21979" hidden="1"/>
    <cellStyle name="Hyperlink 8" xfId="22049" hidden="1"/>
    <cellStyle name="Hyperlink 8" xfId="22119" hidden="1"/>
    <cellStyle name="Hyperlink 8" xfId="22189" hidden="1"/>
    <cellStyle name="Hyperlink 8" xfId="22282" hidden="1"/>
    <cellStyle name="Hyperlink 8" xfId="22358" hidden="1"/>
    <cellStyle name="Hyperlink 8" xfId="22428" hidden="1"/>
    <cellStyle name="Hyperlink 8" xfId="22498" hidden="1"/>
    <cellStyle name="Hyperlink 8" xfId="22568" hidden="1"/>
    <cellStyle name="Hyperlink 8" xfId="15440" hidden="1"/>
    <cellStyle name="Hyperlink 8" xfId="17188" hidden="1"/>
    <cellStyle name="Hyperlink 8" xfId="7949" hidden="1"/>
    <cellStyle name="Hyperlink 8" xfId="22663" hidden="1"/>
    <cellStyle name="Hyperlink 8" xfId="22733" hidden="1"/>
    <cellStyle name="Hyperlink 8" xfId="22803" hidden="1"/>
    <cellStyle name="Hyperlink 8" xfId="22934" hidden="1"/>
    <cellStyle name="Hyperlink 8" xfId="23010" hidden="1"/>
    <cellStyle name="Hyperlink 8" xfId="23080" hidden="1"/>
    <cellStyle name="Hyperlink 8" xfId="23150" hidden="1"/>
    <cellStyle name="Hyperlink 8" xfId="23220" hidden="1"/>
    <cellStyle name="Hyperlink 8" xfId="23334" hidden="1"/>
    <cellStyle name="Hyperlink 8" xfId="23410" hidden="1"/>
    <cellStyle name="Hyperlink 8" xfId="23480" hidden="1"/>
    <cellStyle name="Hyperlink 8" xfId="23550" hidden="1"/>
    <cellStyle name="Hyperlink 8" xfId="23620" hidden="1"/>
    <cellStyle name="Hyperlink 8" xfId="23754" hidden="1"/>
    <cellStyle name="Hyperlink 8" xfId="23830" hidden="1"/>
    <cellStyle name="Hyperlink 8" xfId="23900" hidden="1"/>
    <cellStyle name="Hyperlink 8" xfId="23970" hidden="1"/>
    <cellStyle name="Hyperlink 8" xfId="24040" hidden="1"/>
    <cellStyle name="Hyperlink 8" xfId="24158" hidden="1"/>
    <cellStyle name="Hyperlink 8" xfId="24234" hidden="1"/>
    <cellStyle name="Hyperlink 8" xfId="24304" hidden="1"/>
    <cellStyle name="Hyperlink 8" xfId="24374" hidden="1"/>
    <cellStyle name="Hyperlink 8" xfId="24444" hidden="1"/>
    <cellStyle name="Hyperlink 8" xfId="24554" hidden="1"/>
    <cellStyle name="Hyperlink 8" xfId="24630" hidden="1"/>
    <cellStyle name="Hyperlink 8" xfId="24700" hidden="1"/>
    <cellStyle name="Hyperlink 8" xfId="24770" hidden="1"/>
    <cellStyle name="Hyperlink 8" xfId="24840" hidden="1"/>
    <cellStyle name="Hyperlink 8" xfId="24964" hidden="1"/>
    <cellStyle name="Hyperlink 8" xfId="25040" hidden="1"/>
    <cellStyle name="Hyperlink 8" xfId="25110" hidden="1"/>
    <cellStyle name="Hyperlink 8" xfId="25180" hidden="1"/>
    <cellStyle name="Hyperlink 8" xfId="25250" hidden="1"/>
    <cellStyle name="Hyperlink 8" xfId="25368" hidden="1"/>
    <cellStyle name="Hyperlink 8" xfId="25444" hidden="1"/>
    <cellStyle name="Hyperlink 8" xfId="25514" hidden="1"/>
    <cellStyle name="Hyperlink 8" xfId="25584" hidden="1"/>
    <cellStyle name="Hyperlink 8" xfId="25654" hidden="1"/>
    <cellStyle name="Hyperlink 8" xfId="25765" hidden="1"/>
    <cellStyle name="Hyperlink 8" xfId="25841" hidden="1"/>
    <cellStyle name="Hyperlink 8" xfId="25911" hidden="1"/>
    <cellStyle name="Hyperlink 8" xfId="25981" hidden="1"/>
    <cellStyle name="Hyperlink 8" xfId="26051" hidden="1"/>
    <cellStyle name="Hyperlink 8" xfId="26170" hidden="1"/>
    <cellStyle name="Hyperlink 8" xfId="26246" hidden="1"/>
    <cellStyle name="Hyperlink 8" xfId="26316" hidden="1"/>
    <cellStyle name="Hyperlink 8" xfId="26386" hidden="1"/>
    <cellStyle name="Hyperlink 8" xfId="26456" hidden="1"/>
    <cellStyle name="Hyperlink 8" xfId="26575" hidden="1"/>
    <cellStyle name="Hyperlink 8" xfId="26651" hidden="1"/>
    <cellStyle name="Hyperlink 8" xfId="26721" hidden="1"/>
    <cellStyle name="Hyperlink 8" xfId="26791" hidden="1"/>
    <cellStyle name="Hyperlink 8" xfId="26861" hidden="1"/>
    <cellStyle name="Hyperlink 8" xfId="26974" hidden="1"/>
    <cellStyle name="Hyperlink 8" xfId="27050" hidden="1"/>
    <cellStyle name="Hyperlink 8" xfId="27120" hidden="1"/>
    <cellStyle name="Hyperlink 8" xfId="27190" hidden="1"/>
    <cellStyle name="Hyperlink 8" xfId="27260" hidden="1"/>
    <cellStyle name="Hyperlink 8" xfId="27369" hidden="1"/>
    <cellStyle name="Hyperlink 8" xfId="27445" hidden="1"/>
    <cellStyle name="Hyperlink 8" xfId="27515" hidden="1"/>
    <cellStyle name="Hyperlink 8" xfId="27585" hidden="1"/>
    <cellStyle name="Hyperlink 8" xfId="27655" hidden="1"/>
    <cellStyle name="Hyperlink 8" xfId="27773" hidden="1"/>
    <cellStyle name="Hyperlink 8" xfId="27849" hidden="1"/>
    <cellStyle name="Hyperlink 8" xfId="27919" hidden="1"/>
    <cellStyle name="Hyperlink 8" xfId="27989" hidden="1"/>
    <cellStyle name="Hyperlink 8" xfId="28059" hidden="1"/>
    <cellStyle name="Hyperlink 8" xfId="28164" hidden="1"/>
    <cellStyle name="Hyperlink 8" xfId="28240" hidden="1"/>
    <cellStyle name="Hyperlink 8" xfId="28310" hidden="1"/>
    <cellStyle name="Hyperlink 8" xfId="28380" hidden="1"/>
    <cellStyle name="Hyperlink 8" xfId="28450" hidden="1"/>
    <cellStyle name="Hyperlink 8" xfId="28557" hidden="1"/>
    <cellStyle name="Hyperlink 8" xfId="28633" hidden="1"/>
    <cellStyle name="Hyperlink 8" xfId="28703" hidden="1"/>
    <cellStyle name="Hyperlink 8" xfId="28773" hidden="1"/>
    <cellStyle name="Hyperlink 8" xfId="28843" hidden="1"/>
    <cellStyle name="Hyperlink 8" xfId="28939" hidden="1"/>
    <cellStyle name="Hyperlink 8" xfId="29015" hidden="1"/>
    <cellStyle name="Hyperlink 8" xfId="29085" hidden="1"/>
    <cellStyle name="Hyperlink 8" xfId="29155" hidden="1"/>
    <cellStyle name="Hyperlink 8" xfId="29225" hidden="1"/>
    <cellStyle name="Hyperlink 8" xfId="29318" hidden="1"/>
    <cellStyle name="Hyperlink 8" xfId="29394" hidden="1"/>
    <cellStyle name="Hyperlink 8" xfId="29464" hidden="1"/>
    <cellStyle name="Hyperlink 8" xfId="29534" hidden="1"/>
    <cellStyle name="Hyperlink 8" xfId="29604" hidden="1"/>
    <cellStyle name="Hyperlink 8" xfId="29697" hidden="1"/>
    <cellStyle name="Hyperlink 8" xfId="29773" hidden="1"/>
    <cellStyle name="Hyperlink 8" xfId="29843" hidden="1"/>
    <cellStyle name="Hyperlink 8" xfId="29913" hidden="1"/>
    <cellStyle name="Hyperlink 8" xfId="29983" hidden="1"/>
    <cellStyle name="Hyperlink 8" xfId="30140" hidden="1"/>
    <cellStyle name="Hyperlink 8" xfId="30271" hidden="1"/>
    <cellStyle name="Hyperlink 8" xfId="30347" hidden="1"/>
    <cellStyle name="Hyperlink 8" xfId="30417" hidden="1"/>
    <cellStyle name="Hyperlink 8" xfId="30487" hidden="1"/>
    <cellStyle name="Hyperlink 8" xfId="30557" hidden="1"/>
    <cellStyle name="Hyperlink 8" xfId="30662" hidden="1"/>
    <cellStyle name="Hyperlink 8" xfId="30738" hidden="1"/>
    <cellStyle name="Hyperlink 8" xfId="30808" hidden="1"/>
    <cellStyle name="Hyperlink 8" xfId="30878" hidden="1"/>
    <cellStyle name="Hyperlink 8" xfId="30948" hidden="1"/>
    <cellStyle name="Hyperlink 8" xfId="31046" hidden="1"/>
    <cellStyle name="Hyperlink 8" xfId="31122" hidden="1"/>
    <cellStyle name="Hyperlink 8" xfId="31192" hidden="1"/>
    <cellStyle name="Hyperlink 8" xfId="31262" hidden="1"/>
    <cellStyle name="Hyperlink 8" xfId="31332" hidden="1"/>
    <cellStyle name="Hyperlink 8" xfId="31436" hidden="1"/>
    <cellStyle name="Hyperlink 8" xfId="31512" hidden="1"/>
    <cellStyle name="Hyperlink 8" xfId="31582" hidden="1"/>
    <cellStyle name="Hyperlink 8" xfId="31652" hidden="1"/>
    <cellStyle name="Hyperlink 8" xfId="31722" hidden="1"/>
    <cellStyle name="Hyperlink 8" xfId="31821" hidden="1"/>
    <cellStyle name="Hyperlink 8" xfId="31897" hidden="1"/>
    <cellStyle name="Hyperlink 8" xfId="31967" hidden="1"/>
    <cellStyle name="Hyperlink 8" xfId="32037" hidden="1"/>
    <cellStyle name="Hyperlink 8" xfId="32107" hidden="1"/>
    <cellStyle name="Hyperlink 8" xfId="32201" hidden="1"/>
    <cellStyle name="Hyperlink 8" xfId="32277" hidden="1"/>
    <cellStyle name="Hyperlink 8" xfId="32347" hidden="1"/>
    <cellStyle name="Hyperlink 8" xfId="32417" hidden="1"/>
    <cellStyle name="Hyperlink 8" xfId="32487" hidden="1"/>
    <cellStyle name="Hyperlink 8" xfId="32590" hidden="1"/>
    <cellStyle name="Hyperlink 8" xfId="32666" hidden="1"/>
    <cellStyle name="Hyperlink 8" xfId="32736" hidden="1"/>
    <cellStyle name="Hyperlink 8" xfId="32806" hidden="1"/>
    <cellStyle name="Hyperlink 8" xfId="32876" hidden="1"/>
    <cellStyle name="Hyperlink 8" xfId="32976" hidden="1"/>
    <cellStyle name="Hyperlink 8" xfId="33052" hidden="1"/>
    <cellStyle name="Hyperlink 8" xfId="33122" hidden="1"/>
    <cellStyle name="Hyperlink 8" xfId="33192" hidden="1"/>
    <cellStyle name="Hyperlink 8" xfId="33262" hidden="1"/>
    <cellStyle name="Hyperlink 8" xfId="33359" hidden="1"/>
    <cellStyle name="Hyperlink 8" xfId="33435" hidden="1"/>
    <cellStyle name="Hyperlink 8" xfId="33505" hidden="1"/>
    <cellStyle name="Hyperlink 8" xfId="33575" hidden="1"/>
    <cellStyle name="Hyperlink 8" xfId="33645" hidden="1"/>
    <cellStyle name="Hyperlink 8" xfId="33746" hidden="1"/>
    <cellStyle name="Hyperlink 8" xfId="33822" hidden="1"/>
    <cellStyle name="Hyperlink 8" xfId="33892" hidden="1"/>
    <cellStyle name="Hyperlink 8" xfId="33962" hidden="1"/>
    <cellStyle name="Hyperlink 8" xfId="34032" hidden="1"/>
    <cellStyle name="Hyperlink 8" xfId="34134" hidden="1"/>
    <cellStyle name="Hyperlink 8" xfId="34210" hidden="1"/>
    <cellStyle name="Hyperlink 8" xfId="34280" hidden="1"/>
    <cellStyle name="Hyperlink 8" xfId="34350" hidden="1"/>
    <cellStyle name="Hyperlink 8" xfId="34420" hidden="1"/>
    <cellStyle name="Hyperlink 8" xfId="34520" hidden="1"/>
    <cellStyle name="Hyperlink 8" xfId="34596" hidden="1"/>
    <cellStyle name="Hyperlink 8" xfId="34666" hidden="1"/>
    <cellStyle name="Hyperlink 8" xfId="34736" hidden="1"/>
    <cellStyle name="Hyperlink 8" xfId="34806" hidden="1"/>
    <cellStyle name="Hyperlink 8" xfId="34904" hidden="1"/>
    <cellStyle name="Hyperlink 8" xfId="34980" hidden="1"/>
    <cellStyle name="Hyperlink 8" xfId="35050" hidden="1"/>
    <cellStyle name="Hyperlink 8" xfId="35120" hidden="1"/>
    <cellStyle name="Hyperlink 8" xfId="35190" hidden="1"/>
    <cellStyle name="Hyperlink 8" xfId="35292" hidden="1"/>
    <cellStyle name="Hyperlink 8" xfId="35368" hidden="1"/>
    <cellStyle name="Hyperlink 8" xfId="35438" hidden="1"/>
    <cellStyle name="Hyperlink 8" xfId="35508" hidden="1"/>
    <cellStyle name="Hyperlink 8" xfId="35578" hidden="1"/>
    <cellStyle name="Hyperlink 8" xfId="35677" hidden="1"/>
    <cellStyle name="Hyperlink 8" xfId="35753" hidden="1"/>
    <cellStyle name="Hyperlink 8" xfId="35823" hidden="1"/>
    <cellStyle name="Hyperlink 8" xfId="35893" hidden="1"/>
    <cellStyle name="Hyperlink 8" xfId="35963" hidden="1"/>
    <cellStyle name="Hyperlink 8" xfId="36061" hidden="1"/>
    <cellStyle name="Hyperlink 8" xfId="36137" hidden="1"/>
    <cellStyle name="Hyperlink 8" xfId="36207" hidden="1"/>
    <cellStyle name="Hyperlink 8" xfId="36277" hidden="1"/>
    <cellStyle name="Hyperlink 8" xfId="36347" hidden="1"/>
    <cellStyle name="Hyperlink 8" xfId="36441" hidden="1"/>
    <cellStyle name="Hyperlink 8" xfId="36517" hidden="1"/>
    <cellStyle name="Hyperlink 8" xfId="36587" hidden="1"/>
    <cellStyle name="Hyperlink 8" xfId="36657" hidden="1"/>
    <cellStyle name="Hyperlink 8" xfId="36727" hidden="1"/>
    <cellStyle name="Hyperlink 8" xfId="36820" hidden="1"/>
    <cellStyle name="Hyperlink 8" xfId="36896" hidden="1"/>
    <cellStyle name="Hyperlink 8" xfId="36966" hidden="1"/>
    <cellStyle name="Hyperlink 8" xfId="37036" hidden="1"/>
    <cellStyle name="Hyperlink 8" xfId="37106" hidden="1"/>
    <cellStyle name="Hyperlink 8" xfId="37181" hidden="1"/>
    <cellStyle name="Hyperlink 8" xfId="37384" hidden="1"/>
    <cellStyle name="Hyperlink 8" xfId="37460" hidden="1"/>
    <cellStyle name="Hyperlink 8" xfId="37530" hidden="1"/>
    <cellStyle name="Hyperlink 8" xfId="37600" hidden="1"/>
    <cellStyle name="Hyperlink 8" xfId="37670" hidden="1"/>
    <cellStyle name="Hyperlink 8" xfId="37799" hidden="1"/>
    <cellStyle name="Hyperlink 8" xfId="37875" hidden="1"/>
    <cellStyle name="Hyperlink 8" xfId="37945" hidden="1"/>
    <cellStyle name="Hyperlink 8" xfId="38015" hidden="1"/>
    <cellStyle name="Hyperlink 8" xfId="38085" hidden="1"/>
    <cellStyle name="Hyperlink 8" xfId="38198" hidden="1"/>
    <cellStyle name="Hyperlink 8" xfId="38274" hidden="1"/>
    <cellStyle name="Hyperlink 8" xfId="38344" hidden="1"/>
    <cellStyle name="Hyperlink 8" xfId="38414" hidden="1"/>
    <cellStyle name="Hyperlink 8" xfId="38484" hidden="1"/>
    <cellStyle name="Hyperlink 8" xfId="38612" hidden="1"/>
    <cellStyle name="Hyperlink 8" xfId="38688" hidden="1"/>
    <cellStyle name="Hyperlink 8" xfId="38758" hidden="1"/>
    <cellStyle name="Hyperlink 8" xfId="38828" hidden="1"/>
    <cellStyle name="Hyperlink 8" xfId="38898" hidden="1"/>
    <cellStyle name="Hyperlink 8" xfId="39012" hidden="1"/>
    <cellStyle name="Hyperlink 8" xfId="39088" hidden="1"/>
    <cellStyle name="Hyperlink 8" xfId="39158" hidden="1"/>
    <cellStyle name="Hyperlink 8" xfId="39228" hidden="1"/>
    <cellStyle name="Hyperlink 8" xfId="39298" hidden="1"/>
    <cellStyle name="Hyperlink 8" xfId="39398" hidden="1"/>
    <cellStyle name="Hyperlink 8" xfId="39474" hidden="1"/>
    <cellStyle name="Hyperlink 8" xfId="39544" hidden="1"/>
    <cellStyle name="Hyperlink 8" xfId="39614" hidden="1"/>
    <cellStyle name="Hyperlink 8" xfId="39684" hidden="1"/>
    <cellStyle name="Hyperlink 8" xfId="39802" hidden="1"/>
    <cellStyle name="Hyperlink 8" xfId="39878" hidden="1"/>
    <cellStyle name="Hyperlink 8" xfId="39948" hidden="1"/>
    <cellStyle name="Hyperlink 8" xfId="40018" hidden="1"/>
    <cellStyle name="Hyperlink 8" xfId="40088" hidden="1"/>
    <cellStyle name="Hyperlink 8" xfId="40199" hidden="1"/>
    <cellStyle name="Hyperlink 8" xfId="40275" hidden="1"/>
    <cellStyle name="Hyperlink 8" xfId="40345" hidden="1"/>
    <cellStyle name="Hyperlink 8" xfId="40415" hidden="1"/>
    <cellStyle name="Hyperlink 8" xfId="40485" hidden="1"/>
    <cellStyle name="Hyperlink 8" xfId="40589" hidden="1"/>
    <cellStyle name="Hyperlink 8" xfId="40665" hidden="1"/>
    <cellStyle name="Hyperlink 8" xfId="40735" hidden="1"/>
    <cellStyle name="Hyperlink 8" xfId="40805" hidden="1"/>
    <cellStyle name="Hyperlink 8" xfId="40875" hidden="1"/>
    <cellStyle name="Hyperlink 8" xfId="40985" hidden="1"/>
    <cellStyle name="Hyperlink 8" xfId="41061" hidden="1"/>
    <cellStyle name="Hyperlink 8" xfId="41131" hidden="1"/>
    <cellStyle name="Hyperlink 8" xfId="41201" hidden="1"/>
    <cellStyle name="Hyperlink 8" xfId="41271" hidden="1"/>
    <cellStyle name="Hyperlink 8" xfId="41379" hidden="1"/>
    <cellStyle name="Hyperlink 8" xfId="41455" hidden="1"/>
    <cellStyle name="Hyperlink 8" xfId="41525" hidden="1"/>
    <cellStyle name="Hyperlink 8" xfId="41595" hidden="1"/>
    <cellStyle name="Hyperlink 8" xfId="41665" hidden="1"/>
    <cellStyle name="Hyperlink 8" xfId="41773" hidden="1"/>
    <cellStyle name="Hyperlink 8" xfId="41849" hidden="1"/>
    <cellStyle name="Hyperlink 8" xfId="41919" hidden="1"/>
    <cellStyle name="Hyperlink 8" xfId="41989" hidden="1"/>
    <cellStyle name="Hyperlink 8" xfId="42059" hidden="1"/>
    <cellStyle name="Hyperlink 8" xfId="42162" hidden="1"/>
    <cellStyle name="Hyperlink 8" xfId="42238" hidden="1"/>
    <cellStyle name="Hyperlink 8" xfId="42308" hidden="1"/>
    <cellStyle name="Hyperlink 8" xfId="42378" hidden="1"/>
    <cellStyle name="Hyperlink 8" xfId="42448" hidden="1"/>
    <cellStyle name="Hyperlink 8" xfId="42555" hidden="1"/>
    <cellStyle name="Hyperlink 8" xfId="42631" hidden="1"/>
    <cellStyle name="Hyperlink 8" xfId="42701" hidden="1"/>
    <cellStyle name="Hyperlink 8" xfId="42771" hidden="1"/>
    <cellStyle name="Hyperlink 8" xfId="42841" hidden="1"/>
    <cellStyle name="Hyperlink 8" xfId="42944" hidden="1"/>
    <cellStyle name="Hyperlink 8" xfId="43020" hidden="1"/>
    <cellStyle name="Hyperlink 8" xfId="43090" hidden="1"/>
    <cellStyle name="Hyperlink 8" xfId="43160" hidden="1"/>
    <cellStyle name="Hyperlink 8" xfId="43230" hidden="1"/>
    <cellStyle name="Hyperlink 8" xfId="43333" hidden="1"/>
    <cellStyle name="Hyperlink 8" xfId="43409" hidden="1"/>
    <cellStyle name="Hyperlink 8" xfId="43479" hidden="1"/>
    <cellStyle name="Hyperlink 8" xfId="43549" hidden="1"/>
    <cellStyle name="Hyperlink 8" xfId="43619" hidden="1"/>
    <cellStyle name="Hyperlink 8" xfId="43714" hidden="1"/>
    <cellStyle name="Hyperlink 8" xfId="43790" hidden="1"/>
    <cellStyle name="Hyperlink 8" xfId="43860" hidden="1"/>
    <cellStyle name="Hyperlink 8" xfId="43930" hidden="1"/>
    <cellStyle name="Hyperlink 8" xfId="44000" hidden="1"/>
    <cellStyle name="Hyperlink 8" xfId="44093" hidden="1"/>
    <cellStyle name="Hyperlink 8" xfId="44169" hidden="1"/>
    <cellStyle name="Hyperlink 8" xfId="44239" hidden="1"/>
    <cellStyle name="Hyperlink 8" xfId="44309" hidden="1"/>
    <cellStyle name="Hyperlink 8" xfId="44379" hidden="1"/>
    <cellStyle name="Hyperlink 8" xfId="37251" hidden="1"/>
    <cellStyle name="Hyperlink 8" xfId="38999" hidden="1"/>
    <cellStyle name="Hyperlink 8" xfId="30084" hidden="1"/>
    <cellStyle name="Hyperlink 8" xfId="44474" hidden="1"/>
    <cellStyle name="Hyperlink 8" xfId="44544" hidden="1"/>
    <cellStyle name="Hyperlink 8" xfId="44614" hidden="1"/>
    <cellStyle name="Hyperlink 8" xfId="44745" hidden="1"/>
    <cellStyle name="Hyperlink 8" xfId="44821" hidden="1"/>
    <cellStyle name="Hyperlink 8" xfId="44891" hidden="1"/>
    <cellStyle name="Hyperlink 8" xfId="44961" hidden="1"/>
    <cellStyle name="Hyperlink 8" xfId="45031" hidden="1"/>
    <cellStyle name="Hyperlink 8" xfId="45145" hidden="1"/>
    <cellStyle name="Hyperlink 8" xfId="45221" hidden="1"/>
    <cellStyle name="Hyperlink 8" xfId="45291" hidden="1"/>
    <cellStyle name="Hyperlink 8" xfId="45361" hidden="1"/>
    <cellStyle name="Hyperlink 8" xfId="45431" hidden="1"/>
    <cellStyle name="Hyperlink 8" xfId="45565" hidden="1"/>
    <cellStyle name="Hyperlink 8" xfId="45641" hidden="1"/>
    <cellStyle name="Hyperlink 8" xfId="45711" hidden="1"/>
    <cellStyle name="Hyperlink 8" xfId="45781" hidden="1"/>
    <cellStyle name="Hyperlink 8" xfId="45851" hidden="1"/>
    <cellStyle name="Hyperlink 8" xfId="45969" hidden="1"/>
    <cellStyle name="Hyperlink 8" xfId="46045" hidden="1"/>
    <cellStyle name="Hyperlink 8" xfId="46115" hidden="1"/>
    <cellStyle name="Hyperlink 8" xfId="46185" hidden="1"/>
    <cellStyle name="Hyperlink 8" xfId="46255" hidden="1"/>
    <cellStyle name="Hyperlink 8" xfId="46365" hidden="1"/>
    <cellStyle name="Hyperlink 8" xfId="46441" hidden="1"/>
    <cellStyle name="Hyperlink 8" xfId="46511" hidden="1"/>
    <cellStyle name="Hyperlink 8" xfId="46581" hidden="1"/>
    <cellStyle name="Hyperlink 8" xfId="46651" hidden="1"/>
    <cellStyle name="Hyperlink 8" xfId="46775" hidden="1"/>
    <cellStyle name="Hyperlink 8" xfId="46851" hidden="1"/>
    <cellStyle name="Hyperlink 8" xfId="46921" hidden="1"/>
    <cellStyle name="Hyperlink 8" xfId="46991" hidden="1"/>
    <cellStyle name="Hyperlink 8" xfId="47061" hidden="1"/>
    <cellStyle name="Hyperlink 8" xfId="47179" hidden="1"/>
    <cellStyle name="Hyperlink 8" xfId="47255" hidden="1"/>
    <cellStyle name="Hyperlink 8" xfId="47325" hidden="1"/>
    <cellStyle name="Hyperlink 8" xfId="47395" hidden="1"/>
    <cellStyle name="Hyperlink 8" xfId="47465" hidden="1"/>
    <cellStyle name="Hyperlink 8" xfId="47576" hidden="1"/>
    <cellStyle name="Hyperlink 8" xfId="47652" hidden="1"/>
    <cellStyle name="Hyperlink 8" xfId="47722" hidden="1"/>
    <cellStyle name="Hyperlink 8" xfId="47792" hidden="1"/>
    <cellStyle name="Hyperlink 8" xfId="47862" hidden="1"/>
    <cellStyle name="Hyperlink 8" xfId="47981" hidden="1"/>
    <cellStyle name="Hyperlink 8" xfId="48057" hidden="1"/>
    <cellStyle name="Hyperlink 8" xfId="48127" hidden="1"/>
    <cellStyle name="Hyperlink 8" xfId="48197" hidden="1"/>
    <cellStyle name="Hyperlink 8" xfId="48267" hidden="1"/>
    <cellStyle name="Hyperlink 8" xfId="48386" hidden="1"/>
    <cellStyle name="Hyperlink 8" xfId="48462" hidden="1"/>
    <cellStyle name="Hyperlink 8" xfId="48532" hidden="1"/>
    <cellStyle name="Hyperlink 8" xfId="48602" hidden="1"/>
    <cellStyle name="Hyperlink 8" xfId="48672" hidden="1"/>
    <cellStyle name="Hyperlink 8" xfId="48785" hidden="1"/>
    <cellStyle name="Hyperlink 8" xfId="48861" hidden="1"/>
    <cellStyle name="Hyperlink 8" xfId="48931" hidden="1"/>
    <cellStyle name="Hyperlink 8" xfId="49001" hidden="1"/>
    <cellStyle name="Hyperlink 8" xfId="49071" hidden="1"/>
    <cellStyle name="Hyperlink 8" xfId="49180" hidden="1"/>
    <cellStyle name="Hyperlink 8" xfId="49256" hidden="1"/>
    <cellStyle name="Hyperlink 8" xfId="49326" hidden="1"/>
    <cellStyle name="Hyperlink 8" xfId="49396" hidden="1"/>
    <cellStyle name="Hyperlink 8" xfId="49466" hidden="1"/>
    <cellStyle name="Hyperlink 8" xfId="49584" hidden="1"/>
    <cellStyle name="Hyperlink 8" xfId="49660" hidden="1"/>
    <cellStyle name="Hyperlink 8" xfId="49730" hidden="1"/>
    <cellStyle name="Hyperlink 8" xfId="49800" hidden="1"/>
    <cellStyle name="Hyperlink 8" xfId="49870" hidden="1"/>
    <cellStyle name="Hyperlink 8" xfId="49975" hidden="1"/>
    <cellStyle name="Hyperlink 8" xfId="50051" hidden="1"/>
    <cellStyle name="Hyperlink 8" xfId="50121" hidden="1"/>
    <cellStyle name="Hyperlink 8" xfId="50191" hidden="1"/>
    <cellStyle name="Hyperlink 8" xfId="50261" hidden="1"/>
    <cellStyle name="Hyperlink 8" xfId="50368" hidden="1"/>
    <cellStyle name="Hyperlink 8" xfId="50444" hidden="1"/>
    <cellStyle name="Hyperlink 8" xfId="50514" hidden="1"/>
    <cellStyle name="Hyperlink 8" xfId="50584" hidden="1"/>
    <cellStyle name="Hyperlink 8" xfId="50654" hidden="1"/>
    <cellStyle name="Hyperlink 8" xfId="50750" hidden="1"/>
    <cellStyle name="Hyperlink 8" xfId="50826" hidden="1"/>
    <cellStyle name="Hyperlink 8" xfId="50896" hidden="1"/>
    <cellStyle name="Hyperlink 8" xfId="50966" hidden="1"/>
    <cellStyle name="Hyperlink 8" xfId="51036" hidden="1"/>
    <cellStyle name="Hyperlink 8" xfId="51129" hidden="1"/>
    <cellStyle name="Hyperlink 8" xfId="51205" hidden="1"/>
    <cellStyle name="Hyperlink 8" xfId="51275" hidden="1"/>
    <cellStyle name="Hyperlink 8" xfId="51345" hidden="1"/>
    <cellStyle name="Hyperlink 8" xfId="51415"/>
    <cellStyle name="Hyperlink 80" xfId="8069" hidden="1"/>
    <cellStyle name="Hyperlink 80" xfId="7922" hidden="1"/>
    <cellStyle name="Hyperlink 80" xfId="30057"/>
    <cellStyle name="Hyperlink 81" xfId="8609" hidden="1"/>
    <cellStyle name="Hyperlink 81" xfId="22918" hidden="1"/>
    <cellStyle name="Hyperlink 81" xfId="44729"/>
    <cellStyle name="Hyperlink 82" xfId="8155" hidden="1"/>
    <cellStyle name="Hyperlink 82" xfId="16368" hidden="1"/>
    <cellStyle name="Hyperlink 82" xfId="38179"/>
    <cellStyle name="Hyperlink 83" xfId="9005" hidden="1"/>
    <cellStyle name="Hyperlink 83" xfId="23314" hidden="1"/>
    <cellStyle name="Hyperlink 83" xfId="45125"/>
    <cellStyle name="Hyperlink 84" xfId="9418" hidden="1"/>
    <cellStyle name="Hyperlink 84" xfId="23727" hidden="1"/>
    <cellStyle name="Hyperlink 84" xfId="45538"/>
    <cellStyle name="Hyperlink 85" xfId="9390" hidden="1"/>
    <cellStyle name="Hyperlink 85" xfId="23699" hidden="1"/>
    <cellStyle name="Hyperlink 85" xfId="45510"/>
    <cellStyle name="Hyperlink 86" xfId="9386" hidden="1"/>
    <cellStyle name="Hyperlink 86" xfId="23695" hidden="1"/>
    <cellStyle name="Hyperlink 86" xfId="45506"/>
    <cellStyle name="Hyperlink 87" xfId="9380" hidden="1"/>
    <cellStyle name="Hyperlink 87" xfId="23689" hidden="1"/>
    <cellStyle name="Hyperlink 87" xfId="45500"/>
    <cellStyle name="Hyperlink 88" xfId="9382" hidden="1"/>
    <cellStyle name="Hyperlink 88" xfId="23691" hidden="1"/>
    <cellStyle name="Hyperlink 88" xfId="45502"/>
    <cellStyle name="Hyperlink 89" xfId="9374" hidden="1"/>
    <cellStyle name="Hyperlink 89" xfId="23683" hidden="1"/>
    <cellStyle name="Hyperlink 89" xfId="45494"/>
    <cellStyle name="Hyperlink 9" xfId="116" hidden="1"/>
    <cellStyle name="Hyperlink 9" xfId="319" hidden="1"/>
    <cellStyle name="Hyperlink 9" xfId="395" hidden="1"/>
    <cellStyle name="Hyperlink 9" xfId="465" hidden="1"/>
    <cellStyle name="Hyperlink 9" xfId="535" hidden="1"/>
    <cellStyle name="Hyperlink 9" xfId="605" hidden="1"/>
    <cellStyle name="Hyperlink 9" xfId="736" hidden="1"/>
    <cellStyle name="Hyperlink 9" xfId="812" hidden="1"/>
    <cellStyle name="Hyperlink 9" xfId="882" hidden="1"/>
    <cellStyle name="Hyperlink 9" xfId="952" hidden="1"/>
    <cellStyle name="Hyperlink 9" xfId="1022" hidden="1"/>
    <cellStyle name="Hyperlink 9" xfId="1136" hidden="1"/>
    <cellStyle name="Hyperlink 9" xfId="1212" hidden="1"/>
    <cellStyle name="Hyperlink 9" xfId="1282" hidden="1"/>
    <cellStyle name="Hyperlink 9" xfId="1352" hidden="1"/>
    <cellStyle name="Hyperlink 9" xfId="1422" hidden="1"/>
    <cellStyle name="Hyperlink 9" xfId="1556" hidden="1"/>
    <cellStyle name="Hyperlink 9" xfId="1632" hidden="1"/>
    <cellStyle name="Hyperlink 9" xfId="1702" hidden="1"/>
    <cellStyle name="Hyperlink 9" xfId="1772" hidden="1"/>
    <cellStyle name="Hyperlink 9" xfId="1842" hidden="1"/>
    <cellStyle name="Hyperlink 9" xfId="1960" hidden="1"/>
    <cellStyle name="Hyperlink 9" xfId="2036" hidden="1"/>
    <cellStyle name="Hyperlink 9" xfId="2106" hidden="1"/>
    <cellStyle name="Hyperlink 9" xfId="2176" hidden="1"/>
    <cellStyle name="Hyperlink 9" xfId="2246" hidden="1"/>
    <cellStyle name="Hyperlink 9" xfId="2356" hidden="1"/>
    <cellStyle name="Hyperlink 9" xfId="2432" hidden="1"/>
    <cellStyle name="Hyperlink 9" xfId="2502" hidden="1"/>
    <cellStyle name="Hyperlink 9" xfId="2572" hidden="1"/>
    <cellStyle name="Hyperlink 9" xfId="2642" hidden="1"/>
    <cellStyle name="Hyperlink 9" xfId="2766" hidden="1"/>
    <cellStyle name="Hyperlink 9" xfId="2842" hidden="1"/>
    <cellStyle name="Hyperlink 9" xfId="2912" hidden="1"/>
    <cellStyle name="Hyperlink 9" xfId="2982" hidden="1"/>
    <cellStyle name="Hyperlink 9" xfId="3052" hidden="1"/>
    <cellStyle name="Hyperlink 9" xfId="3170" hidden="1"/>
    <cellStyle name="Hyperlink 9" xfId="3246" hidden="1"/>
    <cellStyle name="Hyperlink 9" xfId="3316" hidden="1"/>
    <cellStyle name="Hyperlink 9" xfId="3386" hidden="1"/>
    <cellStyle name="Hyperlink 9" xfId="3456" hidden="1"/>
    <cellStyle name="Hyperlink 9" xfId="3567" hidden="1"/>
    <cellStyle name="Hyperlink 9" xfId="3643" hidden="1"/>
    <cellStyle name="Hyperlink 9" xfId="3713" hidden="1"/>
    <cellStyle name="Hyperlink 9" xfId="3783" hidden="1"/>
    <cellStyle name="Hyperlink 9" xfId="3853" hidden="1"/>
    <cellStyle name="Hyperlink 9" xfId="3972" hidden="1"/>
    <cellStyle name="Hyperlink 9" xfId="4048" hidden="1"/>
    <cellStyle name="Hyperlink 9" xfId="4118" hidden="1"/>
    <cellStyle name="Hyperlink 9" xfId="4188" hidden="1"/>
    <cellStyle name="Hyperlink 9" xfId="4258" hidden="1"/>
    <cellStyle name="Hyperlink 9" xfId="4377" hidden="1"/>
    <cellStyle name="Hyperlink 9" xfId="4453" hidden="1"/>
    <cellStyle name="Hyperlink 9" xfId="4523" hidden="1"/>
    <cellStyle name="Hyperlink 9" xfId="4593" hidden="1"/>
    <cellStyle name="Hyperlink 9" xfId="4663" hidden="1"/>
    <cellStyle name="Hyperlink 9" xfId="4776" hidden="1"/>
    <cellStyle name="Hyperlink 9" xfId="4852" hidden="1"/>
    <cellStyle name="Hyperlink 9" xfId="4922" hidden="1"/>
    <cellStyle name="Hyperlink 9" xfId="4992" hidden="1"/>
    <cellStyle name="Hyperlink 9" xfId="5062" hidden="1"/>
    <cellStyle name="Hyperlink 9" xfId="5171" hidden="1"/>
    <cellStyle name="Hyperlink 9" xfId="5247" hidden="1"/>
    <cellStyle name="Hyperlink 9" xfId="5317" hidden="1"/>
    <cellStyle name="Hyperlink 9" xfId="5387" hidden="1"/>
    <cellStyle name="Hyperlink 9" xfId="5457" hidden="1"/>
    <cellStyle name="Hyperlink 9" xfId="5575" hidden="1"/>
    <cellStyle name="Hyperlink 9" xfId="5651" hidden="1"/>
    <cellStyle name="Hyperlink 9" xfId="5721" hidden="1"/>
    <cellStyle name="Hyperlink 9" xfId="5791" hidden="1"/>
    <cellStyle name="Hyperlink 9" xfId="5861" hidden="1"/>
    <cellStyle name="Hyperlink 9" xfId="5966" hidden="1"/>
    <cellStyle name="Hyperlink 9" xfId="6042" hidden="1"/>
    <cellStyle name="Hyperlink 9" xfId="6112" hidden="1"/>
    <cellStyle name="Hyperlink 9" xfId="6182" hidden="1"/>
    <cellStyle name="Hyperlink 9" xfId="6252" hidden="1"/>
    <cellStyle name="Hyperlink 9" xfId="6359" hidden="1"/>
    <cellStyle name="Hyperlink 9" xfId="6435" hidden="1"/>
    <cellStyle name="Hyperlink 9" xfId="6505" hidden="1"/>
    <cellStyle name="Hyperlink 9" xfId="6575" hidden="1"/>
    <cellStyle name="Hyperlink 9" xfId="6645" hidden="1"/>
    <cellStyle name="Hyperlink 9" xfId="6743" hidden="1"/>
    <cellStyle name="Hyperlink 9" xfId="6819" hidden="1"/>
    <cellStyle name="Hyperlink 9" xfId="6889" hidden="1"/>
    <cellStyle name="Hyperlink 9" xfId="6959" hidden="1"/>
    <cellStyle name="Hyperlink 9" xfId="7029" hidden="1"/>
    <cellStyle name="Hyperlink 9" xfId="7122" hidden="1"/>
    <cellStyle name="Hyperlink 9" xfId="7198" hidden="1"/>
    <cellStyle name="Hyperlink 9" xfId="7268" hidden="1"/>
    <cellStyle name="Hyperlink 9" xfId="7338" hidden="1"/>
    <cellStyle name="Hyperlink 9" xfId="7408" hidden="1"/>
    <cellStyle name="Hyperlink 9" xfId="7549" hidden="1"/>
    <cellStyle name="Hyperlink 9" xfId="7625" hidden="1"/>
    <cellStyle name="Hyperlink 9" xfId="7695" hidden="1"/>
    <cellStyle name="Hyperlink 9" xfId="7765" hidden="1"/>
    <cellStyle name="Hyperlink 9" xfId="7835" hidden="1"/>
    <cellStyle name="Hyperlink 9" xfId="7997" hidden="1"/>
    <cellStyle name="Hyperlink 9" xfId="8200" hidden="1"/>
    <cellStyle name="Hyperlink 9" xfId="8276" hidden="1"/>
    <cellStyle name="Hyperlink 9" xfId="8346" hidden="1"/>
    <cellStyle name="Hyperlink 9" xfId="8416" hidden="1"/>
    <cellStyle name="Hyperlink 9" xfId="8486" hidden="1"/>
    <cellStyle name="Hyperlink 9" xfId="8617" hidden="1"/>
    <cellStyle name="Hyperlink 9" xfId="8693" hidden="1"/>
    <cellStyle name="Hyperlink 9" xfId="8763" hidden="1"/>
    <cellStyle name="Hyperlink 9" xfId="8833" hidden="1"/>
    <cellStyle name="Hyperlink 9" xfId="8903" hidden="1"/>
    <cellStyle name="Hyperlink 9" xfId="9017" hidden="1"/>
    <cellStyle name="Hyperlink 9" xfId="9093" hidden="1"/>
    <cellStyle name="Hyperlink 9" xfId="9163" hidden="1"/>
    <cellStyle name="Hyperlink 9" xfId="9233" hidden="1"/>
    <cellStyle name="Hyperlink 9" xfId="9303" hidden="1"/>
    <cellStyle name="Hyperlink 9" xfId="9437" hidden="1"/>
    <cellStyle name="Hyperlink 9" xfId="9513" hidden="1"/>
    <cellStyle name="Hyperlink 9" xfId="9583" hidden="1"/>
    <cellStyle name="Hyperlink 9" xfId="9653" hidden="1"/>
    <cellStyle name="Hyperlink 9" xfId="9723" hidden="1"/>
    <cellStyle name="Hyperlink 9" xfId="9841" hidden="1"/>
    <cellStyle name="Hyperlink 9" xfId="9917" hidden="1"/>
    <cellStyle name="Hyperlink 9" xfId="9987" hidden="1"/>
    <cellStyle name="Hyperlink 9" xfId="10057" hidden="1"/>
    <cellStyle name="Hyperlink 9" xfId="10127" hidden="1"/>
    <cellStyle name="Hyperlink 9" xfId="10237" hidden="1"/>
    <cellStyle name="Hyperlink 9" xfId="10313" hidden="1"/>
    <cellStyle name="Hyperlink 9" xfId="10383" hidden="1"/>
    <cellStyle name="Hyperlink 9" xfId="10453" hidden="1"/>
    <cellStyle name="Hyperlink 9" xfId="10523" hidden="1"/>
    <cellStyle name="Hyperlink 9" xfId="10647" hidden="1"/>
    <cellStyle name="Hyperlink 9" xfId="10723" hidden="1"/>
    <cellStyle name="Hyperlink 9" xfId="10793" hidden="1"/>
    <cellStyle name="Hyperlink 9" xfId="10863" hidden="1"/>
    <cellStyle name="Hyperlink 9" xfId="10933" hidden="1"/>
    <cellStyle name="Hyperlink 9" xfId="11051" hidden="1"/>
    <cellStyle name="Hyperlink 9" xfId="11127" hidden="1"/>
    <cellStyle name="Hyperlink 9" xfId="11197" hidden="1"/>
    <cellStyle name="Hyperlink 9" xfId="11267" hidden="1"/>
    <cellStyle name="Hyperlink 9" xfId="11337" hidden="1"/>
    <cellStyle name="Hyperlink 9" xfId="11448" hidden="1"/>
    <cellStyle name="Hyperlink 9" xfId="11524" hidden="1"/>
    <cellStyle name="Hyperlink 9" xfId="11594" hidden="1"/>
    <cellStyle name="Hyperlink 9" xfId="11664" hidden="1"/>
    <cellStyle name="Hyperlink 9" xfId="11734" hidden="1"/>
    <cellStyle name="Hyperlink 9" xfId="11853" hidden="1"/>
    <cellStyle name="Hyperlink 9" xfId="11929" hidden="1"/>
    <cellStyle name="Hyperlink 9" xfId="11999" hidden="1"/>
    <cellStyle name="Hyperlink 9" xfId="12069" hidden="1"/>
    <cellStyle name="Hyperlink 9" xfId="12139" hidden="1"/>
    <cellStyle name="Hyperlink 9" xfId="12258" hidden="1"/>
    <cellStyle name="Hyperlink 9" xfId="12334" hidden="1"/>
    <cellStyle name="Hyperlink 9" xfId="12404" hidden="1"/>
    <cellStyle name="Hyperlink 9" xfId="12474" hidden="1"/>
    <cellStyle name="Hyperlink 9" xfId="12544" hidden="1"/>
    <cellStyle name="Hyperlink 9" xfId="12657" hidden="1"/>
    <cellStyle name="Hyperlink 9" xfId="12733" hidden="1"/>
    <cellStyle name="Hyperlink 9" xfId="12803" hidden="1"/>
    <cellStyle name="Hyperlink 9" xfId="12873" hidden="1"/>
    <cellStyle name="Hyperlink 9" xfId="12943" hidden="1"/>
    <cellStyle name="Hyperlink 9" xfId="13052" hidden="1"/>
    <cellStyle name="Hyperlink 9" xfId="13128" hidden="1"/>
    <cellStyle name="Hyperlink 9" xfId="13198" hidden="1"/>
    <cellStyle name="Hyperlink 9" xfId="13268" hidden="1"/>
    <cellStyle name="Hyperlink 9" xfId="13338" hidden="1"/>
    <cellStyle name="Hyperlink 9" xfId="13456" hidden="1"/>
    <cellStyle name="Hyperlink 9" xfId="13532" hidden="1"/>
    <cellStyle name="Hyperlink 9" xfId="13602" hidden="1"/>
    <cellStyle name="Hyperlink 9" xfId="13672" hidden="1"/>
    <cellStyle name="Hyperlink 9" xfId="13742" hidden="1"/>
    <cellStyle name="Hyperlink 9" xfId="13847" hidden="1"/>
    <cellStyle name="Hyperlink 9" xfId="13923" hidden="1"/>
    <cellStyle name="Hyperlink 9" xfId="13993" hidden="1"/>
    <cellStyle name="Hyperlink 9" xfId="14063" hidden="1"/>
    <cellStyle name="Hyperlink 9" xfId="14133" hidden="1"/>
    <cellStyle name="Hyperlink 9" xfId="14240" hidden="1"/>
    <cellStyle name="Hyperlink 9" xfId="14316" hidden="1"/>
    <cellStyle name="Hyperlink 9" xfId="14386" hidden="1"/>
    <cellStyle name="Hyperlink 9" xfId="14456" hidden="1"/>
    <cellStyle name="Hyperlink 9" xfId="14526" hidden="1"/>
    <cellStyle name="Hyperlink 9" xfId="14622" hidden="1"/>
    <cellStyle name="Hyperlink 9" xfId="14698" hidden="1"/>
    <cellStyle name="Hyperlink 9" xfId="14768" hidden="1"/>
    <cellStyle name="Hyperlink 9" xfId="14838" hidden="1"/>
    <cellStyle name="Hyperlink 9" xfId="14908" hidden="1"/>
    <cellStyle name="Hyperlink 9" xfId="15001" hidden="1"/>
    <cellStyle name="Hyperlink 9" xfId="15077" hidden="1"/>
    <cellStyle name="Hyperlink 9" xfId="15147" hidden="1"/>
    <cellStyle name="Hyperlink 9" xfId="15217" hidden="1"/>
    <cellStyle name="Hyperlink 9" xfId="15287" hidden="1"/>
    <cellStyle name="Hyperlink 9" xfId="15362" hidden="1"/>
    <cellStyle name="Hyperlink 9" xfId="15565" hidden="1"/>
    <cellStyle name="Hyperlink 9" xfId="15641" hidden="1"/>
    <cellStyle name="Hyperlink 9" xfId="15711" hidden="1"/>
    <cellStyle name="Hyperlink 9" xfId="15781" hidden="1"/>
    <cellStyle name="Hyperlink 9" xfId="15851" hidden="1"/>
    <cellStyle name="Hyperlink 9" xfId="15980" hidden="1"/>
    <cellStyle name="Hyperlink 9" xfId="16056" hidden="1"/>
    <cellStyle name="Hyperlink 9" xfId="16126" hidden="1"/>
    <cellStyle name="Hyperlink 9" xfId="16196" hidden="1"/>
    <cellStyle name="Hyperlink 9" xfId="16266" hidden="1"/>
    <cellStyle name="Hyperlink 9" xfId="16379" hidden="1"/>
    <cellStyle name="Hyperlink 9" xfId="16455" hidden="1"/>
    <cellStyle name="Hyperlink 9" xfId="16525" hidden="1"/>
    <cellStyle name="Hyperlink 9" xfId="16595" hidden="1"/>
    <cellStyle name="Hyperlink 9" xfId="16665" hidden="1"/>
    <cellStyle name="Hyperlink 9" xfId="16793" hidden="1"/>
    <cellStyle name="Hyperlink 9" xfId="16869" hidden="1"/>
    <cellStyle name="Hyperlink 9" xfId="16939" hidden="1"/>
    <cellStyle name="Hyperlink 9" xfId="17009" hidden="1"/>
    <cellStyle name="Hyperlink 9" xfId="17079" hidden="1"/>
    <cellStyle name="Hyperlink 9" xfId="17193" hidden="1"/>
    <cellStyle name="Hyperlink 9" xfId="17269" hidden="1"/>
    <cellStyle name="Hyperlink 9" xfId="17339" hidden="1"/>
    <cellStyle name="Hyperlink 9" xfId="17409" hidden="1"/>
    <cellStyle name="Hyperlink 9" xfId="17479" hidden="1"/>
    <cellStyle name="Hyperlink 9" xfId="17579" hidden="1"/>
    <cellStyle name="Hyperlink 9" xfId="17655" hidden="1"/>
    <cellStyle name="Hyperlink 9" xfId="17725" hidden="1"/>
    <cellStyle name="Hyperlink 9" xfId="17795" hidden="1"/>
    <cellStyle name="Hyperlink 9" xfId="17865" hidden="1"/>
    <cellStyle name="Hyperlink 9" xfId="17983" hidden="1"/>
    <cellStyle name="Hyperlink 9" xfId="18059" hidden="1"/>
    <cellStyle name="Hyperlink 9" xfId="18129" hidden="1"/>
    <cellStyle name="Hyperlink 9" xfId="18199" hidden="1"/>
    <cellStyle name="Hyperlink 9" xfId="18269" hidden="1"/>
    <cellStyle name="Hyperlink 9" xfId="18380" hidden="1"/>
    <cellStyle name="Hyperlink 9" xfId="18456" hidden="1"/>
    <cellStyle name="Hyperlink 9" xfId="18526" hidden="1"/>
    <cellStyle name="Hyperlink 9" xfId="18596" hidden="1"/>
    <cellStyle name="Hyperlink 9" xfId="18666" hidden="1"/>
    <cellStyle name="Hyperlink 9" xfId="18770" hidden="1"/>
    <cellStyle name="Hyperlink 9" xfId="18846" hidden="1"/>
    <cellStyle name="Hyperlink 9" xfId="18916" hidden="1"/>
    <cellStyle name="Hyperlink 9" xfId="18986" hidden="1"/>
    <cellStyle name="Hyperlink 9" xfId="19056" hidden="1"/>
    <cellStyle name="Hyperlink 9" xfId="19166" hidden="1"/>
    <cellStyle name="Hyperlink 9" xfId="19242" hidden="1"/>
    <cellStyle name="Hyperlink 9" xfId="19312" hidden="1"/>
    <cellStyle name="Hyperlink 9" xfId="19382" hidden="1"/>
    <cellStyle name="Hyperlink 9" xfId="19452" hidden="1"/>
    <cellStyle name="Hyperlink 9" xfId="19560" hidden="1"/>
    <cellStyle name="Hyperlink 9" xfId="19636" hidden="1"/>
    <cellStyle name="Hyperlink 9" xfId="19706" hidden="1"/>
    <cellStyle name="Hyperlink 9" xfId="19776" hidden="1"/>
    <cellStyle name="Hyperlink 9" xfId="19846" hidden="1"/>
    <cellStyle name="Hyperlink 9" xfId="19954" hidden="1"/>
    <cellStyle name="Hyperlink 9" xfId="20030" hidden="1"/>
    <cellStyle name="Hyperlink 9" xfId="20100" hidden="1"/>
    <cellStyle name="Hyperlink 9" xfId="20170" hidden="1"/>
    <cellStyle name="Hyperlink 9" xfId="20240" hidden="1"/>
    <cellStyle name="Hyperlink 9" xfId="20343" hidden="1"/>
    <cellStyle name="Hyperlink 9" xfId="20419" hidden="1"/>
    <cellStyle name="Hyperlink 9" xfId="20489" hidden="1"/>
    <cellStyle name="Hyperlink 9" xfId="20559" hidden="1"/>
    <cellStyle name="Hyperlink 9" xfId="20629" hidden="1"/>
    <cellStyle name="Hyperlink 9" xfId="20736" hidden="1"/>
    <cellStyle name="Hyperlink 9" xfId="20812" hidden="1"/>
    <cellStyle name="Hyperlink 9" xfId="20882" hidden="1"/>
    <cellStyle name="Hyperlink 9" xfId="20952" hidden="1"/>
    <cellStyle name="Hyperlink 9" xfId="21022" hidden="1"/>
    <cellStyle name="Hyperlink 9" xfId="21125" hidden="1"/>
    <cellStyle name="Hyperlink 9" xfId="21201" hidden="1"/>
    <cellStyle name="Hyperlink 9" xfId="21271" hidden="1"/>
    <cellStyle name="Hyperlink 9" xfId="21341" hidden="1"/>
    <cellStyle name="Hyperlink 9" xfId="21411" hidden="1"/>
    <cellStyle name="Hyperlink 9" xfId="21514" hidden="1"/>
    <cellStyle name="Hyperlink 9" xfId="21590" hidden="1"/>
    <cellStyle name="Hyperlink 9" xfId="21660" hidden="1"/>
    <cellStyle name="Hyperlink 9" xfId="21730" hidden="1"/>
    <cellStyle name="Hyperlink 9" xfId="21800" hidden="1"/>
    <cellStyle name="Hyperlink 9" xfId="21895" hidden="1"/>
    <cellStyle name="Hyperlink 9" xfId="21971" hidden="1"/>
    <cellStyle name="Hyperlink 9" xfId="22041" hidden="1"/>
    <cellStyle name="Hyperlink 9" xfId="22111" hidden="1"/>
    <cellStyle name="Hyperlink 9" xfId="22181" hidden="1"/>
    <cellStyle name="Hyperlink 9" xfId="22274" hidden="1"/>
    <cellStyle name="Hyperlink 9" xfId="22350" hidden="1"/>
    <cellStyle name="Hyperlink 9" xfId="22420" hidden="1"/>
    <cellStyle name="Hyperlink 9" xfId="22490" hidden="1"/>
    <cellStyle name="Hyperlink 9" xfId="22560" hidden="1"/>
    <cellStyle name="Hyperlink 9" xfId="17938" hidden="1"/>
    <cellStyle name="Hyperlink 9" xfId="17150" hidden="1"/>
    <cellStyle name="Hyperlink 9" xfId="7911" hidden="1"/>
    <cellStyle name="Hyperlink 9" xfId="22655" hidden="1"/>
    <cellStyle name="Hyperlink 9" xfId="22725" hidden="1"/>
    <cellStyle name="Hyperlink 9" xfId="22795" hidden="1"/>
    <cellStyle name="Hyperlink 9" xfId="22926" hidden="1"/>
    <cellStyle name="Hyperlink 9" xfId="23002" hidden="1"/>
    <cellStyle name="Hyperlink 9" xfId="23072" hidden="1"/>
    <cellStyle name="Hyperlink 9" xfId="23142" hidden="1"/>
    <cellStyle name="Hyperlink 9" xfId="23212" hidden="1"/>
    <cellStyle name="Hyperlink 9" xfId="23326" hidden="1"/>
    <cellStyle name="Hyperlink 9" xfId="23402" hidden="1"/>
    <cellStyle name="Hyperlink 9" xfId="23472" hidden="1"/>
    <cellStyle name="Hyperlink 9" xfId="23542" hidden="1"/>
    <cellStyle name="Hyperlink 9" xfId="23612" hidden="1"/>
    <cellStyle name="Hyperlink 9" xfId="23746" hidden="1"/>
    <cellStyle name="Hyperlink 9" xfId="23822" hidden="1"/>
    <cellStyle name="Hyperlink 9" xfId="23892" hidden="1"/>
    <cellStyle name="Hyperlink 9" xfId="23962" hidden="1"/>
    <cellStyle name="Hyperlink 9" xfId="24032" hidden="1"/>
    <cellStyle name="Hyperlink 9" xfId="24150" hidden="1"/>
    <cellStyle name="Hyperlink 9" xfId="24226" hidden="1"/>
    <cellStyle name="Hyperlink 9" xfId="24296" hidden="1"/>
    <cellStyle name="Hyperlink 9" xfId="24366" hidden="1"/>
    <cellStyle name="Hyperlink 9" xfId="24436" hidden="1"/>
    <cellStyle name="Hyperlink 9" xfId="24546" hidden="1"/>
    <cellStyle name="Hyperlink 9" xfId="24622" hidden="1"/>
    <cellStyle name="Hyperlink 9" xfId="24692" hidden="1"/>
    <cellStyle name="Hyperlink 9" xfId="24762" hidden="1"/>
    <cellStyle name="Hyperlink 9" xfId="24832" hidden="1"/>
    <cellStyle name="Hyperlink 9" xfId="24956" hidden="1"/>
    <cellStyle name="Hyperlink 9" xfId="25032" hidden="1"/>
    <cellStyle name="Hyperlink 9" xfId="25102" hidden="1"/>
    <cellStyle name="Hyperlink 9" xfId="25172" hidden="1"/>
    <cellStyle name="Hyperlink 9" xfId="25242" hidden="1"/>
    <cellStyle name="Hyperlink 9" xfId="25360" hidden="1"/>
    <cellStyle name="Hyperlink 9" xfId="25436" hidden="1"/>
    <cellStyle name="Hyperlink 9" xfId="25506" hidden="1"/>
    <cellStyle name="Hyperlink 9" xfId="25576" hidden="1"/>
    <cellStyle name="Hyperlink 9" xfId="25646" hidden="1"/>
    <cellStyle name="Hyperlink 9" xfId="25757" hidden="1"/>
    <cellStyle name="Hyperlink 9" xfId="25833" hidden="1"/>
    <cellStyle name="Hyperlink 9" xfId="25903" hidden="1"/>
    <cellStyle name="Hyperlink 9" xfId="25973" hidden="1"/>
    <cellStyle name="Hyperlink 9" xfId="26043" hidden="1"/>
    <cellStyle name="Hyperlink 9" xfId="26162" hidden="1"/>
    <cellStyle name="Hyperlink 9" xfId="26238" hidden="1"/>
    <cellStyle name="Hyperlink 9" xfId="26308" hidden="1"/>
    <cellStyle name="Hyperlink 9" xfId="26378" hidden="1"/>
    <cellStyle name="Hyperlink 9" xfId="26448" hidden="1"/>
    <cellStyle name="Hyperlink 9" xfId="26567" hidden="1"/>
    <cellStyle name="Hyperlink 9" xfId="26643" hidden="1"/>
    <cellStyle name="Hyperlink 9" xfId="26713" hidden="1"/>
    <cellStyle name="Hyperlink 9" xfId="26783" hidden="1"/>
    <cellStyle name="Hyperlink 9" xfId="26853" hidden="1"/>
    <cellStyle name="Hyperlink 9" xfId="26966" hidden="1"/>
    <cellStyle name="Hyperlink 9" xfId="27042" hidden="1"/>
    <cellStyle name="Hyperlink 9" xfId="27112" hidden="1"/>
    <cellStyle name="Hyperlink 9" xfId="27182" hidden="1"/>
    <cellStyle name="Hyperlink 9" xfId="27252" hidden="1"/>
    <cellStyle name="Hyperlink 9" xfId="27361" hidden="1"/>
    <cellStyle name="Hyperlink 9" xfId="27437" hidden="1"/>
    <cellStyle name="Hyperlink 9" xfId="27507" hidden="1"/>
    <cellStyle name="Hyperlink 9" xfId="27577" hidden="1"/>
    <cellStyle name="Hyperlink 9" xfId="27647" hidden="1"/>
    <cellStyle name="Hyperlink 9" xfId="27765" hidden="1"/>
    <cellStyle name="Hyperlink 9" xfId="27841" hidden="1"/>
    <cellStyle name="Hyperlink 9" xfId="27911" hidden="1"/>
    <cellStyle name="Hyperlink 9" xfId="27981" hidden="1"/>
    <cellStyle name="Hyperlink 9" xfId="28051" hidden="1"/>
    <cellStyle name="Hyperlink 9" xfId="28156" hidden="1"/>
    <cellStyle name="Hyperlink 9" xfId="28232" hidden="1"/>
    <cellStyle name="Hyperlink 9" xfId="28302" hidden="1"/>
    <cellStyle name="Hyperlink 9" xfId="28372" hidden="1"/>
    <cellStyle name="Hyperlink 9" xfId="28442" hidden="1"/>
    <cellStyle name="Hyperlink 9" xfId="28549" hidden="1"/>
    <cellStyle name="Hyperlink 9" xfId="28625" hidden="1"/>
    <cellStyle name="Hyperlink 9" xfId="28695" hidden="1"/>
    <cellStyle name="Hyperlink 9" xfId="28765" hidden="1"/>
    <cellStyle name="Hyperlink 9" xfId="28835" hidden="1"/>
    <cellStyle name="Hyperlink 9" xfId="28931" hidden="1"/>
    <cellStyle name="Hyperlink 9" xfId="29007" hidden="1"/>
    <cellStyle name="Hyperlink 9" xfId="29077" hidden="1"/>
    <cellStyle name="Hyperlink 9" xfId="29147" hidden="1"/>
    <cellStyle name="Hyperlink 9" xfId="29217" hidden="1"/>
    <cellStyle name="Hyperlink 9" xfId="29310" hidden="1"/>
    <cellStyle name="Hyperlink 9" xfId="29386" hidden="1"/>
    <cellStyle name="Hyperlink 9" xfId="29456" hidden="1"/>
    <cellStyle name="Hyperlink 9" xfId="29526" hidden="1"/>
    <cellStyle name="Hyperlink 9" xfId="29596" hidden="1"/>
    <cellStyle name="Hyperlink 9" xfId="29689" hidden="1"/>
    <cellStyle name="Hyperlink 9" xfId="29765" hidden="1"/>
    <cellStyle name="Hyperlink 9" xfId="29835" hidden="1"/>
    <cellStyle name="Hyperlink 9" xfId="29905" hidden="1"/>
    <cellStyle name="Hyperlink 9" xfId="29975" hidden="1"/>
    <cellStyle name="Hyperlink 9" xfId="30132" hidden="1"/>
    <cellStyle name="Hyperlink 9" xfId="30263" hidden="1"/>
    <cellStyle name="Hyperlink 9" xfId="30339" hidden="1"/>
    <cellStyle name="Hyperlink 9" xfId="30409" hidden="1"/>
    <cellStyle name="Hyperlink 9" xfId="30479" hidden="1"/>
    <cellStyle name="Hyperlink 9" xfId="30549" hidden="1"/>
    <cellStyle name="Hyperlink 9" xfId="30654" hidden="1"/>
    <cellStyle name="Hyperlink 9" xfId="30730" hidden="1"/>
    <cellStyle name="Hyperlink 9" xfId="30800" hidden="1"/>
    <cellStyle name="Hyperlink 9" xfId="30870" hidden="1"/>
    <cellStyle name="Hyperlink 9" xfId="30940" hidden="1"/>
    <cellStyle name="Hyperlink 9" xfId="31038" hidden="1"/>
    <cellStyle name="Hyperlink 9" xfId="31114" hidden="1"/>
    <cellStyle name="Hyperlink 9" xfId="31184" hidden="1"/>
    <cellStyle name="Hyperlink 9" xfId="31254" hidden="1"/>
    <cellStyle name="Hyperlink 9" xfId="31324" hidden="1"/>
    <cellStyle name="Hyperlink 9" xfId="31428" hidden="1"/>
    <cellStyle name="Hyperlink 9" xfId="31504" hidden="1"/>
    <cellStyle name="Hyperlink 9" xfId="31574" hidden="1"/>
    <cellStyle name="Hyperlink 9" xfId="31644" hidden="1"/>
    <cellStyle name="Hyperlink 9" xfId="31714" hidden="1"/>
    <cellStyle name="Hyperlink 9" xfId="31813" hidden="1"/>
    <cellStyle name="Hyperlink 9" xfId="31889" hidden="1"/>
    <cellStyle name="Hyperlink 9" xfId="31959" hidden="1"/>
    <cellStyle name="Hyperlink 9" xfId="32029" hidden="1"/>
    <cellStyle name="Hyperlink 9" xfId="32099" hidden="1"/>
    <cellStyle name="Hyperlink 9" xfId="32193" hidden="1"/>
    <cellStyle name="Hyperlink 9" xfId="32269" hidden="1"/>
    <cellStyle name="Hyperlink 9" xfId="32339" hidden="1"/>
    <cellStyle name="Hyperlink 9" xfId="32409" hidden="1"/>
    <cellStyle name="Hyperlink 9" xfId="32479" hidden="1"/>
    <cellStyle name="Hyperlink 9" xfId="32582" hidden="1"/>
    <cellStyle name="Hyperlink 9" xfId="32658" hidden="1"/>
    <cellStyle name="Hyperlink 9" xfId="32728" hidden="1"/>
    <cellStyle name="Hyperlink 9" xfId="32798" hidden="1"/>
    <cellStyle name="Hyperlink 9" xfId="32868" hidden="1"/>
    <cellStyle name="Hyperlink 9" xfId="32968" hidden="1"/>
    <cellStyle name="Hyperlink 9" xfId="33044" hidden="1"/>
    <cellStyle name="Hyperlink 9" xfId="33114" hidden="1"/>
    <cellStyle name="Hyperlink 9" xfId="33184" hidden="1"/>
    <cellStyle name="Hyperlink 9" xfId="33254" hidden="1"/>
    <cellStyle name="Hyperlink 9" xfId="33351" hidden="1"/>
    <cellStyle name="Hyperlink 9" xfId="33427" hidden="1"/>
    <cellStyle name="Hyperlink 9" xfId="33497" hidden="1"/>
    <cellStyle name="Hyperlink 9" xfId="33567" hidden="1"/>
    <cellStyle name="Hyperlink 9" xfId="33637" hidden="1"/>
    <cellStyle name="Hyperlink 9" xfId="33738" hidden="1"/>
    <cellStyle name="Hyperlink 9" xfId="33814" hidden="1"/>
    <cellStyle name="Hyperlink 9" xfId="33884" hidden="1"/>
    <cellStyle name="Hyperlink 9" xfId="33954" hidden="1"/>
    <cellStyle name="Hyperlink 9" xfId="34024" hidden="1"/>
    <cellStyle name="Hyperlink 9" xfId="34126" hidden="1"/>
    <cellStyle name="Hyperlink 9" xfId="34202" hidden="1"/>
    <cellStyle name="Hyperlink 9" xfId="34272" hidden="1"/>
    <cellStyle name="Hyperlink 9" xfId="34342" hidden="1"/>
    <cellStyle name="Hyperlink 9" xfId="34412" hidden="1"/>
    <cellStyle name="Hyperlink 9" xfId="34512" hidden="1"/>
    <cellStyle name="Hyperlink 9" xfId="34588" hidden="1"/>
    <cellStyle name="Hyperlink 9" xfId="34658" hidden="1"/>
    <cellStyle name="Hyperlink 9" xfId="34728" hidden="1"/>
    <cellStyle name="Hyperlink 9" xfId="34798" hidden="1"/>
    <cellStyle name="Hyperlink 9" xfId="34896" hidden="1"/>
    <cellStyle name="Hyperlink 9" xfId="34972" hidden="1"/>
    <cellStyle name="Hyperlink 9" xfId="35042" hidden="1"/>
    <cellStyle name="Hyperlink 9" xfId="35112" hidden="1"/>
    <cellStyle name="Hyperlink 9" xfId="35182" hidden="1"/>
    <cellStyle name="Hyperlink 9" xfId="35284" hidden="1"/>
    <cellStyle name="Hyperlink 9" xfId="35360" hidden="1"/>
    <cellStyle name="Hyperlink 9" xfId="35430" hidden="1"/>
    <cellStyle name="Hyperlink 9" xfId="35500" hidden="1"/>
    <cellStyle name="Hyperlink 9" xfId="35570" hidden="1"/>
    <cellStyle name="Hyperlink 9" xfId="35669" hidden="1"/>
    <cellStyle name="Hyperlink 9" xfId="35745" hidden="1"/>
    <cellStyle name="Hyperlink 9" xfId="35815" hidden="1"/>
    <cellStyle name="Hyperlink 9" xfId="35885" hidden="1"/>
    <cellStyle name="Hyperlink 9" xfId="35955" hidden="1"/>
    <cellStyle name="Hyperlink 9" xfId="36053" hidden="1"/>
    <cellStyle name="Hyperlink 9" xfId="36129" hidden="1"/>
    <cellStyle name="Hyperlink 9" xfId="36199" hidden="1"/>
    <cellStyle name="Hyperlink 9" xfId="36269" hidden="1"/>
    <cellStyle name="Hyperlink 9" xfId="36339" hidden="1"/>
    <cellStyle name="Hyperlink 9" xfId="36433" hidden="1"/>
    <cellStyle name="Hyperlink 9" xfId="36509" hidden="1"/>
    <cellStyle name="Hyperlink 9" xfId="36579" hidden="1"/>
    <cellStyle name="Hyperlink 9" xfId="36649" hidden="1"/>
    <cellStyle name="Hyperlink 9" xfId="36719" hidden="1"/>
    <cellStyle name="Hyperlink 9" xfId="36812" hidden="1"/>
    <cellStyle name="Hyperlink 9" xfId="36888" hidden="1"/>
    <cellStyle name="Hyperlink 9" xfId="36958" hidden="1"/>
    <cellStyle name="Hyperlink 9" xfId="37028" hidden="1"/>
    <cellStyle name="Hyperlink 9" xfId="37098" hidden="1"/>
    <cellStyle name="Hyperlink 9" xfId="37173" hidden="1"/>
    <cellStyle name="Hyperlink 9" xfId="37376" hidden="1"/>
    <cellStyle name="Hyperlink 9" xfId="37452" hidden="1"/>
    <cellStyle name="Hyperlink 9" xfId="37522" hidden="1"/>
    <cellStyle name="Hyperlink 9" xfId="37592" hidden="1"/>
    <cellStyle name="Hyperlink 9" xfId="37662" hidden="1"/>
    <cellStyle name="Hyperlink 9" xfId="37791" hidden="1"/>
    <cellStyle name="Hyperlink 9" xfId="37867" hidden="1"/>
    <cellStyle name="Hyperlink 9" xfId="37937" hidden="1"/>
    <cellStyle name="Hyperlink 9" xfId="38007" hidden="1"/>
    <cellStyle name="Hyperlink 9" xfId="38077" hidden="1"/>
    <cellStyle name="Hyperlink 9" xfId="38190" hidden="1"/>
    <cellStyle name="Hyperlink 9" xfId="38266" hidden="1"/>
    <cellStyle name="Hyperlink 9" xfId="38336" hidden="1"/>
    <cellStyle name="Hyperlink 9" xfId="38406" hidden="1"/>
    <cellStyle name="Hyperlink 9" xfId="38476" hidden="1"/>
    <cellStyle name="Hyperlink 9" xfId="38604" hidden="1"/>
    <cellStyle name="Hyperlink 9" xfId="38680" hidden="1"/>
    <cellStyle name="Hyperlink 9" xfId="38750" hidden="1"/>
    <cellStyle name="Hyperlink 9" xfId="38820" hidden="1"/>
    <cellStyle name="Hyperlink 9" xfId="38890" hidden="1"/>
    <cellStyle name="Hyperlink 9" xfId="39004" hidden="1"/>
    <cellStyle name="Hyperlink 9" xfId="39080" hidden="1"/>
    <cellStyle name="Hyperlink 9" xfId="39150" hidden="1"/>
    <cellStyle name="Hyperlink 9" xfId="39220" hidden="1"/>
    <cellStyle name="Hyperlink 9" xfId="39290" hidden="1"/>
    <cellStyle name="Hyperlink 9" xfId="39390" hidden="1"/>
    <cellStyle name="Hyperlink 9" xfId="39466" hidden="1"/>
    <cellStyle name="Hyperlink 9" xfId="39536" hidden="1"/>
    <cellStyle name="Hyperlink 9" xfId="39606" hidden="1"/>
    <cellStyle name="Hyperlink 9" xfId="39676" hidden="1"/>
    <cellStyle name="Hyperlink 9" xfId="39794" hidden="1"/>
    <cellStyle name="Hyperlink 9" xfId="39870" hidden="1"/>
    <cellStyle name="Hyperlink 9" xfId="39940" hidden="1"/>
    <cellStyle name="Hyperlink 9" xfId="40010" hidden="1"/>
    <cellStyle name="Hyperlink 9" xfId="40080" hidden="1"/>
    <cellStyle name="Hyperlink 9" xfId="40191" hidden="1"/>
    <cellStyle name="Hyperlink 9" xfId="40267" hidden="1"/>
    <cellStyle name="Hyperlink 9" xfId="40337" hidden="1"/>
    <cellStyle name="Hyperlink 9" xfId="40407" hidden="1"/>
    <cellStyle name="Hyperlink 9" xfId="40477" hidden="1"/>
    <cellStyle name="Hyperlink 9" xfId="40581" hidden="1"/>
    <cellStyle name="Hyperlink 9" xfId="40657" hidden="1"/>
    <cellStyle name="Hyperlink 9" xfId="40727" hidden="1"/>
    <cellStyle name="Hyperlink 9" xfId="40797" hidden="1"/>
    <cellStyle name="Hyperlink 9" xfId="40867" hidden="1"/>
    <cellStyle name="Hyperlink 9" xfId="40977" hidden="1"/>
    <cellStyle name="Hyperlink 9" xfId="41053" hidden="1"/>
    <cellStyle name="Hyperlink 9" xfId="41123" hidden="1"/>
    <cellStyle name="Hyperlink 9" xfId="41193" hidden="1"/>
    <cellStyle name="Hyperlink 9" xfId="41263" hidden="1"/>
    <cellStyle name="Hyperlink 9" xfId="41371" hidden="1"/>
    <cellStyle name="Hyperlink 9" xfId="41447" hidden="1"/>
    <cellStyle name="Hyperlink 9" xfId="41517" hidden="1"/>
    <cellStyle name="Hyperlink 9" xfId="41587" hidden="1"/>
    <cellStyle name="Hyperlink 9" xfId="41657" hidden="1"/>
    <cellStyle name="Hyperlink 9" xfId="41765" hidden="1"/>
    <cellStyle name="Hyperlink 9" xfId="41841" hidden="1"/>
    <cellStyle name="Hyperlink 9" xfId="41911" hidden="1"/>
    <cellStyle name="Hyperlink 9" xfId="41981" hidden="1"/>
    <cellStyle name="Hyperlink 9" xfId="42051" hidden="1"/>
    <cellStyle name="Hyperlink 9" xfId="42154" hidden="1"/>
    <cellStyle name="Hyperlink 9" xfId="42230" hidden="1"/>
    <cellStyle name="Hyperlink 9" xfId="42300" hidden="1"/>
    <cellStyle name="Hyperlink 9" xfId="42370" hidden="1"/>
    <cellStyle name="Hyperlink 9" xfId="42440" hidden="1"/>
    <cellStyle name="Hyperlink 9" xfId="42547" hidden="1"/>
    <cellStyle name="Hyperlink 9" xfId="42623" hidden="1"/>
    <cellStyle name="Hyperlink 9" xfId="42693" hidden="1"/>
    <cellStyle name="Hyperlink 9" xfId="42763" hidden="1"/>
    <cellStyle name="Hyperlink 9" xfId="42833" hidden="1"/>
    <cellStyle name="Hyperlink 9" xfId="42936" hidden="1"/>
    <cellStyle name="Hyperlink 9" xfId="43012" hidden="1"/>
    <cellStyle name="Hyperlink 9" xfId="43082" hidden="1"/>
    <cellStyle name="Hyperlink 9" xfId="43152" hidden="1"/>
    <cellStyle name="Hyperlink 9" xfId="43222" hidden="1"/>
    <cellStyle name="Hyperlink 9" xfId="43325" hidden="1"/>
    <cellStyle name="Hyperlink 9" xfId="43401" hidden="1"/>
    <cellStyle name="Hyperlink 9" xfId="43471" hidden="1"/>
    <cellStyle name="Hyperlink 9" xfId="43541" hidden="1"/>
    <cellStyle name="Hyperlink 9" xfId="43611" hidden="1"/>
    <cellStyle name="Hyperlink 9" xfId="43706" hidden="1"/>
    <cellStyle name="Hyperlink 9" xfId="43782" hidden="1"/>
    <cellStyle name="Hyperlink 9" xfId="43852" hidden="1"/>
    <cellStyle name="Hyperlink 9" xfId="43922" hidden="1"/>
    <cellStyle name="Hyperlink 9" xfId="43992" hidden="1"/>
    <cellStyle name="Hyperlink 9" xfId="44085" hidden="1"/>
    <cellStyle name="Hyperlink 9" xfId="44161" hidden="1"/>
    <cellStyle name="Hyperlink 9" xfId="44231" hidden="1"/>
    <cellStyle name="Hyperlink 9" xfId="44301" hidden="1"/>
    <cellStyle name="Hyperlink 9" xfId="44371" hidden="1"/>
    <cellStyle name="Hyperlink 9" xfId="39749" hidden="1"/>
    <cellStyle name="Hyperlink 9" xfId="38961" hidden="1"/>
    <cellStyle name="Hyperlink 9" xfId="30048" hidden="1"/>
    <cellStyle name="Hyperlink 9" xfId="44466" hidden="1"/>
    <cellStyle name="Hyperlink 9" xfId="44536" hidden="1"/>
    <cellStyle name="Hyperlink 9" xfId="44606" hidden="1"/>
    <cellStyle name="Hyperlink 9" xfId="44737" hidden="1"/>
    <cellStyle name="Hyperlink 9" xfId="44813" hidden="1"/>
    <cellStyle name="Hyperlink 9" xfId="44883" hidden="1"/>
    <cellStyle name="Hyperlink 9" xfId="44953" hidden="1"/>
    <cellStyle name="Hyperlink 9" xfId="45023" hidden="1"/>
    <cellStyle name="Hyperlink 9" xfId="45137" hidden="1"/>
    <cellStyle name="Hyperlink 9" xfId="45213" hidden="1"/>
    <cellStyle name="Hyperlink 9" xfId="45283" hidden="1"/>
    <cellStyle name="Hyperlink 9" xfId="45353" hidden="1"/>
    <cellStyle name="Hyperlink 9" xfId="45423" hidden="1"/>
    <cellStyle name="Hyperlink 9" xfId="45557" hidden="1"/>
    <cellStyle name="Hyperlink 9" xfId="45633" hidden="1"/>
    <cellStyle name="Hyperlink 9" xfId="45703" hidden="1"/>
    <cellStyle name="Hyperlink 9" xfId="45773" hidden="1"/>
    <cellStyle name="Hyperlink 9" xfId="45843" hidden="1"/>
    <cellStyle name="Hyperlink 9" xfId="45961" hidden="1"/>
    <cellStyle name="Hyperlink 9" xfId="46037" hidden="1"/>
    <cellStyle name="Hyperlink 9" xfId="46107" hidden="1"/>
    <cellStyle name="Hyperlink 9" xfId="46177" hidden="1"/>
    <cellStyle name="Hyperlink 9" xfId="46247" hidden="1"/>
    <cellStyle name="Hyperlink 9" xfId="46357" hidden="1"/>
    <cellStyle name="Hyperlink 9" xfId="46433" hidden="1"/>
    <cellStyle name="Hyperlink 9" xfId="46503" hidden="1"/>
    <cellStyle name="Hyperlink 9" xfId="46573" hidden="1"/>
    <cellStyle name="Hyperlink 9" xfId="46643" hidden="1"/>
    <cellStyle name="Hyperlink 9" xfId="46767" hidden="1"/>
    <cellStyle name="Hyperlink 9" xfId="46843" hidden="1"/>
    <cellStyle name="Hyperlink 9" xfId="46913" hidden="1"/>
    <cellStyle name="Hyperlink 9" xfId="46983" hidden="1"/>
    <cellStyle name="Hyperlink 9" xfId="47053" hidden="1"/>
    <cellStyle name="Hyperlink 9" xfId="47171" hidden="1"/>
    <cellStyle name="Hyperlink 9" xfId="47247" hidden="1"/>
    <cellStyle name="Hyperlink 9" xfId="47317" hidden="1"/>
    <cellStyle name="Hyperlink 9" xfId="47387" hidden="1"/>
    <cellStyle name="Hyperlink 9" xfId="47457" hidden="1"/>
    <cellStyle name="Hyperlink 9" xfId="47568" hidden="1"/>
    <cellStyle name="Hyperlink 9" xfId="47644" hidden="1"/>
    <cellStyle name="Hyperlink 9" xfId="47714" hidden="1"/>
    <cellStyle name="Hyperlink 9" xfId="47784" hidden="1"/>
    <cellStyle name="Hyperlink 9" xfId="47854" hidden="1"/>
    <cellStyle name="Hyperlink 9" xfId="47973" hidden="1"/>
    <cellStyle name="Hyperlink 9" xfId="48049" hidden="1"/>
    <cellStyle name="Hyperlink 9" xfId="48119" hidden="1"/>
    <cellStyle name="Hyperlink 9" xfId="48189" hidden="1"/>
    <cellStyle name="Hyperlink 9" xfId="48259" hidden="1"/>
    <cellStyle name="Hyperlink 9" xfId="48378" hidden="1"/>
    <cellStyle name="Hyperlink 9" xfId="48454" hidden="1"/>
    <cellStyle name="Hyperlink 9" xfId="48524" hidden="1"/>
    <cellStyle name="Hyperlink 9" xfId="48594" hidden="1"/>
    <cellStyle name="Hyperlink 9" xfId="48664" hidden="1"/>
    <cellStyle name="Hyperlink 9" xfId="48777" hidden="1"/>
    <cellStyle name="Hyperlink 9" xfId="48853" hidden="1"/>
    <cellStyle name="Hyperlink 9" xfId="48923" hidden="1"/>
    <cellStyle name="Hyperlink 9" xfId="48993" hidden="1"/>
    <cellStyle name="Hyperlink 9" xfId="49063" hidden="1"/>
    <cellStyle name="Hyperlink 9" xfId="49172" hidden="1"/>
    <cellStyle name="Hyperlink 9" xfId="49248" hidden="1"/>
    <cellStyle name="Hyperlink 9" xfId="49318" hidden="1"/>
    <cellStyle name="Hyperlink 9" xfId="49388" hidden="1"/>
    <cellStyle name="Hyperlink 9" xfId="49458" hidden="1"/>
    <cellStyle name="Hyperlink 9" xfId="49576" hidden="1"/>
    <cellStyle name="Hyperlink 9" xfId="49652" hidden="1"/>
    <cellStyle name="Hyperlink 9" xfId="49722" hidden="1"/>
    <cellStyle name="Hyperlink 9" xfId="49792" hidden="1"/>
    <cellStyle name="Hyperlink 9" xfId="49862" hidden="1"/>
    <cellStyle name="Hyperlink 9" xfId="49967" hidden="1"/>
    <cellStyle name="Hyperlink 9" xfId="50043" hidden="1"/>
    <cellStyle name="Hyperlink 9" xfId="50113" hidden="1"/>
    <cellStyle name="Hyperlink 9" xfId="50183" hidden="1"/>
    <cellStyle name="Hyperlink 9" xfId="50253" hidden="1"/>
    <cellStyle name="Hyperlink 9" xfId="50360" hidden="1"/>
    <cellStyle name="Hyperlink 9" xfId="50436" hidden="1"/>
    <cellStyle name="Hyperlink 9" xfId="50506" hidden="1"/>
    <cellStyle name="Hyperlink 9" xfId="50576" hidden="1"/>
    <cellStyle name="Hyperlink 9" xfId="50646" hidden="1"/>
    <cellStyle name="Hyperlink 9" xfId="50742" hidden="1"/>
    <cellStyle name="Hyperlink 9" xfId="50818" hidden="1"/>
    <cellStyle name="Hyperlink 9" xfId="50888" hidden="1"/>
    <cellStyle name="Hyperlink 9" xfId="50958" hidden="1"/>
    <cellStyle name="Hyperlink 9" xfId="51028" hidden="1"/>
    <cellStyle name="Hyperlink 9" xfId="51121" hidden="1"/>
    <cellStyle name="Hyperlink 9" xfId="51197" hidden="1"/>
    <cellStyle name="Hyperlink 9" xfId="51267" hidden="1"/>
    <cellStyle name="Hyperlink 9" xfId="51337" hidden="1"/>
    <cellStyle name="Hyperlink 9" xfId="51407"/>
    <cellStyle name="Hyperlink 90" xfId="9385" hidden="1"/>
    <cellStyle name="Hyperlink 90" xfId="23694" hidden="1"/>
    <cellStyle name="Hyperlink 90" xfId="45505"/>
    <cellStyle name="Hyperlink 91" xfId="8068" hidden="1"/>
    <cellStyle name="Hyperlink 91" xfId="7913" hidden="1"/>
    <cellStyle name="Hyperlink 91" xfId="30050"/>
    <cellStyle name="Hyperlink 92" xfId="8151" hidden="1"/>
    <cellStyle name="Hyperlink 92" xfId="17190" hidden="1"/>
    <cellStyle name="Hyperlink 92" xfId="39001"/>
    <cellStyle name="Hyperlink 93" xfId="9824" hidden="1"/>
    <cellStyle name="Hyperlink 93" xfId="24133" hidden="1"/>
    <cellStyle name="Hyperlink 93" xfId="45944"/>
    <cellStyle name="Hyperlink 94" xfId="8136" hidden="1"/>
    <cellStyle name="Hyperlink 94" xfId="17941" hidden="1"/>
    <cellStyle name="Hyperlink 94" xfId="39752"/>
    <cellStyle name="Hyperlink 95" xfId="8129" hidden="1"/>
    <cellStyle name="Hyperlink 95" xfId="19520" hidden="1"/>
    <cellStyle name="Hyperlink 95" xfId="41331"/>
    <cellStyle name="Hyperlink 96" xfId="8074" hidden="1"/>
    <cellStyle name="Hyperlink 96" xfId="7961" hidden="1"/>
    <cellStyle name="Hyperlink 96" xfId="30096"/>
    <cellStyle name="Hyperlink 97" xfId="8970" hidden="1"/>
    <cellStyle name="Hyperlink 97" xfId="23279" hidden="1"/>
    <cellStyle name="Hyperlink 97" xfId="45090"/>
    <cellStyle name="Hyperlink 98" xfId="9378" hidden="1"/>
    <cellStyle name="Hyperlink 98" xfId="23687" hidden="1"/>
    <cellStyle name="Hyperlink 98" xfId="45498"/>
    <cellStyle name="Hyperlink 99" xfId="9793" hidden="1"/>
    <cellStyle name="Hyperlink 99" xfId="24102" hidden="1"/>
    <cellStyle name="Hyperlink 99" xfId="45913"/>
    <cellStyle name="Normal" xfId="0" builtinId="0"/>
    <cellStyle name="Normal 2" xfId="4"/>
    <cellStyle name="Normal 2 2" xfId="5"/>
    <cellStyle name="Normal 3" xfId="6"/>
    <cellStyle name="Normal 3 2" xfId="7906"/>
    <cellStyle name="Normal 4" xfId="7"/>
    <cellStyle name="Normal 5" xfId="8"/>
    <cellStyle name="Normal 6" xfId="9"/>
    <cellStyle name="Normal 7" xfId="24"/>
    <cellStyle name="Normal 8" xfId="26"/>
    <cellStyle name="Normal 8 2" xfId="7915"/>
    <cellStyle name="Normal 9" xfId="7902"/>
    <cellStyle name="Percent" xfId="15" builtinId="5"/>
    <cellStyle name="Percent 2" xfId="17"/>
    <cellStyle name="Percent 3" xfId="29"/>
    <cellStyle name="Percent 3 2" xfId="7918"/>
    <cellStyle name="Percent 4" xfId="7908"/>
    <cellStyle name="Prozent 2" xfId="21"/>
    <cellStyle name="Result 1" xfId="10"/>
    <cellStyle name="Result2 1" xfId="11"/>
    <cellStyle name="Standard 2" xfId="12"/>
    <cellStyle name="Standard 2 2" xfId="18"/>
    <cellStyle name="Standard 3" xfId="22"/>
    <cellStyle name="Standard_Auditbericht" xfId="16"/>
    <cellStyle name="Style 1" xfId="13"/>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alignment wrapText="1" indent="0" readingOrder="0"/>
    </dxf>
    <dxf>
      <numFmt numFmtId="166" formatCode="mmm"/>
    </dxf>
    <dxf>
      <numFmt numFmtId="166" formatCode="mmm"/>
    </dxf>
    <dxf>
      <numFmt numFmtId="166" formatCode="mmm"/>
    </dxf>
    <dxf>
      <numFmt numFmtId="166" formatCode="mmm"/>
    </dxf>
  </dxfs>
  <tableStyles count="0" defaultTableStyle="TableStyleMedium9" defaultPivotStyle="PivotStyleLight16"/>
  <colors>
    <mruColors>
      <color rgb="FFCC0000"/>
      <color rgb="FF008000"/>
      <color rgb="FFA50021"/>
      <color rgb="FF80000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7.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28" Type="http://schemas.openxmlformats.org/officeDocument/2006/relationships/pivotCacheDefinition" Target="pivotCache/pivotCacheDefinition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ivotCacheDefinition" Target="pivotCache/pivotCacheDefinition8.xml"/><Relationship Id="rId30"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IN"/>
            </a:pPr>
            <a:r>
              <a:rPr lang="en-US"/>
              <a:t>UF Responsible</a:t>
            </a: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Sheet9!$E$3</c:f>
              <c:strCache>
                <c:ptCount val="1"/>
                <c:pt idx="0">
                  <c:v>count</c:v>
                </c:pt>
              </c:strCache>
            </c:strRef>
          </c:tx>
          <c:cat>
            <c:strRef>
              <c:f>Sheet9!$D$4:$D$12</c:f>
              <c:strCache>
                <c:ptCount val="9"/>
                <c:pt idx="0">
                  <c:v>PM</c:v>
                </c:pt>
                <c:pt idx="1">
                  <c:v>Copyediting</c:v>
                </c:pt>
                <c:pt idx="2">
                  <c:v>Postediting</c:v>
                </c:pt>
                <c:pt idx="3">
                  <c:v>XML</c:v>
                </c:pt>
                <c:pt idx="4">
                  <c:v>Pagination</c:v>
                </c:pt>
                <c:pt idx="5">
                  <c:v>CE &amp; Graphics</c:v>
                </c:pt>
                <c:pt idx="6">
                  <c:v>QC</c:v>
                </c:pt>
                <c:pt idx="7">
                  <c:v>PC</c:v>
                </c:pt>
                <c:pt idx="8">
                  <c:v>MC</c:v>
                </c:pt>
              </c:strCache>
            </c:strRef>
          </c:cat>
          <c:val>
            <c:numRef>
              <c:f>Sheet9!$E$4:$E$12</c:f>
              <c:numCache>
                <c:formatCode>General</c:formatCode>
                <c:ptCount val="9"/>
                <c:pt idx="0">
                  <c:v>8</c:v>
                </c:pt>
                <c:pt idx="1">
                  <c:v>4</c:v>
                </c:pt>
                <c:pt idx="2">
                  <c:v>5</c:v>
                </c:pt>
                <c:pt idx="3">
                  <c:v>3</c:v>
                </c:pt>
                <c:pt idx="4">
                  <c:v>2</c:v>
                </c:pt>
                <c:pt idx="5">
                  <c:v>1</c:v>
                </c:pt>
                <c:pt idx="6">
                  <c:v>1</c:v>
                </c:pt>
                <c:pt idx="7">
                  <c:v>2</c:v>
                </c:pt>
                <c:pt idx="8">
                  <c:v>1</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'Hot TOpics'!$I$1</c:f>
              <c:strCache>
                <c:ptCount val="1"/>
                <c:pt idx="0">
                  <c:v>Total UF Count</c:v>
                </c:pt>
              </c:strCache>
            </c:strRef>
          </c:tx>
          <c:spPr>
            <a:ln>
              <a:solidFill>
                <a:schemeClr val="accent2">
                  <a:lumMod val="40000"/>
                  <a:lumOff val="60000"/>
                </a:schemeClr>
              </a:solidFill>
            </a:ln>
          </c:spPr>
          <c:marker>
            <c:spPr>
              <a:solidFill>
                <a:schemeClr val="accent2"/>
              </a:solidFill>
              <a:ln>
                <a:solidFill>
                  <a:schemeClr val="accent2">
                    <a:lumMod val="40000"/>
                    <a:lumOff val="60000"/>
                  </a:schemeClr>
                </a:solidFill>
              </a:ln>
            </c:spPr>
          </c:marker>
          <c:cat>
            <c:strRef>
              <c:f>'Hot TOpics'!$H$2:$H$6</c:f>
              <c:strCache>
                <c:ptCount val="5"/>
                <c:pt idx="0">
                  <c:v>Aug</c:v>
                </c:pt>
                <c:pt idx="1">
                  <c:v>Sep</c:v>
                </c:pt>
                <c:pt idx="2">
                  <c:v>Oct</c:v>
                </c:pt>
                <c:pt idx="3">
                  <c:v>Nov</c:v>
                </c:pt>
                <c:pt idx="4">
                  <c:v>Dec</c:v>
                </c:pt>
              </c:strCache>
            </c:strRef>
          </c:cat>
          <c:val>
            <c:numRef>
              <c:f>'Hot TOpics'!$I$2:$I$6</c:f>
              <c:numCache>
                <c:formatCode>General</c:formatCode>
                <c:ptCount val="5"/>
                <c:pt idx="0">
                  <c:v>13</c:v>
                </c:pt>
                <c:pt idx="1">
                  <c:v>6</c:v>
                </c:pt>
                <c:pt idx="2">
                  <c:v>2</c:v>
                </c:pt>
                <c:pt idx="3">
                  <c:v>7</c:v>
                </c:pt>
                <c:pt idx="4">
                  <c:v>6</c:v>
                </c:pt>
              </c:numCache>
            </c:numRef>
          </c:val>
          <c:smooth val="0"/>
        </c:ser>
        <c:ser>
          <c:idx val="1"/>
          <c:order val="1"/>
          <c:tx>
            <c:strRef>
              <c:f>'Hot TOpics'!$J$1</c:f>
              <c:strCache>
                <c:ptCount val="1"/>
                <c:pt idx="0">
                  <c:v>Hot topics UF</c:v>
                </c:pt>
              </c:strCache>
            </c:strRef>
          </c:tx>
          <c:val>
            <c:numRef>
              <c:f>'Hot TOpics'!$J$2:$J$6</c:f>
              <c:numCache>
                <c:formatCode>General</c:formatCode>
                <c:ptCount val="5"/>
                <c:pt idx="0">
                  <c:v>2</c:v>
                </c:pt>
                <c:pt idx="1">
                  <c:v>2</c:v>
                </c:pt>
                <c:pt idx="2">
                  <c:v>0</c:v>
                </c:pt>
                <c:pt idx="3">
                  <c:v>6</c:v>
                </c:pt>
                <c:pt idx="4">
                  <c:v>4</c:v>
                </c:pt>
              </c:numCache>
            </c:numRef>
          </c:val>
          <c:smooth val="0"/>
        </c:ser>
        <c:dLbls>
          <c:showLegendKey val="0"/>
          <c:showVal val="0"/>
          <c:showCatName val="0"/>
          <c:showSerName val="0"/>
          <c:showPercent val="0"/>
          <c:showBubbleSize val="0"/>
        </c:dLbls>
        <c:marker val="1"/>
        <c:smooth val="0"/>
        <c:axId val="148550016"/>
        <c:axId val="148551552"/>
      </c:lineChart>
      <c:catAx>
        <c:axId val="148550016"/>
        <c:scaling>
          <c:orientation val="minMax"/>
        </c:scaling>
        <c:delete val="0"/>
        <c:axPos val="b"/>
        <c:majorTickMark val="out"/>
        <c:minorTickMark val="none"/>
        <c:tickLblPos val="nextTo"/>
        <c:txPr>
          <a:bodyPr/>
          <a:lstStyle/>
          <a:p>
            <a:pPr>
              <a:defRPr lang="en-IN"/>
            </a:pPr>
            <a:endParaRPr lang="en-US"/>
          </a:p>
        </c:txPr>
        <c:crossAx val="148551552"/>
        <c:crosses val="autoZero"/>
        <c:auto val="1"/>
        <c:lblAlgn val="ctr"/>
        <c:lblOffset val="100"/>
        <c:noMultiLvlLbl val="0"/>
      </c:catAx>
      <c:valAx>
        <c:axId val="148551552"/>
        <c:scaling>
          <c:orientation val="minMax"/>
        </c:scaling>
        <c:delete val="0"/>
        <c:axPos val="l"/>
        <c:numFmt formatCode="General" sourceLinked="1"/>
        <c:majorTickMark val="out"/>
        <c:minorTickMark val="none"/>
        <c:tickLblPos val="nextTo"/>
        <c:txPr>
          <a:bodyPr/>
          <a:lstStyle/>
          <a:p>
            <a:pPr>
              <a:defRPr lang="en-IN"/>
            </a:pPr>
            <a:endParaRPr lang="en-US"/>
          </a:p>
        </c:txPr>
        <c:crossAx val="148550016"/>
        <c:crosses val="autoZero"/>
        <c:crossBetween val="between"/>
      </c:valAx>
    </c:plotArea>
    <c:legend>
      <c:legendPos val="r"/>
      <c:overlay val="0"/>
      <c:txPr>
        <a:bodyPr/>
        <a:lstStyle/>
        <a:p>
          <a:pPr>
            <a:defRPr lang="en-IN"/>
          </a:pPr>
          <a:endParaRPr lang="en-US"/>
        </a:p>
      </c:txPr>
    </c:legend>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IN"/>
            </a:pPr>
            <a:r>
              <a:rPr lang="en-US"/>
              <a:t> Error Area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Sheet6!$N$30</c:f>
              <c:strCache>
                <c:ptCount val="1"/>
                <c:pt idx="0">
                  <c:v> Error Count</c:v>
                </c:pt>
              </c:strCache>
            </c:strRef>
          </c:tx>
          <c:invertIfNegative val="0"/>
          <c:dLbls>
            <c:txPr>
              <a:bodyPr/>
              <a:lstStyle/>
              <a:p>
                <a:pPr>
                  <a:defRPr lang="en-IN"/>
                </a:pPr>
                <a:endParaRPr lang="en-US"/>
              </a:p>
            </c:txPr>
            <c:showLegendKey val="0"/>
            <c:showVal val="1"/>
            <c:showCatName val="0"/>
            <c:showSerName val="0"/>
            <c:showPercent val="0"/>
            <c:showBubbleSize val="0"/>
            <c:showLeaderLines val="0"/>
          </c:dLbls>
          <c:cat>
            <c:strRef>
              <c:f>Sheet6!$M$31:$M$52</c:f>
              <c:strCache>
                <c:ptCount val="22"/>
                <c:pt idx="0">
                  <c:v>Schedule</c:v>
                </c:pt>
                <c:pt idx="1">
                  <c:v>FM</c:v>
                </c:pt>
                <c:pt idx="2">
                  <c:v>Figure</c:v>
                </c:pt>
                <c:pt idx="3">
                  <c:v>Author Group</c:v>
                </c:pt>
                <c:pt idx="4">
                  <c:v>Affiliation</c:v>
                </c:pt>
                <c:pt idx="5">
                  <c:v>Editing</c:v>
                </c:pt>
                <c:pt idx="6">
                  <c:v>Author Corrections</c:v>
                </c:pt>
                <c:pt idx="7">
                  <c:v>References </c:v>
                </c:pt>
                <c:pt idx="8">
                  <c:v>Cross Reference</c:v>
                </c:pt>
                <c:pt idx="9">
                  <c:v>Abbreviations</c:v>
                </c:pt>
                <c:pt idx="10">
                  <c:v>Cost estimate</c:v>
                </c:pt>
                <c:pt idx="11">
                  <c:v>E-Pub</c:v>
                </c:pt>
                <c:pt idx="12">
                  <c:v>Title page</c:v>
                </c:pt>
                <c:pt idx="13">
                  <c:v>Manuscript</c:v>
                </c:pt>
                <c:pt idx="14">
                  <c:v>Copyright Page</c:v>
                </c:pt>
                <c:pt idx="15">
                  <c:v>Math- Equations</c:v>
                </c:pt>
                <c:pt idx="16">
                  <c:v>Table Layout</c:v>
                </c:pt>
                <c:pt idx="17">
                  <c:v>Number list</c:v>
                </c:pt>
                <c:pt idx="18">
                  <c:v>Version Issue</c:v>
                </c:pt>
                <c:pt idx="19">
                  <c:v>Page-Proof Query Form</c:v>
                </c:pt>
                <c:pt idx="20">
                  <c:v>Print XML</c:v>
                </c:pt>
                <c:pt idx="21">
                  <c:v>Index</c:v>
                </c:pt>
              </c:strCache>
            </c:strRef>
          </c:cat>
          <c:val>
            <c:numRef>
              <c:f>Sheet6!$N$31:$N$52</c:f>
              <c:numCache>
                <c:formatCode>General</c:formatCode>
                <c:ptCount val="22"/>
                <c:pt idx="0">
                  <c:v>10</c:v>
                </c:pt>
                <c:pt idx="1">
                  <c:v>4</c:v>
                </c:pt>
                <c:pt idx="2">
                  <c:v>4</c:v>
                </c:pt>
                <c:pt idx="3">
                  <c:v>4</c:v>
                </c:pt>
                <c:pt idx="4">
                  <c:v>4</c:v>
                </c:pt>
                <c:pt idx="5">
                  <c:v>4</c:v>
                </c:pt>
                <c:pt idx="6">
                  <c:v>3</c:v>
                </c:pt>
                <c:pt idx="7">
                  <c:v>3</c:v>
                </c:pt>
                <c:pt idx="8">
                  <c:v>2</c:v>
                </c:pt>
                <c:pt idx="9">
                  <c:v>2</c:v>
                </c:pt>
                <c:pt idx="10">
                  <c:v>1</c:v>
                </c:pt>
                <c:pt idx="11">
                  <c:v>1</c:v>
                </c:pt>
                <c:pt idx="12">
                  <c:v>1</c:v>
                </c:pt>
                <c:pt idx="13">
                  <c:v>1</c:v>
                </c:pt>
                <c:pt idx="14">
                  <c:v>1</c:v>
                </c:pt>
                <c:pt idx="15">
                  <c:v>1</c:v>
                </c:pt>
                <c:pt idx="16">
                  <c:v>1</c:v>
                </c:pt>
                <c:pt idx="17">
                  <c:v>1</c:v>
                </c:pt>
                <c:pt idx="18">
                  <c:v>1</c:v>
                </c:pt>
                <c:pt idx="19">
                  <c:v>1</c:v>
                </c:pt>
                <c:pt idx="20">
                  <c:v>1</c:v>
                </c:pt>
                <c:pt idx="21">
                  <c:v>1</c:v>
                </c:pt>
              </c:numCache>
            </c:numRef>
          </c:val>
        </c:ser>
        <c:dLbls>
          <c:showLegendKey val="0"/>
          <c:showVal val="0"/>
          <c:showCatName val="0"/>
          <c:showSerName val="0"/>
          <c:showPercent val="0"/>
          <c:showBubbleSize val="0"/>
        </c:dLbls>
        <c:gapWidth val="150"/>
        <c:shape val="box"/>
        <c:axId val="148798848"/>
        <c:axId val="148800640"/>
        <c:axId val="0"/>
      </c:bar3DChart>
      <c:catAx>
        <c:axId val="148798848"/>
        <c:scaling>
          <c:orientation val="minMax"/>
        </c:scaling>
        <c:delete val="0"/>
        <c:axPos val="b"/>
        <c:majorTickMark val="out"/>
        <c:minorTickMark val="none"/>
        <c:tickLblPos val="nextTo"/>
        <c:txPr>
          <a:bodyPr/>
          <a:lstStyle/>
          <a:p>
            <a:pPr>
              <a:defRPr lang="en-IN"/>
            </a:pPr>
            <a:endParaRPr lang="en-US"/>
          </a:p>
        </c:txPr>
        <c:crossAx val="148800640"/>
        <c:crosses val="autoZero"/>
        <c:auto val="1"/>
        <c:lblAlgn val="ctr"/>
        <c:lblOffset val="100"/>
        <c:noMultiLvlLbl val="0"/>
      </c:catAx>
      <c:valAx>
        <c:axId val="148800640"/>
        <c:scaling>
          <c:orientation val="minMax"/>
        </c:scaling>
        <c:delete val="0"/>
        <c:axPos val="l"/>
        <c:numFmt formatCode="General" sourceLinked="1"/>
        <c:majorTickMark val="out"/>
        <c:minorTickMark val="none"/>
        <c:tickLblPos val="nextTo"/>
        <c:txPr>
          <a:bodyPr/>
          <a:lstStyle/>
          <a:p>
            <a:pPr>
              <a:defRPr lang="en-IN"/>
            </a:pPr>
            <a:endParaRPr lang="en-US"/>
          </a:p>
        </c:txPr>
        <c:crossAx val="148798848"/>
        <c:crosses val="autoZero"/>
        <c:crossBetween val="between"/>
      </c:valAx>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lang="en-IN"/>
            </a:pPr>
            <a:r>
              <a:rPr lang="en-US"/>
              <a:t>Responsible Department</a:t>
            </a:r>
          </a:p>
        </c:rich>
      </c:tx>
      <c:overlay val="0"/>
    </c:title>
    <c:autoTitleDeleted val="0"/>
    <c:plotArea>
      <c:layout/>
      <c:barChart>
        <c:barDir val="col"/>
        <c:grouping val="clustered"/>
        <c:varyColors val="0"/>
        <c:ser>
          <c:idx val="0"/>
          <c:order val="0"/>
          <c:tx>
            <c:strRef>
              <c:f>Sheet10!$C$3</c:f>
              <c:strCache>
                <c:ptCount val="1"/>
                <c:pt idx="0">
                  <c:v>UF Count</c:v>
                </c:pt>
              </c:strCache>
            </c:strRef>
          </c:tx>
          <c:invertIfNegative val="0"/>
          <c:dLbls>
            <c:txPr>
              <a:bodyPr/>
              <a:lstStyle/>
              <a:p>
                <a:pPr>
                  <a:defRPr lang="en-IN"/>
                </a:pPr>
                <a:endParaRPr lang="en-US"/>
              </a:p>
            </c:txPr>
            <c:showLegendKey val="0"/>
            <c:showVal val="1"/>
            <c:showCatName val="0"/>
            <c:showSerName val="0"/>
            <c:showPercent val="0"/>
            <c:showBubbleSize val="0"/>
            <c:showLeaderLines val="0"/>
          </c:dLbls>
          <c:cat>
            <c:strRef>
              <c:f>Sheet10!$B$4:$B$14</c:f>
              <c:strCache>
                <c:ptCount val="11"/>
                <c:pt idx="0">
                  <c:v>Conversion </c:v>
                </c:pt>
                <c:pt idx="1">
                  <c:v>Copyediting</c:v>
                </c:pt>
                <c:pt idx="2">
                  <c:v>Editing</c:v>
                </c:pt>
                <c:pt idx="3">
                  <c:v>Graphics</c:v>
                </c:pt>
                <c:pt idx="4">
                  <c:v>MC</c:v>
                </c:pt>
                <c:pt idx="5">
                  <c:v>Pagination</c:v>
                </c:pt>
                <c:pt idx="6">
                  <c:v>PI</c:v>
                </c:pt>
                <c:pt idx="7">
                  <c:v>Project Management</c:v>
                </c:pt>
                <c:pt idx="8">
                  <c:v>Postediting</c:v>
                </c:pt>
                <c:pt idx="9">
                  <c:v>QC</c:v>
                </c:pt>
                <c:pt idx="10">
                  <c:v>XML</c:v>
                </c:pt>
              </c:strCache>
            </c:strRef>
          </c:cat>
          <c:val>
            <c:numRef>
              <c:f>Sheet10!$C$4:$C$14</c:f>
              <c:numCache>
                <c:formatCode>General</c:formatCode>
                <c:ptCount val="11"/>
                <c:pt idx="0">
                  <c:v>1</c:v>
                </c:pt>
                <c:pt idx="1">
                  <c:v>5</c:v>
                </c:pt>
                <c:pt idx="2">
                  <c:v>1</c:v>
                </c:pt>
                <c:pt idx="3">
                  <c:v>3</c:v>
                </c:pt>
                <c:pt idx="4">
                  <c:v>2</c:v>
                </c:pt>
                <c:pt idx="5">
                  <c:v>4</c:v>
                </c:pt>
                <c:pt idx="6">
                  <c:v>2</c:v>
                </c:pt>
                <c:pt idx="7">
                  <c:v>23</c:v>
                </c:pt>
                <c:pt idx="8">
                  <c:v>6</c:v>
                </c:pt>
                <c:pt idx="9">
                  <c:v>7</c:v>
                </c:pt>
                <c:pt idx="10">
                  <c:v>4</c:v>
                </c:pt>
              </c:numCache>
            </c:numRef>
          </c:val>
        </c:ser>
        <c:dLbls>
          <c:showLegendKey val="0"/>
          <c:showVal val="0"/>
          <c:showCatName val="0"/>
          <c:showSerName val="0"/>
          <c:showPercent val="0"/>
          <c:showBubbleSize val="0"/>
        </c:dLbls>
        <c:gapWidth val="150"/>
        <c:axId val="148936192"/>
        <c:axId val="148937728"/>
      </c:barChart>
      <c:catAx>
        <c:axId val="148936192"/>
        <c:scaling>
          <c:orientation val="minMax"/>
        </c:scaling>
        <c:delete val="0"/>
        <c:axPos val="b"/>
        <c:majorTickMark val="out"/>
        <c:minorTickMark val="none"/>
        <c:tickLblPos val="nextTo"/>
        <c:txPr>
          <a:bodyPr/>
          <a:lstStyle/>
          <a:p>
            <a:pPr>
              <a:defRPr lang="en-IN"/>
            </a:pPr>
            <a:endParaRPr lang="en-US"/>
          </a:p>
        </c:txPr>
        <c:crossAx val="148937728"/>
        <c:crosses val="autoZero"/>
        <c:auto val="1"/>
        <c:lblAlgn val="ctr"/>
        <c:lblOffset val="100"/>
        <c:noMultiLvlLbl val="0"/>
      </c:catAx>
      <c:valAx>
        <c:axId val="148937728"/>
        <c:scaling>
          <c:orientation val="minMax"/>
        </c:scaling>
        <c:delete val="0"/>
        <c:axPos val="l"/>
        <c:numFmt formatCode="General" sourceLinked="1"/>
        <c:majorTickMark val="out"/>
        <c:minorTickMark val="none"/>
        <c:tickLblPos val="nextTo"/>
        <c:txPr>
          <a:bodyPr/>
          <a:lstStyle/>
          <a:p>
            <a:pPr>
              <a:defRPr lang="en-IN"/>
            </a:pPr>
            <a:endParaRPr lang="en-US"/>
          </a:p>
        </c:txPr>
        <c:crossAx val="148936192"/>
        <c:crosses val="autoZero"/>
        <c:crossBetween val="between"/>
      </c:valAx>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numFmt formatCode="#,##0.00000" sourceLinked="0"/>
            <c:txPr>
              <a:bodyPr/>
              <a:lstStyle/>
              <a:p>
                <a:pPr>
                  <a:defRPr lang="en-IN"/>
                </a:pPr>
                <a:endParaRPr lang="en-US"/>
              </a:p>
            </c:txPr>
            <c:showLegendKey val="0"/>
            <c:showVal val="1"/>
            <c:showCatName val="0"/>
            <c:showSerName val="0"/>
            <c:showPercent val="0"/>
            <c:showBubbleSize val="0"/>
            <c:showLeaderLines val="0"/>
          </c:dLbls>
          <c:val>
            <c:numRef>
              <c:f>Sheet2!$D$8:$D$16</c:f>
              <c:numCache>
                <c:formatCode>General</c:formatCode>
                <c:ptCount val="9"/>
                <c:pt idx="0">
                  <c:v>1.252395205831152</c:v>
                </c:pt>
                <c:pt idx="1">
                  <c:v>2.4705388245176274</c:v>
                </c:pt>
                <c:pt idx="2">
                  <c:v>3.4673663041342566</c:v>
                </c:pt>
                <c:pt idx="3">
                  <c:v>2.4618414574101428</c:v>
                </c:pt>
                <c:pt idx="4">
                  <c:v>3.9596903522144564</c:v>
                </c:pt>
                <c:pt idx="5">
                  <c:v>7.5766595590384131</c:v>
                </c:pt>
                <c:pt idx="6">
                  <c:v>7.0695526151453381</c:v>
                </c:pt>
                <c:pt idx="7">
                  <c:v>6.6885158183399103</c:v>
                </c:pt>
                <c:pt idx="8">
                  <c:v>0.94609169520709946</c:v>
                </c:pt>
              </c:numCache>
            </c:numRef>
          </c:val>
        </c:ser>
        <c:dLbls>
          <c:showLegendKey val="0"/>
          <c:showVal val="0"/>
          <c:showCatName val="0"/>
          <c:showSerName val="0"/>
          <c:showPercent val="0"/>
          <c:showBubbleSize val="0"/>
        </c:dLbls>
        <c:gapWidth val="150"/>
        <c:axId val="150446464"/>
        <c:axId val="150448000"/>
      </c:barChart>
      <c:catAx>
        <c:axId val="150446464"/>
        <c:scaling>
          <c:orientation val="minMax"/>
        </c:scaling>
        <c:delete val="0"/>
        <c:axPos val="b"/>
        <c:majorTickMark val="out"/>
        <c:minorTickMark val="none"/>
        <c:tickLblPos val="nextTo"/>
        <c:txPr>
          <a:bodyPr/>
          <a:lstStyle/>
          <a:p>
            <a:pPr>
              <a:defRPr lang="en-IN"/>
            </a:pPr>
            <a:endParaRPr lang="en-US"/>
          </a:p>
        </c:txPr>
        <c:crossAx val="150448000"/>
        <c:crosses val="autoZero"/>
        <c:auto val="1"/>
        <c:lblAlgn val="ctr"/>
        <c:lblOffset val="100"/>
        <c:noMultiLvlLbl val="0"/>
      </c:catAx>
      <c:valAx>
        <c:axId val="150448000"/>
        <c:scaling>
          <c:orientation val="minMax"/>
        </c:scaling>
        <c:delete val="0"/>
        <c:axPos val="l"/>
        <c:majorGridlines/>
        <c:numFmt formatCode="General" sourceLinked="1"/>
        <c:majorTickMark val="out"/>
        <c:minorTickMark val="none"/>
        <c:tickLblPos val="nextTo"/>
        <c:txPr>
          <a:bodyPr/>
          <a:lstStyle/>
          <a:p>
            <a:pPr>
              <a:defRPr lang="en-IN"/>
            </a:pPr>
            <a:endParaRPr lang="en-US"/>
          </a:p>
        </c:txPr>
        <c:crossAx val="150446464"/>
        <c:crosses val="autoZero"/>
        <c:crossBetween val="between"/>
      </c:valAx>
    </c:plotArea>
    <c:legend>
      <c:legendPos val="r"/>
      <c:overlay val="0"/>
      <c:txPr>
        <a:bodyPr/>
        <a:lstStyle/>
        <a:p>
          <a:pPr>
            <a:defRPr lang="en-IN"/>
          </a:pPr>
          <a:endParaRPr lang="en-US"/>
        </a:p>
      </c:txPr>
    </c:legend>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N"/>
  <c:roundedCorners val="1"/>
  <mc:AlternateContent xmlns:mc="http://schemas.openxmlformats.org/markup-compatibility/2006">
    <mc:Choice xmlns:c14="http://schemas.microsoft.com/office/drawing/2007/8/2/chart" Requires="c14">
      <c14:style val="138"/>
    </mc:Choice>
    <mc:Fallback>
      <c:style val="38"/>
    </mc:Fallback>
  </mc:AlternateContent>
  <c:chart>
    <c:title>
      <c:tx>
        <c:rich>
          <a:bodyPr/>
          <a:lstStyle/>
          <a:p>
            <a:pPr>
              <a:defRPr lang="en-IN"/>
            </a:pPr>
            <a:r>
              <a:rPr lang="en-IN"/>
              <a:t>Upstream Feedback</a:t>
            </a:r>
          </a:p>
        </c:rich>
      </c:tx>
      <c:overlay val="0"/>
    </c:title>
    <c:autoTitleDeleted val="0"/>
    <c:plotArea>
      <c:layout>
        <c:manualLayout>
          <c:layoutTarget val="inner"/>
          <c:xMode val="edge"/>
          <c:yMode val="edge"/>
          <c:x val="9.1857038829747523E-2"/>
          <c:y val="0.10630260675846052"/>
          <c:w val="0.85426697385561556"/>
          <c:h val="0.70794444306692272"/>
        </c:manualLayout>
      </c:layout>
      <c:barChart>
        <c:barDir val="col"/>
        <c:grouping val="clustered"/>
        <c:varyColors val="0"/>
        <c:ser>
          <c:idx val="0"/>
          <c:order val="0"/>
          <c:tx>
            <c:strRef>
              <c:f>#REF!</c:f>
              <c:strCache>
                <c:ptCount val="1"/>
                <c:pt idx="0">
                  <c:v>#REF!</c:v>
                </c:pt>
              </c:strCache>
            </c:strRef>
          </c:tx>
          <c:invertIfNegative val="0"/>
          <c:dLbls>
            <c:txPr>
              <a:bodyPr/>
              <a:lstStyle/>
              <a:p>
                <a:pPr>
                  <a:defRPr lang="en-IN"/>
                </a:pPr>
                <a:endParaRPr lang="en-US"/>
              </a:p>
            </c:txPr>
            <c:showLegendKey val="0"/>
            <c:showVal val="1"/>
            <c:showCatName val="0"/>
            <c:showSerName val="0"/>
            <c:showPercent val="0"/>
            <c:showBubbleSize val="0"/>
            <c:showLeaderLines val="0"/>
          </c:dLbls>
          <c:cat>
            <c:multiLvlStrRef>
              <c:f>#REF!</c:f>
            </c:multiLvlStrRef>
          </c:cat>
          <c:val>
            <c:numRef>
              <c:f>#REF!</c:f>
              <c:numCache>
                <c:formatCode>General</c:formatCode>
                <c:ptCount val="1"/>
                <c:pt idx="0">
                  <c:v>1</c:v>
                </c:pt>
              </c:numCache>
            </c:numRef>
          </c:val>
        </c:ser>
        <c:ser>
          <c:idx val="1"/>
          <c:order val="1"/>
          <c:tx>
            <c:strRef>
              <c:f>#REF!</c:f>
              <c:strCache>
                <c:ptCount val="1"/>
                <c:pt idx="0">
                  <c:v>#REF!</c:v>
                </c:pt>
              </c:strCache>
            </c:strRef>
          </c:tx>
          <c:spPr>
            <a:solidFill>
              <a:srgbClr val="00B050"/>
            </a:solidFill>
          </c:spPr>
          <c:invertIfNegative val="0"/>
          <c:cat>
            <c:multiLvlStrRef>
              <c:f>#REF!</c:f>
            </c:multiLvlStrRef>
          </c:cat>
          <c:val>
            <c:numRef>
              <c:f>#REF!</c:f>
              <c:numCache>
                <c:formatCode>General</c:formatCode>
                <c:ptCount val="1"/>
                <c:pt idx="0">
                  <c:v>1</c:v>
                </c:pt>
              </c:numCache>
            </c:numRef>
          </c:val>
        </c:ser>
        <c:ser>
          <c:idx val="2"/>
          <c:order val="2"/>
          <c:tx>
            <c:strRef>
              <c:f>#REF!</c:f>
              <c:strCache>
                <c:ptCount val="1"/>
                <c:pt idx="0">
                  <c:v>#REF!</c:v>
                </c:pt>
              </c:strCache>
            </c:strRef>
          </c:tx>
          <c:spPr>
            <a:pattFill prst="openDmnd">
              <a:fgClr>
                <a:schemeClr val="accent2"/>
              </a:fgClr>
              <a:bgClr>
                <a:schemeClr val="bg1"/>
              </a:bgClr>
            </a:pattFill>
          </c:spPr>
          <c:invertIfNegative val="0"/>
          <c:dLbls>
            <c:txPr>
              <a:bodyPr/>
              <a:lstStyle/>
              <a:p>
                <a:pPr>
                  <a:defRPr lang="en-IN"/>
                </a:pPr>
                <a:endParaRPr lang="en-US"/>
              </a:p>
            </c:txPr>
            <c:showLegendKey val="0"/>
            <c:showVal val="1"/>
            <c:showCatName val="0"/>
            <c:showSerName val="0"/>
            <c:showPercent val="0"/>
            <c:showBubbleSize val="0"/>
            <c:showLeaderLines val="0"/>
          </c:dLbls>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61048064"/>
        <c:axId val="161049600"/>
      </c:barChart>
      <c:catAx>
        <c:axId val="161048064"/>
        <c:scaling>
          <c:orientation val="minMax"/>
        </c:scaling>
        <c:delete val="0"/>
        <c:axPos val="b"/>
        <c:numFmt formatCode="General" sourceLinked="1"/>
        <c:majorTickMark val="none"/>
        <c:minorTickMark val="none"/>
        <c:tickLblPos val="nextTo"/>
        <c:spPr>
          <a:solidFill>
            <a:srgbClr val="EEECE1">
              <a:lumMod val="90000"/>
            </a:srgbClr>
          </a:solidFill>
          <a:ln w="15875">
            <a:solidFill>
              <a:sysClr val="windowText" lastClr="000000"/>
            </a:solidFill>
          </a:ln>
        </c:spPr>
        <c:txPr>
          <a:bodyPr/>
          <a:lstStyle/>
          <a:p>
            <a:pPr>
              <a:defRPr lang="en-IN" sz="1200" b="1"/>
            </a:pPr>
            <a:endParaRPr lang="en-US"/>
          </a:p>
        </c:txPr>
        <c:crossAx val="161049600"/>
        <c:crosses val="autoZero"/>
        <c:auto val="1"/>
        <c:lblAlgn val="ctr"/>
        <c:lblOffset val="100"/>
        <c:noMultiLvlLbl val="0"/>
      </c:catAx>
      <c:valAx>
        <c:axId val="161049600"/>
        <c:scaling>
          <c:orientation val="minMax"/>
          <c:max val="20"/>
        </c:scaling>
        <c:delete val="0"/>
        <c:axPos val="l"/>
        <c:numFmt formatCode="General" sourceLinked="1"/>
        <c:majorTickMark val="none"/>
        <c:minorTickMark val="none"/>
        <c:tickLblPos val="none"/>
        <c:txPr>
          <a:bodyPr/>
          <a:lstStyle/>
          <a:p>
            <a:pPr>
              <a:defRPr lang="en-IN"/>
            </a:pPr>
            <a:endParaRPr lang="en-US"/>
          </a:p>
        </c:txPr>
        <c:crossAx val="161048064"/>
        <c:crosses val="autoZero"/>
        <c:crossBetween val="between"/>
      </c:valAx>
    </c:plotArea>
    <c:legend>
      <c:legendPos val="r"/>
      <c:layout>
        <c:manualLayout>
          <c:xMode val="edge"/>
          <c:yMode val="edge"/>
          <c:x val="0.19486465939921466"/>
          <c:y val="0.9026931608591412"/>
          <c:w val="0.62798248000055801"/>
          <c:h val="8.0350606819495282E-2"/>
        </c:manualLayout>
      </c:layout>
      <c:overlay val="0"/>
      <c:txPr>
        <a:bodyPr/>
        <a:lstStyle/>
        <a:p>
          <a:pPr>
            <a:defRPr lang="en-IN"/>
          </a:pPr>
          <a:endParaRPr lang="en-US"/>
        </a:p>
      </c:txPr>
    </c:legend>
    <c:plotVisOnly val="1"/>
    <c:dispBlanksAs val="gap"/>
    <c:showDLblsOverMax val="0"/>
  </c:chart>
  <c:spPr>
    <a:solidFill>
      <a:schemeClr val="bg2">
        <a:lumMod val="90000"/>
      </a:schemeClr>
    </a:solidFill>
    <a:ln w="22225">
      <a:solidFill>
        <a:schemeClr val="tx1"/>
      </a:solidFill>
    </a:ln>
  </c:spPr>
  <c:printSettings>
    <c:headerFooter/>
    <c:pageMargins b="0.75000000000001465" l="0.70000000000000062" r="0.70000000000000062" t="0.750000000000014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8778547745126313E-2"/>
          <c:y val="0.22979263151855323"/>
          <c:w val="0.91192014671570487"/>
          <c:h val="0.59960109344568802"/>
        </c:manualLayout>
      </c:layout>
      <c:lineChart>
        <c:grouping val="standard"/>
        <c:varyColors val="0"/>
        <c:ser>
          <c:idx val="0"/>
          <c:order val="0"/>
          <c:tx>
            <c:strRef>
              <c:f>#REF!</c:f>
              <c:strCache>
                <c:ptCount val="1"/>
                <c:pt idx="0">
                  <c:v>#REF!</c:v>
                </c:pt>
              </c:strCache>
            </c:strRef>
          </c:tx>
          <c:spPr>
            <a:ln>
              <a:solidFill>
                <a:srgbClr val="FF0000"/>
              </a:solidFill>
            </a:ln>
          </c:spPr>
          <c:marker>
            <c:symbol val="none"/>
          </c:marker>
          <c:cat>
            <c:multiLvlStrRef>
              <c:f>#REF!</c:f>
            </c:multiLvlStrRef>
          </c:cat>
          <c:val>
            <c:numRef>
              <c:f>#REF!</c:f>
              <c:numCache>
                <c:formatCode>General</c:formatCode>
                <c:ptCount val="1"/>
                <c:pt idx="0">
                  <c:v>1</c:v>
                </c:pt>
              </c:numCache>
            </c:numRef>
          </c:val>
          <c:smooth val="0"/>
        </c:ser>
        <c:ser>
          <c:idx val="1"/>
          <c:order val="1"/>
          <c:tx>
            <c:strRef>
              <c:f>#REF!</c:f>
              <c:strCache>
                <c:ptCount val="1"/>
                <c:pt idx="0">
                  <c:v>#REF!</c:v>
                </c:pt>
              </c:strCache>
            </c:strRef>
          </c:tx>
          <c:spPr>
            <a:ln cap="flat">
              <a:solidFill>
                <a:srgbClr val="9BBB59">
                  <a:lumMod val="50000"/>
                </a:srgbClr>
              </a:solidFill>
            </a:ln>
          </c:spPr>
          <c:marker>
            <c:symbol val="none"/>
          </c:marker>
          <c:dLbls>
            <c:txPr>
              <a:bodyPr/>
              <a:lstStyle/>
              <a:p>
                <a:pPr>
                  <a:defRPr lang="en-IN" sz="700"/>
                </a:pPr>
                <a:endParaRPr lang="en-US"/>
              </a:p>
            </c:txPr>
            <c:dLblPos val="t"/>
            <c:showLegendKey val="0"/>
            <c:showVal val="1"/>
            <c:showCatName val="0"/>
            <c:showSerName val="0"/>
            <c:showPercent val="0"/>
            <c:showBubbleSize val="0"/>
            <c:showLeaderLines val="0"/>
          </c:dLbls>
          <c:cat>
            <c:multiLvlStrRef>
              <c:f>#REF!</c:f>
            </c:multiLvlStrRef>
          </c:cat>
          <c:val>
            <c:numRef>
              <c:f>#REF!</c:f>
              <c:numCache>
                <c:formatCode>General</c:formatCode>
                <c:ptCount val="1"/>
                <c:pt idx="0">
                  <c:v>1</c:v>
                </c:pt>
              </c:numCache>
            </c:numRef>
          </c:val>
          <c:smooth val="1"/>
        </c:ser>
        <c:dLbls>
          <c:showLegendKey val="0"/>
          <c:showVal val="0"/>
          <c:showCatName val="0"/>
          <c:showSerName val="0"/>
          <c:showPercent val="0"/>
          <c:showBubbleSize val="0"/>
        </c:dLbls>
        <c:marker val="1"/>
        <c:smooth val="0"/>
        <c:axId val="161080064"/>
        <c:axId val="161081600"/>
      </c:lineChart>
      <c:catAx>
        <c:axId val="161080064"/>
        <c:scaling>
          <c:orientation val="minMax"/>
        </c:scaling>
        <c:delete val="0"/>
        <c:axPos val="b"/>
        <c:numFmt formatCode="mmm/yy" sourceLinked="1"/>
        <c:majorTickMark val="none"/>
        <c:minorTickMark val="none"/>
        <c:tickLblPos val="nextTo"/>
        <c:txPr>
          <a:bodyPr/>
          <a:lstStyle/>
          <a:p>
            <a:pPr>
              <a:defRPr lang="en-IN"/>
            </a:pPr>
            <a:endParaRPr lang="en-US"/>
          </a:p>
        </c:txPr>
        <c:crossAx val="161081600"/>
        <c:crosses val="autoZero"/>
        <c:auto val="1"/>
        <c:lblAlgn val="ctr"/>
        <c:lblOffset val="100"/>
        <c:noMultiLvlLbl val="0"/>
      </c:catAx>
      <c:valAx>
        <c:axId val="161081600"/>
        <c:scaling>
          <c:orientation val="minMax"/>
          <c:max val="100"/>
          <c:min val="98"/>
        </c:scaling>
        <c:delete val="0"/>
        <c:axPos val="l"/>
        <c:numFmt formatCode="General" sourceLinked="1"/>
        <c:majorTickMark val="none"/>
        <c:minorTickMark val="none"/>
        <c:tickLblPos val="nextTo"/>
        <c:txPr>
          <a:bodyPr/>
          <a:lstStyle/>
          <a:p>
            <a:pPr>
              <a:defRPr lang="en-IN"/>
            </a:pPr>
            <a:endParaRPr lang="en-US"/>
          </a:p>
        </c:txPr>
        <c:crossAx val="161080064"/>
        <c:crosses val="autoZero"/>
        <c:crossBetween val="between"/>
      </c:valAx>
    </c:plotArea>
    <c:plotVisOnly val="1"/>
    <c:dispBlanksAs val="gap"/>
    <c:showDLblsOverMax val="0"/>
  </c:chart>
  <c:printSettings>
    <c:headerFooter/>
    <c:pageMargins b="0.75000000000000688" l="0.70000000000000062" r="0.70000000000000062" t="0.75000000000000688" header="0.30000000000000032" footer="0.30000000000000032"/>
    <c:pageSetup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lang="en-IN"/>
          </a:pPr>
          <a:endParaRPr lang="en-US"/>
        </a:p>
      </c:tx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'Jul - Sept#Dept wise'!$E$3</c:f>
              <c:strCache>
                <c:ptCount val="1"/>
                <c:pt idx="0">
                  <c:v>Count of Responsibility of Error (Department)</c:v>
                </c:pt>
              </c:strCache>
            </c:strRef>
          </c:tx>
          <c:cat>
            <c:strRef>
              <c:f>'Jul - Sept#Dept wise'!$D$4:$D$12</c:f>
              <c:strCache>
                <c:ptCount val="8"/>
                <c:pt idx="0">
                  <c:v>PM</c:v>
                </c:pt>
                <c:pt idx="1">
                  <c:v>Postediting</c:v>
                </c:pt>
                <c:pt idx="2">
                  <c:v>Copyediting</c:v>
                </c:pt>
                <c:pt idx="3">
                  <c:v>XML</c:v>
                </c:pt>
                <c:pt idx="4">
                  <c:v>Pagination</c:v>
                </c:pt>
                <c:pt idx="5">
                  <c:v>QC and Tool - Preflight</c:v>
                </c:pt>
                <c:pt idx="6">
                  <c:v>QC</c:v>
                </c:pt>
                <c:pt idx="7">
                  <c:v>MC</c:v>
                </c:pt>
              </c:strCache>
            </c:strRef>
          </c:cat>
          <c:val>
            <c:numRef>
              <c:f>'Jul - Sept#Dept wise'!$E$4:$E$12</c:f>
              <c:numCache>
                <c:formatCode>General</c:formatCode>
                <c:ptCount val="9"/>
                <c:pt idx="0">
                  <c:v>9</c:v>
                </c:pt>
                <c:pt idx="1">
                  <c:v>3</c:v>
                </c:pt>
                <c:pt idx="2">
                  <c:v>2</c:v>
                </c:pt>
                <c:pt idx="3">
                  <c:v>2</c:v>
                </c:pt>
                <c:pt idx="4">
                  <c:v>2</c:v>
                </c:pt>
                <c:pt idx="5">
                  <c:v>1</c:v>
                </c:pt>
                <c:pt idx="6">
                  <c:v>1</c:v>
                </c:pt>
                <c:pt idx="7">
                  <c:v>1</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688" l="0.70000000000000062" r="0.70000000000000062" t="0.750000000000006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'Jul-Sept#Error Area'!$E$3</c:f>
              <c:strCache>
                <c:ptCount val="1"/>
                <c:pt idx="0">
                  <c:v>Count of Error Area</c:v>
                </c:pt>
              </c:strCache>
            </c:strRef>
          </c:tx>
          <c:spPr>
            <a:ln w="38100">
              <a:solidFill>
                <a:srgbClr val="002060"/>
              </a:solidFill>
            </a:ln>
          </c:spPr>
          <c:invertIfNegative val="0"/>
          <c:dLbls>
            <c:dLbl>
              <c:idx val="0"/>
              <c:layout>
                <c:manualLayout>
                  <c:x val="1.3427324605572578E-3"/>
                  <c:y val="8.8783205692910996E-2"/>
                </c:manualLayout>
              </c:layout>
              <c:showLegendKey val="0"/>
              <c:showVal val="1"/>
              <c:showCatName val="0"/>
              <c:showSerName val="0"/>
              <c:showPercent val="0"/>
              <c:showBubbleSize val="0"/>
            </c:dLbl>
            <c:txPr>
              <a:bodyPr/>
              <a:lstStyle/>
              <a:p>
                <a:pPr>
                  <a:defRPr lang="en-IN"/>
                </a:pPr>
                <a:endParaRPr lang="en-US"/>
              </a:p>
            </c:txPr>
            <c:showLegendKey val="0"/>
            <c:showVal val="1"/>
            <c:showCatName val="0"/>
            <c:showSerName val="0"/>
            <c:showPercent val="0"/>
            <c:showBubbleSize val="0"/>
            <c:showLeaderLines val="0"/>
          </c:dLbls>
          <c:cat>
            <c:strRef>
              <c:f>'Jul-Sept#Error Area'!$D$4:$D$9</c:f>
              <c:strCache>
                <c:ptCount val="6"/>
                <c:pt idx="0">
                  <c:v>Schedule</c:v>
                </c:pt>
                <c:pt idx="1">
                  <c:v>Editing</c:v>
                </c:pt>
                <c:pt idx="2">
                  <c:v>PM</c:v>
                </c:pt>
                <c:pt idx="3">
                  <c:v>Pagination</c:v>
                </c:pt>
                <c:pt idx="4">
                  <c:v>References </c:v>
                </c:pt>
                <c:pt idx="5">
                  <c:v>XML</c:v>
                </c:pt>
              </c:strCache>
            </c:strRef>
          </c:cat>
          <c:val>
            <c:numRef>
              <c:f>'Jul-Sept#Error Area'!$E$4:$E$9</c:f>
              <c:numCache>
                <c:formatCode>General</c:formatCode>
                <c:ptCount val="6"/>
                <c:pt idx="0">
                  <c:v>8</c:v>
                </c:pt>
                <c:pt idx="1">
                  <c:v>5</c:v>
                </c:pt>
                <c:pt idx="2">
                  <c:v>2</c:v>
                </c:pt>
                <c:pt idx="3">
                  <c:v>2</c:v>
                </c:pt>
                <c:pt idx="4">
                  <c:v>2</c:v>
                </c:pt>
                <c:pt idx="5">
                  <c:v>2</c:v>
                </c:pt>
              </c:numCache>
            </c:numRef>
          </c:val>
        </c:ser>
        <c:dLbls>
          <c:showLegendKey val="0"/>
          <c:showVal val="0"/>
          <c:showCatName val="0"/>
          <c:showSerName val="0"/>
          <c:showPercent val="0"/>
          <c:showBubbleSize val="0"/>
        </c:dLbls>
        <c:gapWidth val="0"/>
        <c:axId val="166519552"/>
        <c:axId val="166521088"/>
      </c:barChart>
      <c:lineChart>
        <c:grouping val="standard"/>
        <c:varyColors val="0"/>
        <c:ser>
          <c:idx val="1"/>
          <c:order val="1"/>
          <c:tx>
            <c:strRef>
              <c:f>'Jul-Sept#Error Area'!$G$3</c:f>
              <c:strCache>
                <c:ptCount val="1"/>
                <c:pt idx="0">
                  <c:v>Cum %</c:v>
                </c:pt>
              </c:strCache>
            </c:strRef>
          </c:tx>
          <c:marker>
            <c:symbol val="none"/>
          </c:marker>
          <c:dLbls>
            <c:dLbl>
              <c:idx val="0"/>
              <c:layout>
                <c:manualLayout>
                  <c:x val="-1.6307538596950524E-2"/>
                  <c:y val="-3.5204188889515896E-2"/>
                </c:manualLayout>
              </c:layout>
              <c:dLblPos val="r"/>
              <c:showLegendKey val="0"/>
              <c:showVal val="1"/>
              <c:showCatName val="0"/>
              <c:showSerName val="0"/>
              <c:showPercent val="0"/>
              <c:showBubbleSize val="0"/>
            </c:dLbl>
            <c:txPr>
              <a:bodyPr/>
              <a:lstStyle/>
              <a:p>
                <a:pPr>
                  <a:defRPr lang="en-IN"/>
                </a:pPr>
                <a:endParaRPr lang="en-US"/>
              </a:p>
            </c:txPr>
            <c:dLblPos val="t"/>
            <c:showLegendKey val="0"/>
            <c:showVal val="1"/>
            <c:showCatName val="0"/>
            <c:showSerName val="0"/>
            <c:showPercent val="0"/>
            <c:showBubbleSize val="0"/>
            <c:showLeaderLines val="0"/>
          </c:dLbls>
          <c:cat>
            <c:strRef>
              <c:f>'Jul-Sept#Error Area'!$D$4:$D$9</c:f>
              <c:strCache>
                <c:ptCount val="6"/>
                <c:pt idx="0">
                  <c:v>Schedule</c:v>
                </c:pt>
                <c:pt idx="1">
                  <c:v>Editing</c:v>
                </c:pt>
                <c:pt idx="2">
                  <c:v>PM</c:v>
                </c:pt>
                <c:pt idx="3">
                  <c:v>Pagination</c:v>
                </c:pt>
                <c:pt idx="4">
                  <c:v>References </c:v>
                </c:pt>
                <c:pt idx="5">
                  <c:v>XML</c:v>
                </c:pt>
              </c:strCache>
            </c:strRef>
          </c:cat>
          <c:val>
            <c:numRef>
              <c:f>'Jul-Sept#Error Area'!$G$4:$G$9</c:f>
              <c:numCache>
                <c:formatCode>0%</c:formatCode>
                <c:ptCount val="6"/>
                <c:pt idx="0">
                  <c:v>0.38095238095238093</c:v>
                </c:pt>
                <c:pt idx="1">
                  <c:v>0.61904761904761907</c:v>
                </c:pt>
                <c:pt idx="2">
                  <c:v>0.7142857142857143</c:v>
                </c:pt>
                <c:pt idx="3">
                  <c:v>0.80952380952380953</c:v>
                </c:pt>
                <c:pt idx="4">
                  <c:v>0.90476190476190477</c:v>
                </c:pt>
                <c:pt idx="5">
                  <c:v>1</c:v>
                </c:pt>
              </c:numCache>
            </c:numRef>
          </c:val>
          <c:smooth val="0"/>
        </c:ser>
        <c:dLbls>
          <c:showLegendKey val="0"/>
          <c:showVal val="0"/>
          <c:showCatName val="0"/>
          <c:showSerName val="0"/>
          <c:showPercent val="0"/>
          <c:showBubbleSize val="0"/>
        </c:dLbls>
        <c:marker val="1"/>
        <c:smooth val="0"/>
        <c:axId val="166528512"/>
        <c:axId val="166526976"/>
      </c:lineChart>
      <c:catAx>
        <c:axId val="166519552"/>
        <c:scaling>
          <c:orientation val="minMax"/>
        </c:scaling>
        <c:delete val="0"/>
        <c:axPos val="b"/>
        <c:numFmt formatCode="General" sourceLinked="1"/>
        <c:majorTickMark val="out"/>
        <c:minorTickMark val="none"/>
        <c:tickLblPos val="nextTo"/>
        <c:txPr>
          <a:bodyPr/>
          <a:lstStyle/>
          <a:p>
            <a:pPr>
              <a:defRPr lang="en-IN"/>
            </a:pPr>
            <a:endParaRPr lang="en-US"/>
          </a:p>
        </c:txPr>
        <c:crossAx val="166521088"/>
        <c:crosses val="autoZero"/>
        <c:auto val="1"/>
        <c:lblAlgn val="ctr"/>
        <c:lblOffset val="100"/>
        <c:noMultiLvlLbl val="0"/>
      </c:catAx>
      <c:valAx>
        <c:axId val="166521088"/>
        <c:scaling>
          <c:orientation val="minMax"/>
          <c:max val="21"/>
          <c:min val="0"/>
        </c:scaling>
        <c:delete val="0"/>
        <c:axPos val="l"/>
        <c:numFmt formatCode="General" sourceLinked="1"/>
        <c:majorTickMark val="out"/>
        <c:minorTickMark val="none"/>
        <c:tickLblPos val="nextTo"/>
        <c:txPr>
          <a:bodyPr/>
          <a:lstStyle/>
          <a:p>
            <a:pPr>
              <a:defRPr lang="en-IN"/>
            </a:pPr>
            <a:endParaRPr lang="en-US"/>
          </a:p>
        </c:txPr>
        <c:crossAx val="166519552"/>
        <c:crosses val="autoZero"/>
        <c:crossBetween val="between"/>
      </c:valAx>
      <c:valAx>
        <c:axId val="166526976"/>
        <c:scaling>
          <c:orientation val="minMax"/>
          <c:max val="1"/>
        </c:scaling>
        <c:delete val="0"/>
        <c:axPos val="r"/>
        <c:numFmt formatCode="0%" sourceLinked="1"/>
        <c:majorTickMark val="out"/>
        <c:minorTickMark val="none"/>
        <c:tickLblPos val="nextTo"/>
        <c:txPr>
          <a:bodyPr/>
          <a:lstStyle/>
          <a:p>
            <a:pPr>
              <a:defRPr lang="en-IN"/>
            </a:pPr>
            <a:endParaRPr lang="en-US"/>
          </a:p>
        </c:txPr>
        <c:crossAx val="166528512"/>
        <c:crosses val="max"/>
        <c:crossBetween val="between"/>
      </c:valAx>
      <c:catAx>
        <c:axId val="166528512"/>
        <c:scaling>
          <c:orientation val="minMax"/>
        </c:scaling>
        <c:delete val="1"/>
        <c:axPos val="b"/>
        <c:numFmt formatCode="General" sourceLinked="1"/>
        <c:majorTickMark val="out"/>
        <c:minorTickMark val="none"/>
        <c:tickLblPos val="nextTo"/>
        <c:crossAx val="166526976"/>
        <c:crosses val="autoZero"/>
        <c:auto val="1"/>
        <c:lblAlgn val="ctr"/>
        <c:lblOffset val="100"/>
        <c:noMultiLvlLbl val="0"/>
      </c:catAx>
    </c:plotArea>
    <c:plotVisOnly val="1"/>
    <c:dispBlanksAs val="gap"/>
    <c:showDLblsOverMax val="0"/>
  </c:chart>
  <c:printSettings>
    <c:headerFooter/>
    <c:pageMargins b="0.75000000000000688" l="0.70000000000000062" r="0.70000000000000062" t="0.75000000000000688"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lang="en-IN"/>
          </a:pPr>
          <a:endParaRPr lang="en-US"/>
        </a:p>
      </c:tx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cat>
            <c:strRef>
              <c:f>'Jul-Sept#Error Area'!$D$4:$D$9</c:f>
              <c:strCache>
                <c:ptCount val="6"/>
                <c:pt idx="0">
                  <c:v>Schedule</c:v>
                </c:pt>
                <c:pt idx="1">
                  <c:v>Editing</c:v>
                </c:pt>
                <c:pt idx="2">
                  <c:v>PM</c:v>
                </c:pt>
                <c:pt idx="3">
                  <c:v>Pagination</c:v>
                </c:pt>
                <c:pt idx="4">
                  <c:v>References </c:v>
                </c:pt>
                <c:pt idx="5">
                  <c:v>XML</c:v>
                </c:pt>
              </c:strCache>
            </c:strRef>
          </c:cat>
          <c:val>
            <c:numRef>
              <c:f>'Jul-Sept#Error Area'!$E$4:$E$9</c:f>
              <c:numCache>
                <c:formatCode>General</c:formatCode>
                <c:ptCount val="6"/>
                <c:pt idx="0">
                  <c:v>8</c:v>
                </c:pt>
                <c:pt idx="1">
                  <c:v>5</c:v>
                </c:pt>
                <c:pt idx="2">
                  <c:v>2</c:v>
                </c:pt>
                <c:pt idx="3">
                  <c:v>2</c:v>
                </c:pt>
                <c:pt idx="4">
                  <c:v>2</c:v>
                </c:pt>
                <c:pt idx="5">
                  <c:v>2</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688" l="0.70000000000000062" r="0.70000000000000062" t="0.750000000000006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cat>
            <c:strRef>
              <c:f>'Sept UF category'!$B$3:$B$7</c:f>
              <c:strCache>
                <c:ptCount val="5"/>
                <c:pt idx="0">
                  <c:v>Upstream Preventive measures</c:v>
                </c:pt>
                <c:pt idx="1">
                  <c:v>Change in Workflow</c:v>
                </c:pt>
                <c:pt idx="2">
                  <c:v>SOP amend</c:v>
                </c:pt>
                <c:pt idx="3">
                  <c:v>Tool</c:v>
                </c:pt>
                <c:pt idx="4">
                  <c:v>Training</c:v>
                </c:pt>
              </c:strCache>
            </c:strRef>
          </c:cat>
          <c:val>
            <c:numRef>
              <c:f>'Sept UF category'!$C$3:$C$7</c:f>
              <c:numCache>
                <c:formatCode>General</c:formatCode>
                <c:ptCount val="5"/>
                <c:pt idx="1">
                  <c:v>1</c:v>
                </c:pt>
                <c:pt idx="2">
                  <c:v>4</c:v>
                </c:pt>
                <c:pt idx="3">
                  <c:v>3</c:v>
                </c:pt>
                <c:pt idx="4">
                  <c:v>3</c:v>
                </c:pt>
              </c:numCache>
            </c:numRef>
          </c:val>
        </c:ser>
        <c:dLbls>
          <c:showLegendKey val="0"/>
          <c:showVal val="1"/>
          <c:showCatName val="1"/>
          <c:showSerName val="0"/>
          <c:showPercent val="0"/>
          <c:showBubbleSize val="0"/>
          <c:showLeaderLines val="0"/>
        </c:dLbls>
      </c:pie3DChart>
      <c:spPr>
        <a:noFill/>
      </c:spPr>
    </c:plotArea>
    <c:plotVisOnly val="1"/>
    <c:dispBlanksAs val="zero"/>
    <c:showDLblsOverMax val="0"/>
  </c:chart>
  <c:printSettings>
    <c:headerFooter/>
    <c:pageMargins b="0.75000000000000688" l="0.70000000000000062" r="0.70000000000000062" t="0.750000000000006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lang="en-IN"/>
            </a:pPr>
            <a:r>
              <a:rPr lang="de-DE" sz="1800" b="1">
                <a:effectLst/>
              </a:rPr>
              <a:t>Site wise UF in Oct'18</a:t>
            </a:r>
            <a:endParaRPr lang="en-IN">
              <a:effectLst/>
            </a:endParaRPr>
          </a:p>
        </c:rich>
      </c:tx>
      <c:overlay val="0"/>
    </c:title>
    <c:autoTitleDeleted val="0"/>
    <c:plotArea>
      <c:layout/>
      <c:barChart>
        <c:barDir val="col"/>
        <c:grouping val="clustered"/>
        <c:varyColors val="0"/>
        <c:ser>
          <c:idx val="0"/>
          <c:order val="0"/>
          <c:tx>
            <c:strRef>
              <c:f>'Sept UF category'!$C$31</c:f>
              <c:strCache>
                <c:ptCount val="1"/>
                <c:pt idx="0">
                  <c:v>UF</c:v>
                </c:pt>
              </c:strCache>
            </c:strRef>
          </c:tx>
          <c:invertIfNegative val="0"/>
          <c:dLbls>
            <c:txPr>
              <a:bodyPr/>
              <a:lstStyle/>
              <a:p>
                <a:pPr>
                  <a:defRPr lang="en-IN"/>
                </a:pPr>
                <a:endParaRPr lang="en-US"/>
              </a:p>
            </c:txPr>
            <c:showLegendKey val="0"/>
            <c:showVal val="1"/>
            <c:showCatName val="0"/>
            <c:showSerName val="0"/>
            <c:showPercent val="0"/>
            <c:showBubbleSize val="0"/>
            <c:showLeaderLines val="0"/>
          </c:dLbls>
          <c:cat>
            <c:strRef>
              <c:f>'Sept UF category'!$B$32:$B$33</c:f>
              <c:strCache>
                <c:ptCount val="2"/>
                <c:pt idx="0">
                  <c:v>CHENNAI-S&amp;T</c:v>
                </c:pt>
                <c:pt idx="1">
                  <c:v>CHENNAI-HS</c:v>
                </c:pt>
              </c:strCache>
            </c:strRef>
          </c:cat>
          <c:val>
            <c:numRef>
              <c:f>'Sept UF category'!$C$32:$C$33</c:f>
              <c:numCache>
                <c:formatCode>General</c:formatCode>
                <c:ptCount val="2"/>
                <c:pt idx="0">
                  <c:v>2</c:v>
                </c:pt>
                <c:pt idx="1">
                  <c:v>0</c:v>
                </c:pt>
              </c:numCache>
            </c:numRef>
          </c:val>
        </c:ser>
        <c:dLbls>
          <c:showLegendKey val="0"/>
          <c:showVal val="0"/>
          <c:showCatName val="0"/>
          <c:showSerName val="0"/>
          <c:showPercent val="0"/>
          <c:showBubbleSize val="0"/>
        </c:dLbls>
        <c:gapWidth val="150"/>
        <c:axId val="166836480"/>
        <c:axId val="166842368"/>
      </c:barChart>
      <c:catAx>
        <c:axId val="166836480"/>
        <c:scaling>
          <c:orientation val="minMax"/>
        </c:scaling>
        <c:delete val="0"/>
        <c:axPos val="b"/>
        <c:majorTickMark val="out"/>
        <c:minorTickMark val="none"/>
        <c:tickLblPos val="nextTo"/>
        <c:txPr>
          <a:bodyPr/>
          <a:lstStyle/>
          <a:p>
            <a:pPr>
              <a:defRPr lang="en-IN"/>
            </a:pPr>
            <a:endParaRPr lang="en-US"/>
          </a:p>
        </c:txPr>
        <c:crossAx val="166842368"/>
        <c:crosses val="autoZero"/>
        <c:auto val="1"/>
        <c:lblAlgn val="ctr"/>
        <c:lblOffset val="100"/>
        <c:noMultiLvlLbl val="0"/>
      </c:catAx>
      <c:valAx>
        <c:axId val="166842368"/>
        <c:scaling>
          <c:orientation val="minMax"/>
          <c:max val="5"/>
        </c:scaling>
        <c:delete val="0"/>
        <c:axPos val="l"/>
        <c:numFmt formatCode="General" sourceLinked="1"/>
        <c:majorTickMark val="out"/>
        <c:minorTickMark val="none"/>
        <c:tickLblPos val="nextTo"/>
        <c:txPr>
          <a:bodyPr/>
          <a:lstStyle/>
          <a:p>
            <a:pPr>
              <a:defRPr lang="en-IN"/>
            </a:pPr>
            <a:endParaRPr lang="en-US"/>
          </a:p>
        </c:txPr>
        <c:crossAx val="166836480"/>
        <c:crosses val="autoZero"/>
        <c:crossBetween val="between"/>
        <c:majorUnit val="1"/>
        <c:minorUnit val="0.1"/>
      </c:valAx>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1409700</xdr:colOff>
      <xdr:row>13</xdr:row>
      <xdr:rowOff>147637</xdr:rowOff>
    </xdr:from>
    <xdr:to>
      <xdr:col>10</xdr:col>
      <xdr:colOff>114300</xdr:colOff>
      <xdr:row>28</xdr:row>
      <xdr:rowOff>33337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5</xdr:row>
      <xdr:rowOff>180975</xdr:rowOff>
    </xdr:from>
    <xdr:to>
      <xdr:col>19</xdr:col>
      <xdr:colOff>95250</xdr:colOff>
      <xdr:row>8</xdr:row>
      <xdr:rowOff>2352675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44</xdr:row>
      <xdr:rowOff>42862</xdr:rowOff>
    </xdr:from>
    <xdr:to>
      <xdr:col>11</xdr:col>
      <xdr:colOff>409575</xdr:colOff>
      <xdr:row>58</xdr:row>
      <xdr:rowOff>119062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13</xdr:row>
      <xdr:rowOff>147637</xdr:rowOff>
    </xdr:from>
    <xdr:to>
      <xdr:col>13</xdr:col>
      <xdr:colOff>304800</xdr:colOff>
      <xdr:row>28</xdr:row>
      <xdr:rowOff>33337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109537</xdr:rowOff>
    </xdr:from>
    <xdr:to>
      <xdr:col>12</xdr:col>
      <xdr:colOff>304800</xdr:colOff>
      <xdr:row>17</xdr:row>
      <xdr:rowOff>185737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427266</xdr:colOff>
      <xdr:row>18</xdr:row>
      <xdr:rowOff>187781</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19</xdr:row>
      <xdr:rowOff>171450</xdr:rowOff>
    </xdr:from>
    <xdr:to>
      <xdr:col>12</xdr:col>
      <xdr:colOff>390525</xdr:colOff>
      <xdr:row>36</xdr:row>
      <xdr:rowOff>174812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0.87004</cdr:x>
      <cdr:y>0.31431</cdr:y>
    </cdr:from>
    <cdr:to>
      <cdr:x>1</cdr:x>
      <cdr:y>0.37661</cdr:y>
    </cdr:to>
    <cdr:sp macro="" textlink="">
      <cdr:nvSpPr>
        <cdr:cNvPr id="2" name="TextBox 1"/>
        <cdr:cNvSpPr txBox="1"/>
      </cdr:nvSpPr>
      <cdr:spPr>
        <a:xfrm xmlns:a="http://schemas.openxmlformats.org/drawingml/2006/main">
          <a:off x="6704289" y="1018954"/>
          <a:ext cx="1001436" cy="201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effectLst/>
              <a:latin typeface="+mn-lt"/>
              <a:ea typeface="+mn-ea"/>
              <a:cs typeface="+mn-cs"/>
            </a:rPr>
            <a:t>Benchmark - 99.73</a:t>
          </a:r>
          <a:endParaRPr lang="en-IN" sz="800">
            <a:effectLst/>
          </a:endParaRPr>
        </a:p>
        <a:p xmlns:a="http://schemas.openxmlformats.org/drawingml/2006/main">
          <a:endParaRPr lang="en-IN" sz="800"/>
        </a:p>
      </cdr:txBody>
    </cdr:sp>
  </cdr:relSizeAnchor>
  <cdr:relSizeAnchor xmlns:cdr="http://schemas.openxmlformats.org/drawingml/2006/chartDrawing">
    <cdr:from>
      <cdr:x>0.36712</cdr:x>
      <cdr:y>0.03526</cdr:y>
    </cdr:from>
    <cdr:to>
      <cdr:x>0.6848</cdr:x>
      <cdr:y>0.13222</cdr:y>
    </cdr:to>
    <cdr:sp macro="" textlink="">
      <cdr:nvSpPr>
        <cdr:cNvPr id="3" name="TextBox 2"/>
        <cdr:cNvSpPr txBox="1"/>
      </cdr:nvSpPr>
      <cdr:spPr>
        <a:xfrm xmlns:a="http://schemas.openxmlformats.org/drawingml/2006/main">
          <a:off x="2828925" y="114300"/>
          <a:ext cx="24479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N" sz="1300" b="1"/>
            <a:t>Books Upstream Trend</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219074</xdr:colOff>
      <xdr:row>1</xdr:row>
      <xdr:rowOff>138112</xdr:rowOff>
    </xdr:from>
    <xdr:to>
      <xdr:col>19</xdr:col>
      <xdr:colOff>95249</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18</xdr:row>
      <xdr:rowOff>42863</xdr:rowOff>
    </xdr:from>
    <xdr:to>
      <xdr:col>19</xdr:col>
      <xdr:colOff>342900</xdr:colOff>
      <xdr:row>39</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19</xdr:col>
      <xdr:colOff>342900</xdr:colOff>
      <xdr:row>16</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0.06445</cdr:x>
      <cdr:y>0.05707</cdr:y>
    </cdr:from>
    <cdr:to>
      <cdr:x>0.25176</cdr:x>
      <cdr:y>0.1522</cdr:y>
    </cdr:to>
    <cdr:sp macro="" textlink="">
      <cdr:nvSpPr>
        <cdr:cNvPr id="2" name="TextBox 1"/>
        <cdr:cNvSpPr txBox="1"/>
      </cdr:nvSpPr>
      <cdr:spPr>
        <a:xfrm xmlns:a="http://schemas.openxmlformats.org/drawingml/2006/main">
          <a:off x="609601" y="228600"/>
          <a:ext cx="17716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N" sz="1100" b="1"/>
            <a:t>Pareto</a:t>
          </a:r>
          <a:r>
            <a:rPr lang="en-IN" sz="1100" b="1" baseline="0"/>
            <a:t> Chart</a:t>
          </a:r>
          <a:endParaRPr lang="en-IN" sz="1100" b="1"/>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1162050</xdr:colOff>
      <xdr:row>8</xdr:row>
      <xdr:rowOff>152400</xdr:rowOff>
    </xdr:from>
    <xdr:to>
      <xdr:col>13</xdr:col>
      <xdr:colOff>152400</xdr:colOff>
      <xdr:row>28</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571500</xdr:colOff>
      <xdr:row>9</xdr:row>
      <xdr:rowOff>109537</xdr:rowOff>
    </xdr:from>
    <xdr:to>
      <xdr:col>21</xdr:col>
      <xdr:colOff>266700</xdr:colOff>
      <xdr:row>23</xdr:row>
      <xdr:rowOff>185737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Elsevier%20BRM\November%202019\Supporting%20Materials\BOOKS\Upstream%20data.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E:\Elsevier%20BRM\November%202019\Supporting%20Materials\BOOKS\Upstream%20data.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E:\Elsevier%20BRM\November%202019\Supporting%20Materials\BOOKS\Upstream%20data.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E:\Elsevier%20BRM\November%202019\Supporting%20Materials\BOOKS\Upstream%20data.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ARAVIND ROZARIO AS." refreshedDate="43083.663172222223" createdVersion="4" refreshedVersion="4" minRefreshableVersion="3" recordCount="17">
  <cacheSource type="worksheet">
    <worksheetSource ref="A1:P18" sheet="HS-UF'17" r:id="rId2"/>
  </cacheSource>
  <cacheFields count="16">
    <cacheField name="S.No" numFmtId="0">
      <sharedItems containsSemiMixedTypes="0" containsString="0" containsNumber="1" containsInteger="1" minValue="6" maxValue="49"/>
    </cacheField>
    <cacheField name="Rec'd Date" numFmtId="16">
      <sharedItems containsSemiMixedTypes="0" containsNonDate="0" containsDate="1" containsString="0" minDate="2017-02-22T00:00:00" maxDate="2017-12-07T00:00:00"/>
    </cacheField>
    <cacheField name="BTXID" numFmtId="0">
      <sharedItems/>
    </cacheField>
    <cacheField name="Book Name" numFmtId="0">
      <sharedItems/>
    </cacheField>
    <cacheField name="ISBN" numFmtId="1">
      <sharedItems containsSemiMixedTypes="0" containsString="0" containsNumber="1" containsInteger="1" minValue="9780323321822" maxValue="9780702069123"/>
    </cacheField>
    <cacheField name="Book Title" numFmtId="0">
      <sharedItems/>
    </cacheField>
    <cacheField name="Site" numFmtId="0">
      <sharedItems/>
    </cacheField>
    <cacheField name="Feedback" numFmtId="0">
      <sharedItems longText="1"/>
    </cacheField>
    <cacheField name="Root Cause" numFmtId="0">
      <sharedItems longText="1"/>
    </cacheField>
    <cacheField name="Error (Y/NA)" numFmtId="0">
      <sharedItems count="2">
        <s v="Y"/>
        <s v="N"/>
      </sharedItems>
    </cacheField>
    <cacheField name="Responsibility of Error (Department)" numFmtId="0">
      <sharedItems count="11">
        <s v="PM"/>
        <s v="Conversion Operator _x000a_and QC"/>
        <s v="IC-Tool and Graphics"/>
        <s v="Paginator, Graphics and QC"/>
        <s v="XML Operator and QC"/>
        <s v="XML Operator"/>
        <s v="Paginator and QC"/>
        <s v="XML Operator, Paginator and Qcer"/>
        <s v="NA"/>
        <s v="QC"/>
        <s v="Pagination and QC" u="1"/>
      </sharedItems>
    </cacheField>
    <cacheField name="_x000a_Action" numFmtId="0">
      <sharedItems/>
    </cacheField>
    <cacheField name="Preventive Measures" numFmtId="0">
      <sharedItems longText="1"/>
    </cacheField>
    <cacheField name="Typesetting platform" numFmtId="0">
      <sharedItems/>
    </cacheField>
    <cacheField name="Error Area" numFmtId="0">
      <sharedItems count="13">
        <s v="IFC"/>
        <s v="Author group"/>
        <s v="Figure source and _x000a_File naming of thumbnails"/>
        <s v="Text"/>
        <s v="References"/>
        <s v="ePub"/>
        <s v="Missing Text"/>
        <s v="List"/>
        <s v="NPI"/>
        <s v="Frontmatter"/>
        <s v="Figure, Box, References"/>
        <s v="NA"/>
        <s v="Part Figures"/>
      </sharedItems>
    </cacheField>
    <cacheField name="Error Type Manual/Too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14171" refreshedDate="43754.504082638887" createdVersion="4" refreshedVersion="3" minRefreshableVersion="3" recordCount="60">
  <cacheSource type="worksheet">
    <worksheetSource ref="A1:AF61" sheet="2018" r:id="rId2"/>
  </cacheSource>
  <cacheFields count="32">
    <cacheField name="#" numFmtId="0">
      <sharedItems containsSemiMixedTypes="0" containsString="0" containsNumber="1" containsInteger="1" minValue="1" maxValue="60"/>
    </cacheField>
    <cacheField name="Rec'd Date" numFmtId="168">
      <sharedItems containsSemiMixedTypes="0" containsNonDate="0" containsDate="1" containsString="0" minDate="2018-02-07T00:00:00" maxDate="2018-12-18T00:00:00"/>
    </cacheField>
    <cacheField name="BTXID" numFmtId="0">
      <sharedItems/>
    </cacheField>
    <cacheField name="Book Name" numFmtId="0">
      <sharedItems/>
    </cacheField>
    <cacheField name="ISBN" numFmtId="1">
      <sharedItems containsSemiMixedTypes="0" containsString="0" containsNumber="1" containsInteger="1" minValue="9780081021101" maxValue="9780702069123"/>
    </cacheField>
    <cacheField name="Book Title" numFmtId="0">
      <sharedItems/>
    </cacheField>
    <cacheField name="Site" numFmtId="0">
      <sharedItems/>
    </cacheField>
    <cacheField name="Feedback" numFmtId="0">
      <sharedItems longText="1"/>
    </cacheField>
    <cacheField name="Root Cause" numFmtId="0">
      <sharedItems containsBlank="1" longText="1"/>
    </cacheField>
    <cacheField name="Error (Y/NA)" numFmtId="0">
      <sharedItems/>
    </cacheField>
    <cacheField name="Responsibility of Error (Department)" numFmtId="0">
      <sharedItems/>
    </cacheField>
    <cacheField name="Reason" numFmtId="0">
      <sharedItems containsBlank="1"/>
    </cacheField>
    <cacheField name="_x000a_Action" numFmtId="0">
      <sharedItems containsBlank="1"/>
    </cacheField>
    <cacheField name="Preventive Measures" numFmtId="0">
      <sharedItems containsBlank="1" longText="1"/>
    </cacheField>
    <cacheField name="Typesetting platform" numFmtId="0">
      <sharedItems/>
    </cacheField>
    <cacheField name="Check   " numFmtId="0">
      <sharedItems containsBlank="1"/>
    </cacheField>
    <cacheField name="Error Area" numFmtId="0">
      <sharedItems count="40">
        <s v="Text and Figure"/>
        <s v="Author Group"/>
        <s v="Number List in Chapters"/>
        <s v="References "/>
        <s v="Level of Editing"/>
        <s v="Print XML"/>
        <s v="Author Affiliation"/>
        <s v="Files misplacement"/>
        <s v="Image sequence"/>
        <s v="Table Layout"/>
        <s v="Editing"/>
        <s v="Abbreviations"/>
        <s v="ELS PM mail ID in Page-proof"/>
        <s v="NA"/>
        <s v="Page proof delivery"/>
        <s v="4C in 1C"/>
        <s v="Math- Equations"/>
        <s v="Author Corrections"/>
        <s v="Cross Reference"/>
        <s v="Revises Proof Delivery"/>
        <s v="Cross Reference &amp; Chapter list"/>
        <s v="MS"/>
        <s v="Schedule"/>
        <s v="FM"/>
        <s v="Author name at Chapter level"/>
        <s v="1 Delay in sending proofs_x000a_2 formatting of references, removal of hyphenation and commas_x000a_3 Formatting of figures, tables and boxes_x000a_4 Repeated errors are highlighted by the author and he wants to correct them as per the supplied original MS:"/>
        <s v="1 Wrong MS_x000a_2 Bibliography heading not formatted_x000a_3. The format of citation doesn’t not correspond to full details_x000a_4 References_x000a_5 Other - Author corrections"/>
        <s v="1 Author Corrections are incorrectly carried out_x000a_2 Introduced error"/>
        <s v="FM-Affiliation"/>
        <s v="FM Affiliation"/>
        <s v="ISBN"/>
        <s v="Cost estimate"/>
        <s v="PC correction missed"/>
        <s v="Revises correction missed"/>
        <s v="Contributors title/Affiliation"/>
        <s v="Index"/>
        <s v="Poor Quality image"/>
        <s v="Coresource delivery - HS site"/>
        <s v="Title page"/>
        <s v="Copyright Page"/>
      </sharedItems>
    </cacheField>
    <cacheField name="Error Type Manual/Tool" numFmtId="0">
      <sharedItems containsBlank="1"/>
    </cacheField>
    <cacheField name="Response Sent date" numFmtId="0">
      <sharedItems containsDate="1" containsMixedTypes="1" minDate="2018-02-15T00:00:00" maxDate="2018-12-22T00:00:00"/>
    </cacheField>
    <cacheField name="TNQ PM" numFmtId="0">
      <sharedItems/>
    </cacheField>
    <cacheField name="ELS  PM" numFmtId="0">
      <sharedItems containsBlank="1"/>
    </cacheField>
    <cacheField name="Stage @ which the error occurred/reported" numFmtId="0">
      <sharedItems/>
    </cacheField>
    <cacheField name="Proposed Implementation date" numFmtId="0">
      <sharedItems containsDate="1" containsBlank="1" containsMixedTypes="1" minDate="2018-02-15T00:00:00" maxDate="2018-12-19T00:00:00"/>
    </cacheField>
    <cacheField name="Implementation Date" numFmtId="0">
      <sharedItems containsDate="1" containsBlank="1" containsMixedTypes="1" minDate="2018-02-15T00:00:00" maxDate="2018-12-19T00:00:00"/>
    </cacheField>
    <cacheField name="Tool/Manual" numFmtId="0">
      <sharedItems/>
    </cacheField>
    <cacheField name="Horizontal Deployement" numFmtId="0">
      <sharedItems containsBlank="1"/>
    </cacheField>
    <cacheField name="Re-orientation" numFmtId="0">
      <sharedItems containsBlank="1"/>
    </cacheField>
    <cacheField name="Incident Date" numFmtId="0">
      <sharedItems containsDate="1" containsMixedTypes="1" minDate="2017-08-01T00:00:00" maxDate="2018-12-19T00:00:00"/>
    </cacheField>
    <cacheField name="User(s) Name" numFmtId="0">
      <sharedItems containsBlank="1"/>
    </cacheField>
    <cacheField name="HS UF count" numFmtId="0">
      <sharedItems containsBlank="1" containsMixedTypes="1" containsNumber="1" containsInteger="1" minValue="24" maxValue="24"/>
    </cacheField>
    <cacheField name="S&amp;T UF count" numFmtId="0">
      <sharedItems containsBlank="1" containsMixedTypes="1" containsNumber="1" containsInteger="1" minValue="36" maxValue="36"/>
    </cacheField>
    <cacheField name="HS Hot Topic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14171" refreshedDate="43754.504083217595" createdVersion="4" refreshedVersion="3" minRefreshableVersion="3" recordCount="16">
  <cacheSource type="worksheet">
    <worksheetSource ref="A1:AC17" sheet="2018" r:id="rId2"/>
  </cacheSource>
  <cacheFields count="29">
    <cacheField name="#" numFmtId="0">
      <sharedItems containsSemiMixedTypes="0" containsString="0" containsNumber="1" containsInteger="1" minValue="1" maxValue="16"/>
    </cacheField>
    <cacheField name="Rec'd Date" numFmtId="168">
      <sharedItems containsSemiMixedTypes="0" containsNonDate="0" containsDate="1" containsString="0" minDate="2017-04-04T00:00:00" maxDate="2018-07-17T00:00:00" count="14">
        <d v="2018-02-07T00:00:00"/>
        <d v="2018-03-12T00:00:00"/>
        <d v="2018-03-21T00:00:00"/>
        <d v="2018-04-04T00:00:00"/>
        <d v="2018-05-16T00:00:00"/>
        <d v="2018-06-05T00:00:00"/>
        <d v="2018-06-25T00:00:00"/>
        <d v="2018-07-02T00:00:00"/>
        <d v="2018-07-04T00:00:00"/>
        <d v="2018-07-07T00:00:00"/>
        <d v="2018-07-11T00:00:00"/>
        <d v="2018-07-12T00:00:00"/>
        <d v="2018-07-16T00:00:00"/>
        <d v="2017-04-04T00:00:00" u="1"/>
      </sharedItems>
    </cacheField>
    <cacheField name="BTXID" numFmtId="0">
      <sharedItems count="16">
        <s v="BTX2400"/>
        <s v="BTX2438"/>
        <s v="BTX2457"/>
        <s v="BTX2475"/>
        <s v="BTX2510"/>
        <s v="BTX2537 "/>
        <s v="BTX2567 "/>
        <s v="BTX2575"/>
        <s v="BTX2582"/>
        <s v="BTX2585"/>
        <s v="BTX2588"/>
        <s v="BTX2592"/>
        <s v="BTX2594"/>
        <s v="BTX2596"/>
        <s v="BTX2598"/>
        <s v="BTX2599 "/>
      </sharedItems>
    </cacheField>
    <cacheField name="Book Name" numFmtId="0">
      <sharedItems/>
    </cacheField>
    <cacheField name="ISBN" numFmtId="1">
      <sharedItems containsSemiMixedTypes="0" containsString="0" containsNumber="1" containsInteger="1" minValue="9780081022337" maxValue="9780702069123"/>
    </cacheField>
    <cacheField name="Book Title" numFmtId="0">
      <sharedItems/>
    </cacheField>
    <cacheField name="Site" numFmtId="0">
      <sharedItems/>
    </cacheField>
    <cacheField name="Feedback" numFmtId="0">
      <sharedItems longText="1"/>
    </cacheField>
    <cacheField name="Root Cause" numFmtId="0">
      <sharedItems longText="1"/>
    </cacheField>
    <cacheField name="Error (Y/NA)" numFmtId="0">
      <sharedItems/>
    </cacheField>
    <cacheField name="Responsibility of Error (Department)" numFmtId="0">
      <sharedItems/>
    </cacheField>
    <cacheField name="Reason" numFmtId="0">
      <sharedItems containsBlank="1"/>
    </cacheField>
    <cacheField name="_x000a_Action" numFmtId="0">
      <sharedItems containsBlank="1"/>
    </cacheField>
    <cacheField name="Preventive Measures" numFmtId="0">
      <sharedItems longText="1"/>
    </cacheField>
    <cacheField name="Typesetting platform" numFmtId="0">
      <sharedItems/>
    </cacheField>
    <cacheField name="Check   " numFmtId="0">
      <sharedItems containsNonDate="0" containsString="0" containsBlank="1"/>
    </cacheField>
    <cacheField name="Error Area" numFmtId="0">
      <sharedItems/>
    </cacheField>
    <cacheField name="Error Type Manual/Tool" numFmtId="0">
      <sharedItems containsBlank="1" count="3">
        <s v="Manual"/>
        <s v="NA"/>
        <m u="1"/>
      </sharedItems>
    </cacheField>
    <cacheField name="Response Sent date" numFmtId="0">
      <sharedItems containsSemiMixedTypes="0" containsNonDate="0" containsDate="1" containsString="0" minDate="2018-02-15T00:00:00" maxDate="2018-09-20T00:00:00"/>
    </cacheField>
    <cacheField name="TNQ PM" numFmtId="0">
      <sharedItems/>
    </cacheField>
    <cacheField name="ELS  PM" numFmtId="0">
      <sharedItems/>
    </cacheField>
    <cacheField name="Stage @ which the error occurred/reported" numFmtId="0">
      <sharedItems/>
    </cacheField>
    <cacheField name="Proposed Implementation date" numFmtId="0">
      <sharedItems containsDate="1" containsBlank="1" containsMixedTypes="1" minDate="2018-02-15T00:00:00" maxDate="2018-09-20T00:00:00"/>
    </cacheField>
    <cacheField name="Implementation Date" numFmtId="0">
      <sharedItems containsDate="1" containsBlank="1" containsMixedTypes="1" minDate="2018-02-15T00:00:00" maxDate="2018-09-20T00:00:00"/>
    </cacheField>
    <cacheField name="Tool/Manual" numFmtId="0">
      <sharedItems/>
    </cacheField>
    <cacheField name="Horizontal Deployement" numFmtId="0">
      <sharedItems containsBlank="1"/>
    </cacheField>
    <cacheField name="Re-orientation" numFmtId="0">
      <sharedItems/>
    </cacheField>
    <cacheField name="Incident Date" numFmtId="14">
      <sharedItems containsSemiMixedTypes="0" containsNonDate="0" containsDate="1" containsString="0" minDate="2018-02-07T00:00:00" maxDate="2018-07-17T00:00:00"/>
    </cacheField>
    <cacheField name="User(s) Name"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14171" refreshedDate="43754.50411736111" createdVersion="3" refreshedVersion="3" minRefreshableVersion="3" recordCount="208">
  <cacheSource type="worksheet">
    <worksheetSource ref="A1:AG1048576" sheet="2017" r:id="rId2"/>
  </cacheSource>
  <cacheFields count="33">
    <cacheField name="S.No" numFmtId="0">
      <sharedItems containsString="0" containsBlank="1" containsNumber="1" containsInteger="1" minValue="1" maxValue="51"/>
    </cacheField>
    <cacheField name="Rec'd Date" numFmtId="0">
      <sharedItems containsNonDate="0" containsDate="1" containsString="0" containsBlank="1" minDate="2017-01-09T00:00:00" maxDate="2017-12-19T00:00:00" count="36">
        <d v="2017-01-09T00:00:00"/>
        <d v="2017-02-09T00:00:00"/>
        <d v="2017-02-14T00:00:00"/>
        <d v="2017-02-17T00:00:00"/>
        <d v="2017-02-20T00:00:00"/>
        <d v="2017-02-22T00:00:00"/>
        <d v="2017-03-01T00:00:00"/>
        <d v="2017-03-22T00:00:00"/>
        <d v="2017-03-23T00:00:00"/>
        <d v="2017-04-07T00:00:00"/>
        <d v="2017-04-21T00:00:00"/>
        <d v="2017-05-02T00:00:00"/>
        <d v="2017-05-10T00:00:00"/>
        <d v="2017-05-29T00:00:00"/>
        <d v="2017-06-02T00:00:00"/>
        <d v="2017-06-12T00:00:00"/>
        <d v="2017-06-21T00:00:00"/>
        <d v="2017-06-28T00:00:00"/>
        <d v="2017-07-14T00:00:00"/>
        <d v="2017-07-19T00:00:00"/>
        <d v="2017-07-25T00:00:00"/>
        <d v="2017-07-31T00:00:00"/>
        <d v="2017-08-02T00:00:00"/>
        <d v="2017-08-03T00:00:00"/>
        <d v="2017-08-09T00:00:00"/>
        <d v="2017-08-29T00:00:00"/>
        <d v="2017-09-13T00:00:00"/>
        <d v="2017-10-06T00:00:00"/>
        <d v="2017-10-09T00:00:00"/>
        <d v="2017-10-16T00:00:00"/>
        <d v="2017-10-26T00:00:00"/>
        <d v="2017-11-06T00:00:00"/>
        <d v="2017-12-06T00:00:00"/>
        <d v="2017-12-14T00:00:00"/>
        <d v="2017-12-18T00:00:00"/>
        <m/>
      </sharedItems>
    </cacheField>
    <cacheField name="BTXID" numFmtId="0">
      <sharedItems containsBlank="1"/>
    </cacheField>
    <cacheField name="Book Name" numFmtId="0">
      <sharedItems containsBlank="1"/>
    </cacheField>
    <cacheField name="ISBN" numFmtId="0">
      <sharedItems containsString="0" containsBlank="1" containsNumber="1" containsInteger="1" minValue="9780081005675" maxValue="9780702069123"/>
    </cacheField>
    <cacheField name="Book Title" numFmtId="0">
      <sharedItems containsBlank="1"/>
    </cacheField>
    <cacheField name="Site" numFmtId="0">
      <sharedItems containsBlank="1"/>
    </cacheField>
    <cacheField name="Feedback" numFmtId="0">
      <sharedItems containsBlank="1" longText="1"/>
    </cacheField>
    <cacheField name="Root Cause" numFmtId="0">
      <sharedItems containsBlank="1" longText="1"/>
    </cacheField>
    <cacheField name="Error (Y/NA)" numFmtId="0">
      <sharedItems containsBlank="1" count="4">
        <s v="Y"/>
        <s v="Positive"/>
        <s v="N"/>
        <m/>
      </sharedItems>
    </cacheField>
    <cacheField name="Responsibility of Error (Department)" numFmtId="0">
      <sharedItems containsBlank="1"/>
    </cacheField>
    <cacheField name="Reason" numFmtId="0">
      <sharedItems containsBlank="1"/>
    </cacheField>
    <cacheField name="_x000a_Action" numFmtId="0">
      <sharedItems containsBlank="1"/>
    </cacheField>
    <cacheField name="Preventive Measures" numFmtId="0">
      <sharedItems containsBlank="1" longText="1"/>
    </cacheField>
    <cacheField name="Typesetting platform" numFmtId="0">
      <sharedItems containsBlank="1"/>
    </cacheField>
    <cacheField name="Error Area" numFmtId="0">
      <sharedItems containsBlank="1"/>
    </cacheField>
    <cacheField name="Error Type Manual/Tool" numFmtId="0">
      <sharedItems containsBlank="1"/>
    </cacheField>
    <cacheField name="Response Sent date" numFmtId="0">
      <sharedItems containsDate="1" containsBlank="1" containsMixedTypes="1" minDate="2016-07-18T00:00:00" maxDate="2017-12-21T00:00:00"/>
    </cacheField>
    <cacheField name="TNQ PM" numFmtId="0">
      <sharedItems containsBlank="1"/>
    </cacheField>
    <cacheField name="ELS  PM" numFmtId="0">
      <sharedItems containsBlank="1"/>
    </cacheField>
    <cacheField name="Stage @ which the error occurred/reported" numFmtId="0">
      <sharedItems containsBlank="1"/>
    </cacheField>
    <cacheField name="Proposed Implementation date" numFmtId="0">
      <sharedItems containsDate="1" containsBlank="1" containsMixedTypes="1" minDate="2012-02-24T00:00:00" maxDate="2017-12-21T00:00:00"/>
    </cacheField>
    <cacheField name="Implementation Date" numFmtId="0">
      <sharedItems containsDate="1" containsBlank="1" containsMixedTypes="1" minDate="2012-02-24T00:00:00" maxDate="2017-12-21T00:00:00"/>
    </cacheField>
    <cacheField name="Tool/Manual" numFmtId="0">
      <sharedItems containsBlank="1"/>
    </cacheField>
    <cacheField name="Demo" numFmtId="0">
      <sharedItems containsBlank="1"/>
    </cacheField>
    <cacheField name="Status" numFmtId="0">
      <sharedItems containsBlank="1"/>
    </cacheField>
    <cacheField name="ELS ACCEPTED" numFmtId="0">
      <sharedItems containsBlank="1"/>
    </cacheField>
    <cacheField name="Re-orientation" numFmtId="0">
      <sharedItems containsBlank="1"/>
    </cacheField>
    <cacheField name="Incident Date" numFmtId="0">
      <sharedItems containsDate="1" containsBlank="1" containsMixedTypes="1" minDate="2015-11-12T00:00:00" maxDate="2017-10-18T00:00:00"/>
    </cacheField>
    <cacheField name="KPI" numFmtId="0">
      <sharedItems containsBlank="1"/>
    </cacheField>
    <cacheField name="Reapeted Error (Y/N)" numFmtId="0">
      <sharedItems containsBlank="1"/>
    </cacheField>
    <cacheField name="TOOL - Horizontally Deployment_x000a_(Applicable /Not Applicable)" numFmtId="0">
      <sharedItems containsBlank="1"/>
    </cacheField>
    <cacheField name="User(s) Name"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KAVITHA. M" refreshedDate="43775.604768055557" createdVersion="4" refreshedVersion="4" minRefreshableVersion="3" recordCount="164">
  <cacheSource type="worksheet">
    <worksheetSource ref="A1:AJ165" sheet="2019"/>
  </cacheSource>
  <cacheFields count="34">
    <cacheField name="S.No" numFmtId="0">
      <sharedItems containsString="0" containsBlank="1" containsNumber="1" containsInteger="1" minValue="1" maxValue="101"/>
    </cacheField>
    <cacheField name="Year" numFmtId="0">
      <sharedItems containsSemiMixedTypes="0" containsString="0" containsNumber="1" containsInteger="1" minValue="2018" maxValue="2019"/>
    </cacheField>
    <cacheField name="Month" numFmtId="0">
      <sharedItems/>
    </cacheField>
    <cacheField name="Rec'd Date" numFmtId="0">
      <sharedItems containsSemiMixedTypes="0" containsNonDate="0" containsDate="1" containsString="0" minDate="2018-02-07T00:00:00" maxDate="2019-11-01T00:00:00"/>
    </cacheField>
    <cacheField name="Workflow" numFmtId="0">
      <sharedItems count="4">
        <s v="S &amp; T Books"/>
        <s v="Health Science"/>
        <s v="Duplicate"/>
        <s v="MRW"/>
      </sharedItems>
    </cacheField>
    <cacheField name="BTXID" numFmtId="0">
      <sharedItems/>
    </cacheField>
    <cacheField name="Book Name" numFmtId="0">
      <sharedItems/>
    </cacheField>
    <cacheField name="ISBN" numFmtId="0">
      <sharedItems containsMixedTypes="1" containsNumber="1" containsInteger="1" minValue="9780080999258" maxValue="9783437440809"/>
    </cacheField>
    <cacheField name="Book Title" numFmtId="0">
      <sharedItems containsBlank="1"/>
    </cacheField>
    <cacheField name="Site" numFmtId="0">
      <sharedItems/>
    </cacheField>
    <cacheField name="Feedback" numFmtId="0">
      <sharedItems longText="1"/>
    </cacheField>
    <cacheField name="Root Cause" numFmtId="0">
      <sharedItems containsBlank="1" longText="1"/>
    </cacheField>
    <cacheField name="Error (Y/NA)" numFmtId="0">
      <sharedItems count="3">
        <s v="Y"/>
        <s v="N"/>
        <s v="Duplicate"/>
      </sharedItems>
    </cacheField>
    <cacheField name="Parent Element" numFmtId="0">
      <sharedItems containsBlank="1"/>
    </cacheField>
    <cacheField name="Error Category" numFmtId="0">
      <sharedItems containsBlank="1"/>
    </cacheField>
    <cacheField name="Input Analysis_x000a_1) Any challenges in input material_x000a_Eg. Were the materials not per the expectation_x000a_Were the chapter of huge size, etc._x000a_Were huge number of corrections received_x000a_Additional corrections_x000a_Corrections received in email_x000a_Irrelevant query response_x000a_2) Is the requirement/correction out of MFC/Emfc scope, typesetting guideline?_x000a_" numFmtId="0">
      <sharedItems containsBlank="1"/>
    </cacheField>
    <cacheField name="Responsibility of Error (Department)" numFmtId="0">
      <sharedItems/>
    </cacheField>
    <cacheField name="_x000a_Action" numFmtId="0">
      <sharedItems containsBlank="1"/>
    </cacheField>
    <cacheField name="Preventive Measures" numFmtId="0">
      <sharedItems containsBlank="1" longText="1"/>
    </cacheField>
    <cacheField name="Typesetting platform" numFmtId="0">
      <sharedItems containsBlank="1"/>
    </cacheField>
    <cacheField name="Error Area" numFmtId="0">
      <sharedItems containsBlank="1"/>
    </cacheField>
    <cacheField name="Error Type Manual/Tool" numFmtId="0">
      <sharedItems containsBlank="1"/>
    </cacheField>
    <cacheField name="Response Sent date" numFmtId="0">
      <sharedItems containsDate="1" containsBlank="1" containsMixedTypes="1" minDate="2018-02-15T00:00:00" maxDate="2019-11-01T00:00:00"/>
    </cacheField>
    <cacheField name="TNQ PM" numFmtId="0">
      <sharedItems containsBlank="1"/>
    </cacheField>
    <cacheField name="ELS  PM" numFmtId="0">
      <sharedItems containsBlank="1"/>
    </cacheField>
    <cacheField name="Stage @ which the error occurred/reported" numFmtId="0">
      <sharedItems containsBlank="1" count="21">
        <s v="Print file"/>
        <s v="NA"/>
        <s v="Revises"/>
        <s v="Page-Proof"/>
        <s v="Invoicing "/>
        <s v="Cast off"/>
        <s v="Duplicate"/>
        <s v="E Pub"/>
        <s v="Archive"/>
        <s v="Manuscript development"/>
        <s v="Print   " u="1"/>
        <m u="1"/>
        <s v="Postprint-Ecopy" u="1"/>
        <s v="Pageproof" u="1"/>
        <s v="First Proof " u="1"/>
        <s v="Spell Error in title of cover page" u="1"/>
        <s v="Epub Delivery" u="1"/>
        <s v="Print Stage" u="1"/>
        <s v="Page Proof" u="1"/>
        <s v="Print" u="1"/>
        <s v="Page Proof and Revises" u="1"/>
      </sharedItems>
    </cacheField>
    <cacheField name="Proposed Implementation date" numFmtId="0">
      <sharedItems containsDate="1" containsBlank="1" containsMixedTypes="1" minDate="2018-02-15T00:00:00" maxDate="2019-10-23T00:00:00"/>
    </cacheField>
    <cacheField name="Implementation Date" numFmtId="0">
      <sharedItems containsDate="1" containsBlank="1" containsMixedTypes="1" minDate="2018-02-15T00:00:00" maxDate="2019-06-22T00:00:00"/>
    </cacheField>
    <cacheField name="Tool/Manual" numFmtId="0">
      <sharedItems containsBlank="1"/>
    </cacheField>
    <cacheField name="Horizontal Deployement" numFmtId="0">
      <sharedItems containsDate="1" containsBlank="1" containsMixedTypes="1" minDate="2019-02-04T00:00:00" maxDate="2019-02-05T00:00:00"/>
    </cacheField>
    <cacheField name="Re-orientation" numFmtId="0">
      <sharedItems containsBlank="1"/>
    </cacheField>
    <cacheField name="Incident Date" numFmtId="0">
      <sharedItems containsDate="1" containsBlank="1" containsMixedTypes="1" minDate="2017-08-01T00:00:00" maxDate="2019-10-24T00:00:00"/>
    </cacheField>
    <cacheField name="Incident month" numFmtId="0">
      <sharedItems count="23">
        <s v="Feb '19"/>
        <s v="Mar '19"/>
        <s v="Apr '19"/>
        <s v="May '19"/>
        <s v="Jun '19"/>
        <s v="Jul '19"/>
        <s v="Aug '19"/>
        <s v="na"/>
        <s v="Sep '19"/>
        <s v="Oct '19"/>
        <s v="Feb '18"/>
        <s v="Mar '18"/>
        <s v="Apr '18"/>
        <s v="May '18"/>
        <s v="Jun '18"/>
        <s v="Jul '18"/>
        <s v="Aug '18"/>
        <s v="Sep '18"/>
        <s v="Oct '18"/>
        <s v="Nov '18"/>
        <s v="Dec '18"/>
        <s v="Aug '17"/>
        <s v="Oct'19"/>
      </sharedItems>
    </cacheField>
    <cacheField name="User(s) Name"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KAVITHA. M" refreshedDate="43775.604768287034" createdVersion="3" refreshedVersion="4" minRefreshableVersion="3" recordCount="161">
  <cacheSource type="worksheet">
    <worksheetSource ref="A1:AJ162" sheet="2019"/>
  </cacheSource>
  <cacheFields count="34">
    <cacheField name="S.No" numFmtId="0">
      <sharedItems containsSemiMixedTypes="0" containsString="0" containsNumber="1" containsInteger="1" minValue="1" maxValue="101"/>
    </cacheField>
    <cacheField name="Year" numFmtId="0">
      <sharedItems containsSemiMixedTypes="0" containsString="0" containsNumber="1" containsInteger="1" minValue="2018" maxValue="2019" count="2">
        <n v="2019"/>
        <n v="2018"/>
      </sharedItems>
    </cacheField>
    <cacheField name="Month" numFmtId="0">
      <sharedItems count="11">
        <s v="February"/>
        <s v="March"/>
        <s v="April"/>
        <s v="May"/>
        <s v="June"/>
        <s v="July"/>
        <s v="August"/>
        <s v="September"/>
        <s v="October"/>
        <s v="November"/>
        <s v="December"/>
      </sharedItems>
    </cacheField>
    <cacheField name="Rec'd Date" numFmtId="0">
      <sharedItems containsSemiMixedTypes="0" containsNonDate="0" containsDate="1" containsString="0" minDate="2018-02-07T00:00:00" maxDate="2019-10-30T00:00:00"/>
    </cacheField>
    <cacheField name="Workflow" numFmtId="0">
      <sharedItems/>
    </cacheField>
    <cacheField name="BTXID" numFmtId="0">
      <sharedItems/>
    </cacheField>
    <cacheField name="Book Name" numFmtId="0">
      <sharedItems/>
    </cacheField>
    <cacheField name="ISBN" numFmtId="0">
      <sharedItems containsMixedTypes="1" containsNumber="1" containsInteger="1" minValue="9780080999258" maxValue="9783437440809"/>
    </cacheField>
    <cacheField name="Book Title" numFmtId="0">
      <sharedItems containsBlank="1"/>
    </cacheField>
    <cacheField name="Site" numFmtId="0">
      <sharedItems/>
    </cacheField>
    <cacheField name="Feedback" numFmtId="0">
      <sharedItems longText="1"/>
    </cacheField>
    <cacheField name="Root Cause" numFmtId="0">
      <sharedItems containsBlank="1" longText="1"/>
    </cacheField>
    <cacheField name="Error (Y/NA)" numFmtId="0">
      <sharedItems count="3">
        <s v="Y"/>
        <s v="N"/>
        <s v="Duplicate"/>
      </sharedItems>
    </cacheField>
    <cacheField name="Parent Element" numFmtId="0">
      <sharedItems containsBlank="1"/>
    </cacheField>
    <cacheField name="Error Category" numFmtId="0">
      <sharedItems containsBlank="1"/>
    </cacheField>
    <cacheField name="Input Analysis_x000a_1) Any challenges in input material_x000a_Eg. Were the materials not per the expectation_x000a_Were the chapter of huge size, etc._x000a_Were huge number of corrections received_x000a_Additional corrections_x000a_Corrections received in email_x000a_Irrelevant query response_x000a_2) Is the requirement/correction out of MFC/Emfc scope, typesetting guideline?_x000a_" numFmtId="0">
      <sharedItems containsBlank="1"/>
    </cacheField>
    <cacheField name="Responsibility of Error (Department)" numFmtId="0">
      <sharedItems/>
    </cacheField>
    <cacheField name="_x000a_Action" numFmtId="0">
      <sharedItems containsBlank="1"/>
    </cacheField>
    <cacheField name="Preventive Measures" numFmtId="0">
      <sharedItems containsBlank="1" longText="1"/>
    </cacheField>
    <cacheField name="Typesetting platform" numFmtId="0">
      <sharedItems/>
    </cacheField>
    <cacheField name="Error Area" numFmtId="0">
      <sharedItems containsBlank="1"/>
    </cacheField>
    <cacheField name="Error Type Manual/Tool" numFmtId="0">
      <sharedItems containsBlank="1"/>
    </cacheField>
    <cacheField name="Response Sent date" numFmtId="0">
      <sharedItems containsDate="1" containsMixedTypes="1" minDate="2018-02-15T00:00:00" maxDate="2019-11-01T00:00:00"/>
    </cacheField>
    <cacheField name="TNQ PM" numFmtId="0">
      <sharedItems/>
    </cacheField>
    <cacheField name="ELS  PM" numFmtId="0">
      <sharedItems containsBlank="1"/>
    </cacheField>
    <cacheField name="Stage @ which the error occurred/reported" numFmtId="0">
      <sharedItems/>
    </cacheField>
    <cacheField name="Proposed Implementation date" numFmtId="0">
      <sharedItems containsDate="1" containsBlank="1" containsMixedTypes="1" minDate="2018-02-15T00:00:00" maxDate="2019-10-23T00:00:00"/>
    </cacheField>
    <cacheField name="Implementation Date" numFmtId="0">
      <sharedItems containsDate="1" containsBlank="1" containsMixedTypes="1" minDate="2018-02-15T00:00:00" maxDate="2019-06-22T00:00:00"/>
    </cacheField>
    <cacheField name="Tool/Manual" numFmtId="0">
      <sharedItems containsBlank="1"/>
    </cacheField>
    <cacheField name="Horizontal Deployement" numFmtId="0">
      <sharedItems containsDate="1" containsBlank="1" containsMixedTypes="1" minDate="2019-02-04T00:00:00" maxDate="2019-02-05T00:00:00"/>
    </cacheField>
    <cacheField name="Re-orientation" numFmtId="0">
      <sharedItems containsBlank="1"/>
    </cacheField>
    <cacheField name="Incident Date" numFmtId="0">
      <sharedItems containsDate="1" containsBlank="1" containsMixedTypes="1" minDate="2017-08-01T00:00:00" maxDate="2019-10-24T00:00:00"/>
    </cacheField>
    <cacheField name="Incident month" numFmtId="0">
      <sharedItems/>
    </cacheField>
    <cacheField name="User(s) Name"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KAVITHA. M" refreshedDate="43775.60476840278" createdVersion="4" refreshedVersion="4" minRefreshableVersion="3" recordCount="21">
  <cacheSource type="worksheet">
    <worksheetSource ref="A1:AH22" sheet="Jul-Aug Report"/>
  </cacheSource>
  <cacheFields count="34">
    <cacheField name="S.No" numFmtId="0">
      <sharedItems containsSemiMixedTypes="0" containsString="0" containsNumber="1" containsInteger="1" minValue="9" maxValue="35"/>
    </cacheField>
    <cacheField name="Rec'd Date" numFmtId="14">
      <sharedItems containsSemiMixedTypes="0" containsNonDate="0" containsDate="1" containsString="0" minDate="2018-07-04T00:00:00" maxDate="2018-09-01T00:00:00"/>
    </cacheField>
    <cacheField name="BTXID" numFmtId="0">
      <sharedItems/>
    </cacheField>
    <cacheField name="Book Name" numFmtId="0">
      <sharedItems/>
    </cacheField>
    <cacheField name="ISBN" numFmtId="1">
      <sharedItems containsSemiMixedTypes="0" containsString="0" containsNumber="1" containsInteger="1" minValue="9780081022900" maxValue="9780323595315"/>
    </cacheField>
    <cacheField name="Book Title" numFmtId="0">
      <sharedItems/>
    </cacheField>
    <cacheField name="Site" numFmtId="0">
      <sharedItems/>
    </cacheField>
    <cacheField name="Feedback" numFmtId="0">
      <sharedItems longText="1"/>
    </cacheField>
    <cacheField name="Root Cause" numFmtId="0">
      <sharedItems longText="1"/>
    </cacheField>
    <cacheField name="Error (Y/NA)" numFmtId="0">
      <sharedItems/>
    </cacheField>
    <cacheField name="Responsibility of Error (Department)" numFmtId="0">
      <sharedItems count="10">
        <s v="Postediting"/>
        <s v="Pagination"/>
        <s v="Copyediting"/>
        <s v="PM"/>
        <s v="QC"/>
        <s v="QC and Tool - Preflight"/>
        <s v="XML"/>
        <s v="MC"/>
        <s v="PI/Post-Editing" u="1"/>
        <s v="PC" u="1"/>
      </sharedItems>
    </cacheField>
    <cacheField name="_x000a_Action" numFmtId="0">
      <sharedItems containsBlank="1"/>
    </cacheField>
    <cacheField name="Preventive Measures" numFmtId="0">
      <sharedItems longText="1"/>
    </cacheField>
    <cacheField name="Typesetting platform" numFmtId="0">
      <sharedItems/>
    </cacheField>
    <cacheField name="Error Area" numFmtId="0">
      <sharedItems count="15">
        <s v="Files misplacement"/>
        <s v="Author Group"/>
        <s v="Image sequence"/>
        <s v="Editing"/>
        <s v="References "/>
        <s v="Abbreviations"/>
        <s v="ELS PM mail ID in Page-proof"/>
        <s v="Page proof delivery"/>
        <s v="4C in 1C"/>
        <s v="Math Equations"/>
        <s v="Author Corrections"/>
        <s v="Cross Reference"/>
        <s v="Revises Proof Delivery" u="1"/>
        <s v="MS" u="1"/>
        <s v="Reference" u="1"/>
      </sharedItems>
    </cacheField>
    <cacheField name="Error Type Manual/Tool" numFmtId="0">
      <sharedItems/>
    </cacheField>
    <cacheField name="Response Sent date" numFmtId="14">
      <sharedItems containsNonDate="0" containsDate="1" containsString="0" containsBlank="1" minDate="2018-07-12T00:00:00" maxDate="2018-09-07T00:00:00"/>
    </cacheField>
    <cacheField name="TNQ PM" numFmtId="0">
      <sharedItems/>
    </cacheField>
    <cacheField name="ELS  PM" numFmtId="0">
      <sharedItems containsBlank="1"/>
    </cacheField>
    <cacheField name="Stage @ which the error occurred/reported" numFmtId="0">
      <sharedItems/>
    </cacheField>
    <cacheField name="Proposed Implementation date" numFmtId="14">
      <sharedItems containsNonDate="0" containsDate="1" containsString="0" containsBlank="1" minDate="2018-07-12T00:00:00" maxDate="2018-08-18T00:00:00"/>
    </cacheField>
    <cacheField name="Implementation Date" numFmtId="14">
      <sharedItems containsNonDate="0" containsDate="1" containsString="0" containsBlank="1" minDate="2018-07-12T00:00:00" maxDate="2018-08-18T00:00:00"/>
    </cacheField>
    <cacheField name="Tool/Manual" numFmtId="14">
      <sharedItems containsBlank="1"/>
    </cacheField>
    <cacheField name="Demo" numFmtId="0">
      <sharedItems containsNonDate="0" containsString="0" containsBlank="1"/>
    </cacheField>
    <cacheField name="Status" numFmtId="14">
      <sharedItems containsNonDate="0" containsString="0" containsBlank="1"/>
    </cacheField>
    <cacheField name="ELS ACCEPTED" numFmtId="0">
      <sharedItems containsNonDate="0" containsString="0" containsBlank="1"/>
    </cacheField>
    <cacheField name="Re-orientation" numFmtId="0">
      <sharedItems containsNonDate="0" containsString="0" containsBlank="1"/>
    </cacheField>
    <cacheField name="Incident Date" numFmtId="14">
      <sharedItems containsNonDate="0" containsDate="1" containsString="0" containsBlank="1" minDate="2018-07-04T00:00:00" maxDate="2018-09-01T00:00:00"/>
    </cacheField>
    <cacheField name="KPI" numFmtId="0">
      <sharedItems containsNonDate="0" containsString="0" containsBlank="1"/>
    </cacheField>
    <cacheField name="Reapeted Error (Y/N)" numFmtId="14">
      <sharedItems containsNonDate="0" containsString="0" containsBlank="1"/>
    </cacheField>
    <cacheField name="TOOL - Horizontally Deployment_x000a_(Applicable /Not Applicable)" numFmtId="14">
      <sharedItems containsBlank="1"/>
    </cacheField>
    <cacheField name="User(s) Name" numFmtId="14">
      <sharedItems containsBlank="1"/>
    </cacheField>
    <cacheField name="HS UF count" numFmtId="0">
      <sharedItems containsBlank="1"/>
    </cacheField>
    <cacheField name="S&amp;T UF cou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KAVITHA. M" refreshedDate="43775.604768518519" createdVersion="4" refreshedVersion="4" minRefreshableVersion="3" recordCount="26">
  <cacheSource type="worksheet">
    <worksheetSource ref="A1:X27" sheet="Sheet7"/>
  </cacheSource>
  <cacheFields count="24">
    <cacheField name="S.No" numFmtId="0">
      <sharedItems containsSemiMixedTypes="0" containsString="0" containsNumber="1" containsInteger="1" minValue="1" maxValue="41"/>
    </cacheField>
    <cacheField name="Rec'd Date" numFmtId="0">
      <sharedItems containsSemiMixedTypes="0" containsNonDate="0" containsDate="1" containsString="0" minDate="2018-02-07T00:00:00" maxDate="2018-09-27T00:00:00"/>
    </cacheField>
    <cacheField name="BTXID" numFmtId="0">
      <sharedItems/>
    </cacheField>
    <cacheField name="Book Name" numFmtId="0">
      <sharedItems/>
    </cacheField>
    <cacheField name="ISBN" numFmtId="1">
      <sharedItems containsSemiMixedTypes="0" containsString="0" containsNumber="1" containsInteger="1" minValue="9780081021101" maxValue="9780128161135"/>
    </cacheField>
    <cacheField name="Book Title" numFmtId="0">
      <sharedItems/>
    </cacheField>
    <cacheField name="Site" numFmtId="0">
      <sharedItems/>
    </cacheField>
    <cacheField name="Feedback" numFmtId="0">
      <sharedItems longText="1"/>
    </cacheField>
    <cacheField name="Root Cause" numFmtId="0">
      <sharedItems longText="1"/>
    </cacheField>
    <cacheField name="Error (Y/NA)" numFmtId="0">
      <sharedItems/>
    </cacheField>
    <cacheField name="Responsibility of Error (Department)" numFmtId="0">
      <sharedItems count="11">
        <s v="CE &amp; Graphics"/>
        <s v="Postediting"/>
        <s v="Copyediting"/>
        <s v="XML"/>
        <s v="Pagination"/>
        <s v="QC"/>
        <s v="PC"/>
        <s v="PM"/>
        <s v="ACE Tool"/>
        <s v="MC"/>
        <s v="PI/Post-Editing"/>
      </sharedItems>
    </cacheField>
    <cacheField name="_x000a_Action" numFmtId="0">
      <sharedItems containsBlank="1"/>
    </cacheField>
    <cacheField name="Preventive Measures" numFmtId="0">
      <sharedItems containsBlank="1" longText="1"/>
    </cacheField>
    <cacheField name="Typesetting platform" numFmtId="0">
      <sharedItems/>
    </cacheField>
    <cacheField name="Error Area" numFmtId="0">
      <sharedItems/>
    </cacheField>
    <cacheField name="Error Type Manual/Tool" numFmtId="0">
      <sharedItems/>
    </cacheField>
    <cacheField name="Response Sent date" numFmtId="0">
      <sharedItems containsDate="1" containsMixedTypes="1" minDate="2018-02-15T00:00:00" maxDate="2018-09-21T00:00:00"/>
    </cacheField>
    <cacheField name="TNQ PM" numFmtId="0">
      <sharedItems/>
    </cacheField>
    <cacheField name="Tool/Manual" numFmtId="0">
      <sharedItems/>
    </cacheField>
    <cacheField name="Re-orientation" numFmtId="0">
      <sharedItems containsBlank="1"/>
    </cacheField>
    <cacheField name="Incident Date" numFmtId="14">
      <sharedItems containsSemiMixedTypes="0" containsNonDate="0" containsDate="1" containsString="0" minDate="2018-02-07T00:00:00" maxDate="2018-09-27T00:00:00"/>
    </cacheField>
    <cacheField name="User(s) Name" numFmtId="0">
      <sharedItems/>
    </cacheField>
    <cacheField name="HS UF count" numFmtId="0">
      <sharedItems containsBlank="1" containsMixedTypes="1" containsNumber="1" containsInteger="1" minValue="12" maxValue="12"/>
    </cacheField>
    <cacheField name="S&amp;T UF count" numFmtId="0">
      <sharedItems containsString="0" containsBlank="1" containsNumber="1" containsInteger="1" minValue="29" maxValue="29"/>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KAVITHA. M" refreshedDate="43775.604768634257" createdVersion="4" refreshedVersion="4" minRefreshableVersion="3" recordCount="37">
  <cacheSource type="worksheet">
    <worksheetSource ref="I3:J40" sheet="Sheet6"/>
  </cacheSource>
  <cacheFields count="2">
    <cacheField name="Row Labels" numFmtId="0">
      <sharedItems count="24">
        <s v="Figure"/>
        <s v="Abbreviations"/>
        <s v="Affiliation"/>
        <s v="Author Corrections"/>
        <s v="Author Group"/>
        <s v="Copyright Page"/>
        <s v="E-Pub"/>
        <s v="Cost estimate"/>
        <s v="Cross Reference"/>
        <s v="Editing"/>
        <s v="Page-Proof Query Form"/>
        <s v="Version Issue"/>
        <s v="FM"/>
        <s v="Index"/>
        <s v="Math- Equations"/>
        <s v="Manuscript"/>
        <s v="Number list"/>
        <s v="Schedule"/>
        <s v="Print XML"/>
        <s v="References "/>
        <s v="Table Layout"/>
        <s v="Title page"/>
        <s v="Cross Reference " u="1"/>
        <s v="Author Affiliation" u="1"/>
      </sharedItems>
    </cacheField>
    <cacheField name="Count of Error Area"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n v="6"/>
    <d v="2017-02-22T00:00:00"/>
    <s v="BTX2112"/>
    <s v="STROMBERG"/>
    <n v="9780323497503"/>
    <s v="Saunders Guide to Success in Nursing School, 2017-2018 "/>
    <s v="CHENNAI-HS"/>
    <s v="Text removed from the final file._x000a__x000a_PM Comments: The text “hour” was removed from the figure legend “A 24-hour clock” in IFC. This is a serious issue as it has occurred in the final print files without any instruction from the project manager. _x000a_Please let me know how this has happened?_x000a_"/>
    <s v="We had analyzed on the below reported feedback and our response are as follows:_x000a__x000a_During final revision, we received an instruction through ‘sticky note’ to change the ‘position and style’ of legend in IFC (please refer the attached ‘Final correction.jpg’).  Since the instruction given by the editor was elaborate, our TNQ-PM to make the note simpler had included a few lines before moving it to production for incorporating the corrections. In doing so, the word ‘hour’ was missed by our Project Manager while annotating (keying) the correction in PDF. The Paginator and QC followed the PM instruction which resulted in this error."/>
    <x v="0"/>
    <x v="0"/>
    <s v="We had corrected and re-uploaded the final files."/>
    <s v="1. We have taken this feedback to all the PMs and educated them about the seriousness of such errors and advised them to compare PM notes with that of the original source while annotating the correction._x000a_2. We had reoriented all our PMs to ‘copy and paste’ the relevant text’ instead of ‘keying’._x000a_"/>
    <s v="InDesign"/>
    <x v="0"/>
    <s v="Manual"/>
  </r>
  <r>
    <n v="9"/>
    <d v="2017-03-22T00:00:00"/>
    <s v="MTX2142"/>
    <s v="LEBWOHL"/>
    <n v="9780702069123"/>
    <s v="Treatment of Skin Disease "/>
    <s v="CHENNAI-HS"/>
    <s v="Placed demise note for the wrong author – who is alive._x000a_PM Comments: Author of chapter 54 (Lebwohl book) has e-mailed me that he was marked dead in the chapter. It was highly disappointing to receive that note. I am aware that you have been doing a good job in providing clean chapters, however, I would like you to investigate on this issue and have your input for this chaos._x000a_"/>
    <s v="According to the CE guideline, an author indicated as deceased should be marked by a (†) symbol which in turn must be linked to a footnote. In this case, the copyeditor has marked the deceased author with an asterisk symbol. Moreover, the footnote designator ‘asterisk (*)’ was placed after the first author (i.e., separator) just before second author (attached for your easy reference) and our conversion tool linked it to the second author. Note, we had automated our tool to isolate the author group based on the ‘separator’ provided by the copyeditor. While performing QC, our operator had also misunderstood that the deceased info was related to second author, seeing that the info (* deceased) was given after the comma separator of first author which led to the error. "/>
    <x v="0"/>
    <x v="1"/>
    <s v="We will update this in revises stage."/>
    <s v="1. We have taken this feedback to respective teams and educated them about the seriousness of such errors. _x000a_2. We are also taking these (unusual patterns) up for our internal training sessions so that these kinds of errors are not repeated._x000a_3. In addition, we have added this scenario in our test module._x000a__x000a_"/>
    <s v="InDesign"/>
    <x v="1"/>
    <s v="Manual"/>
  </r>
  <r>
    <n v="10"/>
    <d v="2017-03-23T00:00:00"/>
    <s v="BTX2144"/>
    <s v="BIRD"/>
    <n v="9780323430302"/>
    <s v="Modern Dental Assisting"/>
    <s v="ST.LOUIS-HS"/>
    <s v="IC issues._x000a_PM Comments: • Legend document is not formatted as per Book PDF. Refer screenshot mismatch.jpg_x000a_• In images the credits are not formatted as per the BOOK PDF. For example refer figures 001001.jpg and 001002.jpg._x000a_• The total image count for thumbs and full size JPG image are different._x000a_Please resupply by tomorrow. This was sent separately as an email to TnQ as well._x000a_"/>
    <s v="We have analyzed the reported issues in detail and please find our below findings for each error._x000a__x000a_Legend document is not formatted as per Book PDF. Refer screenshot mismatch.jpg_x000a_The requirement for the legends document is to match the book PDF and for this book the credit lines are set in italics style in the book PDF which is produced as roman in the IC legend document. We actually extract the legends from the final XML and in this instance the italics style for the credit lines are a part of design requirement and we rendered the italics style in the PDF via the design template. Since the design requirement and the XML had a varied style, the legend document we submitted for IC had a mismatch. _x000a__x000a_In images the credits are not formatted as per the BOOK PDF. For example refer figures 001001.jpg and 001002.jpg._x000a_The images submitted for ICs should carry the source lines underneath whenever, a figure has a source line the legend. We pick the source line from the legend document that we create from final XML and in this case the legend document is produced with the incorrect style i.e the credit lines in roman style. Owing to this, the credit lines placed in the figures had a style mismatch with book PDF output._x000a__x000a_The total image count for thumbs and full size JPG image are different._x000a_The requirement for IC is to create thumbnails for each and every figure that is submitted in the IC package. The original figures will be placed in the folder “jpg-ISBN” and the thumbnail figures will be placed in the folder “th-ISBN”. The thumbnail images within the “th-ISBN” folders should be named with a suffix “tn” (001bm001tn) along with the actual figure naming convention for IC (001bm001). There is a bug in our IC conversion tool in renaming the thumbnail figures for the FM/BM items and this is being addressed by manual intervention. In this case, the operator missed to rename the thumbnail figures placed within the “th-ISBN” and hence there is mismatch between the actual figure count and the thumbnail count."/>
    <x v="0"/>
    <x v="2"/>
    <s v="We had corrected and resent the IC package."/>
    <s v="1. Until development, we will create a checklist for the stakeholders involved in the IC package process and the same will be ensured when a book is processed for IC delivery._x000a_2. We have conducted an awareness session to all the stakeholders and have reiterated the requirements for IC delivery._x000a_3. We are raised a request to our technology team to apply the paragraph styles defined for the figure captions in the design template to the legend extract document. This enhancement will address the first 2 issues reported here in this feedback concerning the incorrect credit line style in legend document and images._x000a_4. The bug in renaming the thumbnails for FM/BM items will fixed and the updated tool will be available from 20-Apr’17. In addition, we have requested our technical team to add a  validation to check the image file names (i.e., original figures vs. thumbnail figures)._x000a_"/>
    <s v="InDesign"/>
    <x v="2"/>
    <s v="Tool and Manual"/>
  </r>
  <r>
    <n v="12"/>
    <d v="2017-04-07T00:00:00"/>
    <s v="BTX2158 "/>
    <s v="AEHLERT"/>
    <n v="9780323401302"/>
    <s v="ECGs Made Easy"/>
    <s v="CHENNAI-HS"/>
    <s v="Typesetting issues in some of the chapters._x000a_PM Comments: Author is very unhappy when reviewing the page proofs of Chapter 9. Following the issues that she quoted in her feedback:_x000a_1. Some of choices have been separated from their respective questions (Author has put a note to Comp from the first chapter as “Just to clarify: Each question must appear with its answer choices”.). _x000a_2. Figs. 9-35 and 9-36 were set broadside by themselves on separate pages. They obviously needed to be resized to fit the book's orientation._x000a_3. Boxes 9-4 and 9-5 should have been set in single column._x000a_4. All the figures from questions 39 through 48, which was a total MESS. _x000a_I have attached the chapter with author comments for your reference. I would like you to please find the root cause of these errors and get back to me with the preventive measures to avoid such errors in future._x000a_"/>
    <s v="We have analyzed the issues in detail and please find below our detailed comments._x000a__x000a_1. Some of choices have been separated from their respective questions (Author has put a note to Comp from the first chapter as “Just to clarify: Each question must appear with its answer choices”.). _x000a_When the feedback was discussed with the QCers, we understood that the operator had misunderstood the actual requirement. That is, the instruction related to the ‘Multiple Choice’ section was only given in chapter 1 as a ‘comp’ note. When performing quality check for chapter 1, our operator had mistakenly assumed that the questions along with choices can be split across the columns (within pages) and not pages. Therefore, all the chapters were processed by the QCer in this same way which leads the total mess in proof stage. Later, this instruction was reiterated by the author in the revises stage of chapters 1 and 2. However the fact here is, we had received the instruction from ELS-PM on 18–Mar, whereas we had delivered the page proof of chapter 9 on 6-Mar, and that was the reason this issue was not arrested in chapter 9. _x000a_2. Figs. 9-35 and 9-36 were set broadside by themselves on separate pages. They obviously needed to be resized to fit the book's orientation.  _x000a_During proof stage, there was an instruction in ‘Illustrations spreadsheet’ to change the orientation of images 9-35 and 9-36 from ‘vertical to horizontal’. In practice, we do not change the size of any images in HS unless otherwise, if we receive any specific instruction. In this case, the supplied images were large and our graphics operator had only changed the orientation based on the provided instruction, whereas he failed to resize the both images. _x000a_3. Boxes 9-4 and 9-5 should have been set in single column._x000a_On analyzing this feedback, we found that the Boxes were set correctly in page-proof stage and then the same were misplaced during revises. In revision, it has been instructed to follow previous edition to match sizing of all figures. Owing to this sizing change, our paginator had re-paginated the entire chapter to match with previous edition. In this case, for aesthetic point of view and to avoid the ‘sandwich’ style our paginator had placed the Boxes one by one and the same was approved by the QCer which leads this error. _x000a_4. All the figures from questions 39 through 48, which was a total MESS_x000a_As said earlier, we do not change the size of any images in HS unless otherwise, if we receive any specific instruction. In this case, the supplied images (39 to 43 and 46) were very large and hence we had placed the images in ‘landscape’ in separate pages during proof stage. Later, in revises, we have been advised to follow previous edition to match sizing of all figures. In this case, the graphics operator who performed correction for this chapter had realized that the text size inside these images will be reduced, if we reduce the image size to match with previous edition. Please note as per the guidelines the text size of images should be 8pts. While performing quality check this issue was identified by our QCer and the same was discussed with our graphics team instead of our TNQ-PM. The fact here is, both the QCer and graphics operator had discussed these re-sizing issues internally and failed to place the note to TNQ-PM. Our operators acknowledged that this scenario could have been queried with ELS-PM.  _x000a_"/>
    <x v="0"/>
    <x v="3"/>
    <s v="We will correct and resend the chapter to ELS-PM."/>
    <s v="1. We have instructed our in-file analysis team to check this kind of scenario in initial stage of project. This team will review the received copyedited manuscripts and will provide a detailed analysis report TNQ-PM which contains all the important, global and specific instructions of the particular project in the initial stage itself. Thereby, the analysis report from in-file analysis team will be reviewed by the TNQ-PM and all the global/specific instructions will be updated with respect to each chapter in NIMBLE itself. We hope this will help us to handle the global/project specific instructions through our system._x000a_2. We had given reorientation to all our paginators, graphics operators and QCers on this feedback. In case of any repagination in revises stage, we have instructed them to recheck the global and specific instructions of the particular project/chapter which we received during initial stage. Also, we had added this point in our QC and pagination checklist._x000a_3. We had reiterated all our graphics operators on handling image sizing during revises. Also, we have instructed them to clear sizing related issues with the help of TNQ-PM instead of own decision._x000a_4. In addition, we had reoriented all our operators on how to disseminate these kind of global/project specific instruction across team._x000a_"/>
    <s v="InDesign"/>
    <x v="3"/>
    <s v="Manual"/>
  </r>
  <r>
    <n v="13"/>
    <d v="2017-04-21T00:00:00"/>
    <s v="BTX2178 "/>
    <s v="DENNISON"/>
    <n v="9780323321822"/>
    <s v="PASS CEN!"/>
    <s v="CHENNAI-HS"/>
    <s v="Corrections missed and text deleted._x000a__x000a_PM Comments: AU corrections were not correctly incorporated in Chapter 4. When checked with the original manuscript, corrections were missed in revised proof, in some places existing text was deleted._x000a_Author believes more corrections are missing in rest of chapters._x000a_Kindly check and revert back._x000a_"/>
    <s v="This is one-off project where we have been supplied with the previous edition word (.doc) files and amendments to the current edition are provided as annotated PDFs from the previous edition version. Keeping the annotated PDFs as reference, the amendments were carried out in the previous edition word files and converted to XML for typesetting. We faced plenty of problems with typesetting (page-proof as well as revises) and we had escalated the same to the ELS-PM as well. _x000a__x000a_The primary issues being, _x000a__x000a_1. Received word files (manuscripts) doesn't have OSCE coding and we had matched the previous editions for all the styles and structured the same manually._x000a__x000a_2. The corrections were not annotated with appropriate tools and there were a lot of indefinite sticky note comments spread throughout the chapters. _x000a__x000a_In this chapter we have received heavy author corrections 1224 edits (Page proof &amp; I revises) in annotated PDF. Out of 1224 corrections, 69 corrections were provided in 'sticky notes' and the corrections are not straight forward. We have cross-verified all the edit corrections received and found that the mishaps are all due to the misinterpretation of sticky notes. _x000a__x000a_Moreover the fact that most of the sticky notes were not more specific but descriptive type, it's quite difficult to introspect each edits and incorporate the corrections from the operator perspective. All these sticky notes requires the involvement of experts (either MC or ELS-PM), as it would challenging to understand from the sticky note that additional changes (e.g. renumbering) are required . _x000a__x000a_Owing to the above mentioned challenges and the corrections marked inappropriately, we went back to the ELS-PM asking for the collated corrections and also suggested that we shall engage a master-copier to collate the changes if needed but it was not agreed by the ELS-PM. _x000a__x000a_On further analysis, we had noticed some of the replacement texts were missed out from our end  in few places. This is a manual error missed by our XML operator and overlooked by our QCer. We understand that these errors would have been caught by the QCers ."/>
    <x v="0"/>
    <x v="4"/>
    <s v="We had rechecked and corrected all the chapters and sent the same to ELS-PM."/>
    <s v="1. Henceforth, we will arrange a call with the GSM to take forward this kind of non-standard jobs at the initial stage itself._x000a_2. The files QC’d by this user will be QA’d by senior resources and upon zeroing out the errors on his part he can continue with live production independently. _x000a_3. We had reoriented all our team members on handling this kind of unusual workflow projects._x000a_"/>
    <s v="InDesign"/>
    <x v="3"/>
    <s v="Manual"/>
  </r>
  <r>
    <n v="14"/>
    <d v="2017-05-02T00:00:00"/>
    <s v="BTX2186"/>
    <s v="ASPMN"/>
    <n v="9780323461986"/>
    <s v="Core Curriculum for Pain Management Nursing "/>
    <s v="ST.LOUIS-HS"/>
    <s v="References need to be set in Elsevier’s APA style._x000a_PM Comments: I’ve inquired twice about why the references in the ASPMN title were not set to Elsevier APA standards, with no response other than “Regarding the references we would check and get back to you.” The references were left as they appeared in the manuscript rather than being formatted in Elsevier standards. Please explain why these references were not formatted properly and ensure that the references are formatted correctly in P2 pages."/>
    <s v="On analysis, we checked the feedback provided with respect to ‘References’ part and found that there are three problems marked primarily in all the chapters. One problem with respect to ‘et al.’ usage; second one is ‘casing issues in article and book titles (i.e. after colon)’ and the last one is ‘full form of journal names’ (attached ‘Revises.jpg’ for your easy reference). We have discussed the above issues with our team and please find detailed comment below for each point._x000a__x000a_1. Usage of et al. – The received document from Elsevier (MFC guide) states both the usage of ‘ellipses’ and ‘et al.’ for author’s name (please refer ‘MFC.jpg’). In this case, ellipses were used throughout the book consistently and hence the author’s usage has been retained as-is, assuming that the ellipses were purposefully made by the Elsevier copyeditor as per the APA sixth edition manual._x000a__x000a_2. Casing issues in article and book titles (i.e. after colon) – Submission is inconsistent in this regard, few occurrences of ‘article/book’ titles had upper case (after colon) and few didn’t. However, per APA style the first word after a colon should always be capitalized. In this case, our conversion operator and QCer had identified and corrected this error in most of the instances but missed to correct the same in few places resulting in this issue. As said earlier, in APA reference style in titles after a colon the letter should be capitalized; however, while reviewing the marked corrections we noted that there was a marking to change the entire first letter after colon to lowercase. Could you please advice how we should move forward with these contradicting markings? Please advise whether we can go back to the ELS-PM and insist that we will follow only standard reference style?_x000a__x000a_3. Full form of journal names – In this case, Elsevier freelance copyeditor had followed abbreviated form for all the journal titles across book. In this case, the QCer who performed quality check for this book had misunderstood that ‘we should not change any text contents in the Elsevier’s copyedited file’ and left the copyeditor usage as-is. The QCer acknowledged that this change could have been queried with the ELS-PM. "/>
    <x v="0"/>
    <x v="4"/>
    <s v="We will update the corrections during the revises stage."/>
    <s v="1. We have instructed our in-file analysis team to check these kinds of scenarios in the initial stage of project. This team will review the received copyedited manuscripts and will provide a detailed analysis report which will contain all the important and specific instructions of the particular project in the initial stage itself. This report will be followed by the respective functions and a query will be raised to the Elsevier PM in case of any clarification required._x000a_2. We had given request to our development team to check the possibility of validating first letter after a colon in titles during conversion (i.e, in auto configurable ACE itself) for TS alone projects. "/>
    <s v="InDesign"/>
    <x v="4"/>
    <s v="Manual"/>
  </r>
  <r>
    <n v="15"/>
    <d v="2017-05-02T00:00:00"/>
    <s v="BTX2187"/>
    <s v="ASPMN"/>
    <n v="9780323461986"/>
    <s v="Core Curriculum for Pain Management Nursing "/>
    <s v="ST.LOUIS-HS"/>
    <s v="Revisions for Chs. 1-8 (transmitted on 4/28/17) need to be implemented prior to P2 pages._x000a_PM Comments: Revisions for Chs. 1-8 were initially sent to you on 4/20 with notes indicating that the proofreader was not finished with the files therein, as the references had not been properly formatted. You informed me that the revised pages could not be turned over until the sample pages were approved. On the day the new sample pages were approved (4/28) I sent additional revisions for Chs. 1-8, but now you are refusing to set the additional revisions, instead asking me to input the revisions into the new design P2 pages. You noted that, “It would be better if the corrections are marked in the modified design PDF as this would be quite tedious for us to process now.” It would be more tedious for me to go through the new design pages, hunting for the corrections. You have the old design files, you should correct those files then set those pages in the new design, not wait until the second round of revisions."/>
    <s v="We have analyzed the below issue in detail and please find our below findings. _x000a__x000a_We had completed page proof stage for this title and have been advised to set this book once again with a new design. In revision, the markings were received in old design PDFs, and it was very challenging for us to refer the markings in old design and incorporate the same in new design. Hence, we had decided to incorporate those corrections in old design applications itself and then re-flow the contents in new design and the same was clearly communicated to ELS-PM. In this case, the revision for chapters 1–8 was received on 20-Apr and the same was completed by us on 25-Apr. Moreover, the received email from ELS-PM stated that this book was a priority one and hence we had completed the revisions immediately and started the groundwork for new design. Later, the new design was approved by the designer on 27-Apr and we had started working on new design on the same day. In the mean time, we had received the additional corrections from ELS-PM for the same chapters on 28-Apr along with the first round of revisions markings which we had already completed. Our point here was, owing to the title’s priority, we were already in the midway amending the new design for chapters 1–8. In this case, to make things even better and complete the title on time, our TNQ-PM decided to incorporate additional changes provided for 1–8 in the next round of revisions and that was the reason our TNQ-PM requested ELS-PM to mark the additional changes alone in the modified design PDF during later stage(s).  _x000a__x000a_However, we understand that the TNQ-PM need to walk the extra mile and get the additional time from ELS-PM to incorporate the corrections instead raising query to add them in second revisions. Considering the design change, owing to the title’s priority our PM requested ELS-PM to mark the additional changes in second revisions, resulting in this error. "/>
    <x v="0"/>
    <x v="0"/>
    <s v="We had included the additional changes and dispatched the revised PDFs to ELS-PM."/>
    <s v="1. We had taken this to the team and would ensure all are educated over this cause to avoid miscommunication between ELS-PM and TNQ-PM._x000a_2. We have instructed all our PMs to request and get additional time ELS-PM for this kind of projects instead of raising query to add them in second revisions._x000a_"/>
    <s v="InDesign"/>
    <x v="4"/>
    <s v="Manual"/>
  </r>
  <r>
    <n v="16"/>
    <d v="2017-05-10T00:00:00"/>
    <s v="BTX2198"/>
    <s v="TURGEON"/>
    <n v="9780323431477"/>
    <s v="Immunology &amp; Serology in Laboratory Medicine "/>
    <s v="CHENNAI-HS"/>
    <s v="Content mismatch between the page proof and the epub file._x000a_PM Comments: During VST conversion it was found that there is a mismatch of Bibliography content (Chapter 27, page number 426) between the page proof and the epub file. Please let me know the root cause of this issue."/>
    <s v="We have analyzed the errors reported in Chapter 27 of Turgeon and noted that there were errors introduced by our XML operator. Also, we have discussed the below issue with our team and please find detailed comments below. _x000a__x000a_At the initial stage, we have been instructed to follow previous edition book for reference style. We had noticed that the previous edition bibliography contents did not match with any of the Elsevier’s standard reference style and the same were non-standard. Owing to this, our template was not able to handle this case, since some of the punctuation in references part will be auto generated by the template based on the Elsevier’s standard reference style. To overcome this, we had coded all the item level references under ‘o-ref (other-reference)’ to meet the PDF requirement (i.e, print purpose). Per Elsevier’s standard and to meet the online requirement, all bibliography references will have to be fully structured as much as possible in final XML. Hence, we had decided to structure all these ‘o-ref’ references in deliverables stage. In this case, the primary issue being, to minimize the conversion time in deliverable stage, our XML operator had combined all the chapter references into a single file and then performed structuring through macro. Later, while moving these references to the respective chapter, our user had inadvertently copied the references from some other chapter and used the same in chapter 27 which led to this error. In this scenario, all these references were un-cited and hence our ‘v-tool’ was not able to catch this error in S300._x000a__x000a_During e-pub, user had ensured the e-pub contents against the S300 package and hence we were not able to find any mistake in the product delivered."/>
    <x v="0"/>
    <x v="5"/>
    <s v="We had corrected and redelivered the e-pub and deliverables."/>
    <s v="1. Process had been changed – Instructed all our e-pub operators to check and ensure the contents against print PDF instead of S300._x000a_2. To prevent human oversight error on manual process, we had requested our template team to look into the possibilities of develop the template for these kind of non-standard references. Thereby, all the non-standard references will be structured at the initial stage and template will be fixed based on the structured XML to meet the customer requirement._x000a_"/>
    <s v="InDesign"/>
    <x v="5"/>
    <s v="Manual"/>
  </r>
  <r>
    <n v="22"/>
    <d v="2017-06-12T00:00:00"/>
    <s v="BTX2238 "/>
    <s v="HAINES"/>
    <n v="9780323396325"/>
    <s v="Fundamental Neuroscience for Basic and Clinical Applications"/>
    <s v="ST.LOUIS-HS"/>
    <s v="Formatting errors in Additional Reading list._x000a_PM Comments: Comp should have formatted the Additional Reading list in AMA style, but there are many formatting errors in the attached chapter. Would you please correct these per my annotations and send me a revised PDF?_x000a_Other chapters also contain a few small formatting errors, but there are not as many as in Ch. 33."/>
    <s v="On analysis, we found that the XML operator who performed conversion for this chapter had failed to structure the references to match with AMA style. Also, failed to do double check and moved the chapter to the next process. The QC person who checked this chapter had matched the edited MS for reference style without noticing the incorrect styling, resulting in this feedback."/>
    <x v="0"/>
    <x v="4"/>
    <s v="We will correct and resend the revised proof to ELS-PM."/>
    <s v="1. We had given request to our development team to prevent the user interventions on styling the references part for TS alone projects. Thereby, the standard reference styles (AMA, APA, etc.) will be included in configurable ACE tool and the same will structure the references automatically based on the respective reference style._x000a_2. Until development, we had added this scenario in our QC checklist to check and ensure the actual styling of the references against the respective standard reference style instead of following the edited manuscript. _x000a_3. In addition, we had added this kind of scenario in our training and test module."/>
    <s v="InDesign"/>
    <x v="4"/>
    <s v="Manual"/>
  </r>
  <r>
    <n v="23"/>
    <d v="2017-06-12T00:00:00"/>
    <s v="MTX2239 "/>
    <s v="LEBWOHL"/>
    <n v="9780702069123"/>
    <s v="Treatment of Skin Disease"/>
    <s v="CHENNAI-HS"/>
    <s v="Content mismatch between copyedited and typeset pages._x000a_PM Comments: Thanks for investigating on this. I look forward to receiving your comments with updated chapter PDF."/>
    <s v="We had reviewed the below feedback and noted that this error had occurred due to process violation made by our paginator and QCer._x000a__x000a_While performing final QC our QCer had noticed a last minute minor change and the same was communicated vocally to the paginator instead of marked them in proof. In InDesign, there is a future called ‘pasteboard’ and the same is located outside the typeset page area of application. The paginator amended the changes by moving the text from main frame to ‘pasteboard’ and vice versa. On doing so, our paginator had failed to move some of the text from ‘pasteboard’ to main frame and created the PDF. Please note, anything on the pasteboard (outside the document border) will not print, hence some of the contents were completely disappeared and incomplete PDF had been created. Since it was minor change, QC was ensured the correction by sitting along with paginator instead of checking it systematically, which led this error. "/>
    <x v="0"/>
    <x v="6"/>
    <s v="We had corrected and redelivered the file to ELS-PM."/>
    <s v="1. We had updated our validation tool – PDF will not be created in case of any items are placed in the pasteboard._x000a_2. Entire QC and pagination team had been instructed to process the files through defined workflow system without fail. Also, we had reiterated the importance of processing the files through workflow system. This will be audited by our managers."/>
    <s v="InDesign"/>
    <x v="6"/>
    <s v="Manual"/>
  </r>
  <r>
    <n v="24"/>
    <d v="2017-06-21T00:00:00"/>
    <s v="BTX2252"/>
    <s v="PAGANA"/>
    <n v="9780323446631"/>
    <s v="Mosby's Manual of Diagnostic and Laboratory Tests"/>
    <s v="CHENNAI-HS"/>
    <s v="Quality issue._x000a__x000a_PM Comments: In Pagana 6e, Ch.2, the values present in the &quot;Normal Findings&quot; were in Italics. These values are in Roman in the copyedited file but in proof they are in Italics (screenshot below). I believe the change was made from Roman to Italics during typesetting without the PM approval and by not cross checking the previous edition. _x000a_The Au is concerned about this, she is asking if there is any specific reason behind this change. Please respond to this at your earliest convenience._x000a_"/>
    <s v="We have analysed the below issue in detail and please find our below findings. _x000a__x000a_While we are processing the typeset proof, our internal page QC has identified that the ‘list’ style were unjustified on right margin throughout this chapter, whereas the same needs to be changed to ‘justify’ as per the spec. Hence, the desired change had been marked in the proof and the same was moved to pagination. The paginator amended the changes by re-defining the character style of all the lists (numbered, unnumbered, bullet, etc.). On doing so, our paginator inadvertently applied italic style for ‘unnumbered list 2’ in InDesign and hence the same were changed from roman to italic throughout this chapter. On further detailed analysis, we understand that this error would have been caught by the QCer through compare PDF process. However the fact here is, owing to the more number of pages (500+) the auto compare PDF was not generated for this particular chapter. Moreover, our QCer had tried to compare those PDF in Adobe Acrobat and the same was also not working. In this case, the compare PDF issue was not notified to the support team and the correction &amp; text continuity checks were ensured manually which led to this error."/>
    <x v="0"/>
    <x v="6"/>
    <s v="We had corrected and sent the revised PDF to ELS-PM."/>
    <s v="1. Process had been changed in QC department – Instructed them to ensure the presence of auto compare PDF before switch on the job. Also, instructed them to not start the job in the absence of compare PDF. Relevant SOP had been modified._x000a_2. We had given reorientation to all our paginators on re-defining the character style in InDesign application."/>
    <s v="InDesign"/>
    <x v="7"/>
    <s v="Manual"/>
  </r>
  <r>
    <n v="34"/>
    <d v="2017-08-02T00:00:00"/>
    <s v="BTX2289 "/>
    <s v="WEAVER"/>
    <n v="9780323485593"/>
    <s v="Practical Guide to Obesity Medicine"/>
    <s v="CHENNAI-HS"/>
    <s v="Missed to insert abstract and keywords._x000a_PM Comments: The abstract and keywords for Weaver Ch.22 were sent to you during corrections. However, in the revised file they are missing. _x000a_Please clarify._x000a_"/>
    <s v="We have analyzed the feedback in detail and please find our findings below._x000a__x000a_The abstracts and keywords were not provided for this chapter during the page proof stage and the same is set as author query. As a response to this author query, we received the abstracts and keywords in a separate word document and the revisions marked up in proof PDF. The document supplied for abstract and keywords had been passed on to copyediting team for further processing and it is then routed to XML team for tagging purpose and the same is provided as a XML file for pagination team. Here the operator who processed the revisions in pagination end should run the XML through autopage process to convert the XML file into a NPI typeset page however, the paginator noted it down and thought of doing it after completing the remaining edit corrections marked in the proof but missed to do it after completing the corrections. The concern QC operator who verified the edit corrections missed to download the word document supplied and also overlooked the response given in the author query sheet."/>
    <x v="0"/>
    <x v="6"/>
    <s v="We have corrected the chapter and delivered the same to Elsevier PM."/>
    <s v="1. We have raised a CR to add a process flow “Autopage” in the revisions stage and any XML files for the new content converted during revisions stage will be typeset in this stage and then the edit corrections will be processed in the next stage._x000a_2. We have raised a CR to neglect the select option for the QCs to download the received materials. Instead, complete materials within the chapter folder will be downloaded via our workflow system._x000a_3. We have also covered this scenario in our weekly training session for both pagination and QC teams."/>
    <s v="InDesign"/>
    <x v="8"/>
    <s v="Manual"/>
  </r>
  <r>
    <n v="41"/>
    <d v="2017-10-06T00:00:00"/>
    <s v="BTX2322"/>
    <s v="Yamanouchi"/>
    <n v="9780323530880"/>
    <s v="Acute Encephalopathy and Encephalitis in Infancy and Its Related Disorders "/>
    <s v="CHENNAI-HS"/>
    <s v="Au name missing in LOC._x000a_PM Comments: In Yamanouchi, the AU name “Hiroshi Baba” is repeated twice and the Au “Hiroshi Arai” is missing from the LOC. Please check and get back._x000a_"/>
    <s v="1. ELS PM_x000a_a. During second revises, additional corrections received for “fm-CTR-02” through email instead of pdf_x000a_2. TNQ PM_x000a_a. PM has manually marked the corrections in the respective pdf file and cited the same in the workflow system_x000a_b. PM has marked the corrections twice in the pdf file_x000a_3. Pagination_x000a_a. While copying and pasting the affiliation for author “Hiroshi Baba”, paginator has checked the author name as “Hiroshi” and replaced the existing affiliation with the new one. However he did not notice that there are two authors with the same name which are “Hiroshi Arai” and “Hiroshi Baba”, leading to this error_x000a_b. The paginator has incorporated the corrections in an incorrect place_x000a_4. QC_x000a_a. Due to less number of corrections in the additional correction file, the QCer has skipped the compare pdf process and they processed manually and delivered. _x000a_"/>
    <x v="0"/>
    <x v="6"/>
    <s v="We have updated the corrections and delivered to customer"/>
    <s v="(Point 3)_x000a_o    We are approaching our development team to change the folder structure, i.e., instead of multiple folder structure for FM in revises, will preserve a single folder structure. This will help the operator/QC to update and check the revises correction without testing multiple folders and follow-up. We will update you on the feasibility of the above asap._x000a_(Point 4)_x000a_o    The presence of compare pdf and review of revises correction are mandatory in all the stages. Earlier, the compare pdf is one of the checklist points. Now, we have rearranged the checklist point, which is as the first point of checklist. Simultaneously, we have initiated internal audit for adherence of SOP and checklist for QC._x000a_"/>
    <s v="InDesign"/>
    <x v="9"/>
    <s v="Manual"/>
  </r>
  <r>
    <n v="42"/>
    <d v="2017-10-09T00:00:00"/>
    <s v="BTX2324 "/>
    <s v="Yamanouchi"/>
    <n v="9780323530880"/>
    <s v="Acute Encephalopathy and Encephalitis in Infancy and Its Related Disorders "/>
    <s v="CHENNAI-HS"/>
    <s v="Au correction not done correctly in CH25._x000a_PM Comments: Au correction was not correctly incorporated in Ch.25. Au had given correction to replace the word “few decades” by “20 years” . However, the word “few” still remains in text."/>
    <s v="Received 8 comments in the revises stage and one of the comments are to replace “few decades” with “20 years”. The word “few” stood as the last word in the 10th line of that particular paragraph and the word “decades” appeared as the first word in the 11th line. While updating this correction, the paginator who processed the edits had magnified the page and replaced only the word “decade” with “20 years” and overlooked to see the existence of word “few” which  was in the previous line. QCer who checked the edits also unseen the existence of word “few” and signed off the proof by referring the updated change in 11th line. "/>
    <x v="0"/>
    <x v="6"/>
    <s v="We have corrected the file and delivered to the customer"/>
    <s v="1. We have updated the point in the checklist, which means, checking of proceeding and succeeding words have been added in the checklist and included in the training also. _x000a_2. This feedback has already been added in our monthly feedback session. _x000a_3. As this is purely inattentiveness from both pagination and QC end, hence we have stopped allocating revises files to concern paginator and QCer and also moved them to retraining._x000a_"/>
    <s v="InDesign"/>
    <x v="3"/>
    <s v="Manual"/>
  </r>
  <r>
    <n v="47"/>
    <d v="2017-10-26T00:00:00"/>
    <s v="BTX2337"/>
    <s v="Stipanuk"/>
    <n v="9780323441810"/>
    <s v="Biochemical, Physiological, and Molecular Aspects of Human Nutrition "/>
    <s v="ST.LOUIS-HS"/>
    <s v="Many art and design problems are occurring_x000a_PM Comments: The following issues have occurred on Stipanuk: Biochemical, Physiological, and Molecular Aspects of Human Nutrition, 4/e (ISBN: 978-0-323-44181-0) and need immediate attention and correction:_x000a_• Compositor didn’t follow the specs for Box F (file attached). The boxes are also different from each other (even though they are all the same style box)._x000a_• Compositor added their comments to the figure control sheets, and their comments are unclear. It has comments like “Figure sent to redraw,” but not sure what that means. Apparently, per editorial no figures were redrawn even though several were supposed to be redrawn. The compositor was instructed on the figure control logs to draw certain figures that the authors submitted. Instead, they cut and pasted the original figures from what the authors submitted and pasted them into the page proofs. The book is 2-color, yet these figures have color on them. That’s because the author’s changes on their original files were in color._x000a_• It was determined a while ago that Saunders style was going to be used for the references. However, that has not been consistently implemented throughout the book. The compositor didn’t follow the Saunders reference style (which the PM requested). PM set the first few references in the correct style, with a note that followed these references to comp to set the rest of the references per book style. They spelled out journal titles and used more than three authors. TnQ’s response: “Generally, for Saunders style, the author’s usage is followed with respect to the list of authors in references. However, for journal titles, the decision to abbreviate or keep in full for Books is taken based on how the author has provided the majority of references. In this book, since the initial reference style followed was APA (i.e., in Post Development stage), the journal titles were kept in full, but the freelance copyeditor had intervened and abbreviated a few journal titles in all chapters. Hence, again, while manually identifying these instances and reverting them to full journal titles, in six occurrences alone these were not changed. Now, we have gone through all of the chapters with us and will ensure to keep the journal titles in full in those six occurrences as well. Regarding the et al style, yes should have used 3 author et al style, again, with the reference style change from APA (in post-dev) to Saunders, we missed to correct the discrepancies.”_x000a_o In the end-of-chapter questions for Chapter 2, the compositor changed the legal number in the references to page numbers._x000a_o In Box 2-1 &amp; 2-2, two different fonts are used in each credit line._x000a_• When special boxes continue on the next page, the compositor has reverted to the last edition and inserted the special box title and subtitle on the “continued” page. However, on some special boxes that carry over to the next page, the subtitle is not listed._x000a_• There are Thinking Critically questions at the end of some of the special boxes and as end-of chapter questions. The answers to the Thinking Critically questions should be designated by the box title and/or subtitle or as the end-of-chapter questions so the user knows which answers go with what questions. At the end of the page proofs, these groups of answers are listed only as “Thinking Critically”; or as “Thinking Critically 1”, “Thinking Critically 2”, “Thinking Critically 3”, etc.; or with box subtitles on those questions but no designation about end-of-chapter questions. There is no consistent format for titling the answers._x000a_• The equations are inconsistent in their appearance. Some are different font than others. Some are centered while others are flush right. Some have space above and below, while others do not. Italicized names above the equations are sometimes bold, sometimes not; sometimes centered, sometimes not; and inconsistent in their font._x000a_• If a figure has an A &amp; B, sometimes in the legend, the A &amp; B are bold, sometimes they are not._x000a_• The page font on the chapter opening page appears to be a different font than what’s on the rest of the chapter pages._x000a_Right now, we have someone in-house who is sorting out the art and the PM has instructed TNQ to stop paging for now. When paging resumes, I’ll need a revised schedule on how long revising the pages will take and will need to be assured that all issues above have been corrected. Once I receive that, I will need to get approval here before moving forward. "/>
    <s v="Please see the detailed analysis for each feedback. _x000a__x000a_Total number of errors reported: 10_x000a_TNQ errors: 7_x000a__x000a_1. Compositor didn’t follow the specs for Box F (file attached). The boxes are also different from each other (even though they are all the same style box)._x000a_TNQ: Totally, there are eight box types (Box A to Box H”) available in this title. First type is “numbered” style (Box A), second type is “thinking criticality” (Box H) and the remaining box types are “symbol” (Box B to G) style. We can easily identify and set the formatting for first and second type boxes. However for third type, there is a challenge in identifying and fixing the boxes, as we need to format the boxes based on box title. In this case, there are two boxes having same titles with small variations which are “Life Cycle Considerations (Box C)” &amp; “Life Cycle (Box F)”. We could not identify the box types in received manuscripts. Hence in production, the paginator has overlooked and formatted the box title “Life Cycle” (Box C) instead of “Life Cycle Considerations (Box F) which leads this error._x000a__x000a_2. Compositor added their comments to the figure control sheets, and their comments are unclear. It has comments like “Figure sent to redraw,” but not sure what that means. Apparently, per editorial no figures were redrawn even though several were supposed to be redrawn. The compositor was instructed on the figure control logs to draw certain figures that the authors submitted. Instead, they cut and pasted the original figures from what the authors submitted and pasted them into the page proofs. The book is 2-color, yet these figures have color on them. That’s because the author’s changes on their original files were in color._x000a_TNQ: Totally around 465 figures are used in this title. After getting approval from the customer, we have redrawn 107 figures for better quality. Attached is the list of redrawn figures for your reference. Adding to the above, this title follows web-in workflow. As per procedure, the figures should be supplied as same as in manuscripts for Web process and black/grey for Press. We have followed the same, but the customer wants black/grey for web version too. There is no instruction from the customer stating that, follow black/grey for both web and press. Hence, it’s not an error._x000a__x000a_3. It was determined a while ago that Saunders style was going to be used for the references. However, that has not been consistently implemented throughout the book. The compositor didn’t follow the Saunders reference style (which the PM requested). PM set the first few references in the correct style, with a note that followed these references to comp to set the rest of the references per book style. They spelled out journal titles and used more than three authors. TnQ’s response: “Generally, for Saunders style, the author’s usage is followed with respect to the list of authors in references. However, for journal titles, the decision to abbreviate or keep in full for Books is taken based on how the author has provided the majority of references. In this book, since the initial reference style followed was APA (i.e., in Post Development stage), the journal titles were kept in full, but the freelance copyeditor had intervened and abbreviated a few journal titles in all chapters. Hence, again, while manually identifying these instances and reverting them to full journal titles, in six occurrences alone these were not changed. Now, we have gone through all of the chapters with us and will ensure to keep the journal titles in full in those six occurrences as well. Regarding the et al style, yes should have used 3 author et al styles, again, with the reference style change from APA (in post-dev) to Saunders, we missed to correct the discrepancies.”_x000a_TNQ: The provided references in manuscripts follow Saunders style. However, the customer asked us to follow previous edition for reference style. Earlier edition was in APA style. We have raised query to customer, after confirmation, we have followed APA style for references. Later in the stage of production, we have been advised to follow Saunders style per author’s request. While doing the changes from APA to Saunders, we missed to follow consistency for “et al” and “journal titles” abbreviation._x000a__x000a_4. In the end-of-chapter questions for Chapter 2, the compositor changed the legal number in the references to page numbers._x000a_TNQ: In this chapter, the XML operator who structured the references has misunderstood the legal numbers in references as page numbers which cause for this error. QCer also missed to correct that. _x000a__x000a_5. In Box 2-1 &amp; 2-2, two different fonts are used in each credit line._x000a_TNQ: As per spec., “Helvetica Neue, 47 Light Condensed” should be used for credit lines which means normal text should be “Helvetica Neue, 47 Light Condensed” and italics should be “Helvetica Neue, 47 Light Condensed italic”. However, while change the credit line text font, we used “Helvetica Neue, Light italic” instead of “Helvetica Neue, 47 Light Condensed italic” which leads this error. As there is a minor variation between Light italic and Light condensed italic, due to this QCer also missed to catch that. _x000a__x000a_6. When special boxes continue on the next page, the compositor has reverted to the last edition and inserted the special box title and subtitle on the “continued” page. However, on some special boxes that carry over to the next page, the subtitle is not listed._x000a_TNQ: While pagination, we have structured the special boxes title and subtitle as per specifications and followed the previous editions. However, we have missed to follow the same style in few occurrences which cause for this error. _x000a__x000a_7. There are Thinking Critically questions at the end of some of the special boxes and as end-of chapter questions. The answers to the Thinking Critically questions should be designated by the box title and/or subtitle or as the end-of-chapter questions so the user knows which answers go with what questions. At the end of the page proofs, these groups of answers are listed only as “Thinking Critically”; or as “Thinking Critically 1”, “Thinking Critically 2”, “Thinking Critically 3”, etc.; or with box subtitles on those questions but no designation about end-of-chapter questions. There is no consistent format for titling the answers._x000a_TNQ: Initially, we have received the source materials for 5 chapters in the first batch. These chapters are not having the box titles within “Thinking Critically” answers. We have delivered the sample file also in the same format. Due to this, we have followed the sample format for all the remaining chapters as well._x000a__x000a_8. The equations are inconsistent in their appearance. Some are different font than others. Some are centered while others are flush right. Some have space above and below, while others do not. Italicized names above the equations are sometimes bold, sometimes not; sometimes centered, sometimes not; and inconsistent in their font._x000a_TNQ: Equations are available in the chapters 10, 12, 13, 14 &amp; 19. However, chapters 10, 12 &amp; 13 contained heavy math equations. While styling the equations, we have given the coding in XML as list for all the equations. Result of this, inconsistency format between the equations. _x000a__x000a_9. If a figure has an A &amp; B, sometimes in the legend, the A &amp; B are bold, sometimes they are not._x000a_TNQ: The received edited MS has the figure part labels, sometimes bold in the legend and sometimes unbold in the legend. Considering that, this is purely based on Editor Preference, hence we proceed as same as MS. This is not an error._x000a__x000a_10. The page font on the chapter opening page appears to be a different font than what’s on the rest of the chapter pages._x000a_TNQ: We have checked all the 38 chapters and did not find any discrepancy for all the chapters and used the running text as “Minion Pro” in all chapters/pages. This is not an error."/>
    <x v="0"/>
    <x v="7"/>
    <s v="We have rechecked all the 38 chapters and fixed the above issues and waiting for revisions"/>
    <s v="1. This morally understands issue and we have shared this feedback to our training team and requested them to create awareness on this type of errors in training stage itself._x000a_3. We will conduct an awareness session to entire team on handling of new/special request during mid of production._x000a_4. We have given request to our development team to create an alert in tool itself._x000a_5. We will educate the team on differentiation of fonts with minor variation._x000a_6. We have also passed this feedback to the training department and conducted training to all the pagination team._x000a_7. We have educated the team to raise query to the customer for these kinds of instant rather than following the sample format._x000a_8. (i) We have also passed this feedback to the training department and conducted training to all the paginator/QCer on the above points. _x000a_(ii) We have also instructed the team to refer the previous edition pdf in case of any clarification required               _x000a_"/>
    <s v="InDesign"/>
    <x v="10"/>
    <s v="Manual"/>
  </r>
  <r>
    <n v="48"/>
    <d v="2017-11-06T00:00:00"/>
    <s v="BTX2339 "/>
    <s v="Skidmore"/>
    <n v="9780323531924"/>
    <s v="Mosby's 2018 Nursing Drug Reference "/>
    <s v="ST.LOUIS-HS"/>
    <s v="Upstream_x000a_PM Comments:There is an issue notified in the ebook of 9780323531924._x000a_Title: Step-by-Step Medical Coding 2016_x000a_Author: Buck_x000a_I have been informed by customer that some of the pages(Front matter, Appendix B, C, D) are missing in this epub file which are available in the PDF. Please let me know if you received any specific instruction to remove these pages. If not, please include missing pages and redeliver this file._x000a_Topics Anesthetics—general/local up to topic tbo-filgrastim are missing as per PDF these topics are appearing after &quot;Z&quot; ie after page number 1241; and all are shown as page e1 in PDF_x000a_2. All the data appearing after Index ie after page 1361 shown in PDF as ES4 to ES8._x000a_XML files of the same are missing which are having data for Formulas- Nomogram for calculation of body surface area- Antitoxins and antivenins- Abbreviations_x000a_"/>
    <s v="This is one of the non-standard projects where we have been supplied with the XML, Doc and INDD files for typesetting. Usually, we will not deliver H300 for non-standard titles unless requested. Hence, we marked back to the PM on the delivery requirements and it is confirmed that we need to deliver print PDF, Archive (without word files), Individual chapter XML, and ePub. As our understanding from the beginning was to replicate the materials present in the drug tool to be created as XML and ePub and we had followed the same.  _x000a__x000a_In Skidmore, we received the input files as XML, INDD and doc files. We would usually convert the ePub files from final H300 package delivered to EW, since the H300 delivery is not made for this title, we picked only the files received as XML for ePub conversion and hence the FM/BM elements received as word files were missing in the ePub package. We do received an email from eBook production to include the missing pages (Front matter, Appendix B, C, D) as a urgent request, hence we have created the XML file and redelivered the ePub files with the missing elements reported. _x000a__x000a_Again we received an email stating that the index is not included with the book package for ePub delivery. We have included the index and delivered the ePub files. As we do not have a standard procedure or documentation for the ePub delivery for drug books, we followed the request came from eBook production team. _x000a__x000a_Adding to this, we would request the delivery information to be specified upfront to the team hence the instruction is passed at the beginning of the project and logged in our workflow system which would be followed by the team without any assumptions or discrepancies._x000a__x000a_As there were neither a documentation nor a defined procedure on the delivery requirements (XML &amp; ePub) and, this ePub, being delivered a year back (2016) with no further changes requested making us believe that our understanding were correct. _x000a_We request you to revoke this feedback. "/>
    <x v="1"/>
    <x v="8"/>
    <s v="NA"/>
    <s v="NA"/>
    <s v="InDesign"/>
    <x v="11"/>
    <s v="NA"/>
  </r>
  <r>
    <n v="49"/>
    <d v="2017-12-06T00:00:00"/>
    <s v="BTX2367"/>
    <s v="Mangrum"/>
    <n v="9780323530385"/>
    <s v="Duke Review of MRI Physics: Case Review Series"/>
    <s v="ST.LOUIS-HS"/>
    <s v="On first-pass pages, tool rules were not set properly in the first batch of chapters (Chapter 1, 3-7). This error occurred in all chapters, but I have attached Chapter 5 as an example._x000a_PM Comments: Sending upstream feedback for tool rule errors in the first batch of Mangrum. I will be sending corrections to these chapters tomorrow, so please wait to correct the files. Thanks._x000a_"/>
    <s v="Normally we have received the part figures in combined/group format. For combined figures, the artwork team itself will fix the images and done the formatting (spacing &amp; alignment) and other figure related process and moved to next process. Any part figures received as individual figure, artwork team will process the figures as a separate figure and will do the graphics correlated work except spacing/alignment &amp; moved to pagination for formatting. Pagination will run the galley procedure then manually align the figures in all the chapters as per the sample approved by the customer or as per standard guidelines. At the last stage, the QCer will check the consistency and guidelines throughout the chapters. _x000a__x000a_In this title, we have received all the part figures as individual figure with separate call-outs for each part figure. Artwork team has done their process and moved to pagination. Pagination run the auto galley process and manually changed the layout/placement of the part figures &amp; moved to QC. Moreover, paginators followed 14pts spacing between the part figures when it is set across two columns. The QCer who had done the quality check process, visually checked the spacing between the part figures and not used the measurement tool for spacing which results inconsistency spacing (tool rule error) between the part figures._x000a_"/>
    <x v="0"/>
    <x v="9"/>
    <s v="We have formatted all the chapters and delivered to the customer"/>
    <s v="1. We have changed the process for the part figures received as individual figure. Artwork team will do all the figure related process (individual/combined) and moved to pagination._x000a_2. We have added one more point in the QC checklist to use the measurement tool on a regular basis without any deviation. _x000a_3. We have taken this feedback to our training team and would ensure it should be covered in the training itself._x000a_"/>
    <s v="InDesign"/>
    <x v="12"/>
    <s v="Manual"/>
  </r>
</pivotCacheRecords>
</file>

<file path=xl/pivotCache/pivotCacheRecords2.xml><?xml version="1.0" encoding="utf-8"?>
<pivotCacheRecords xmlns="http://schemas.openxmlformats.org/spreadsheetml/2006/main" xmlns:r="http://schemas.openxmlformats.org/officeDocument/2006/relationships" count="60">
  <r>
    <n v="1"/>
    <d v="2018-02-07T00:00:00"/>
    <s v="BTX2400"/>
    <s v="Bizri"/>
    <n v="9780128125779"/>
    <s v="Science, Technology, Innovation, and Development in the Arab Countries "/>
    <s v="CHENNAI-S&amp;T"/>
    <s v="Errors in published book&#10;PM Comments: Please see below the comments from the author. &#10;The corrections for all 6 chapters are included in a single Word file, with deletions marked in orange and inclusions in blue. These could/should have been spotted during the editing process&#10;In particular, conversion of the figures and charts into black and white versions was poorly conducted rendering it impossible to adequately read some of them.&#10;Could you please analyze on these issues and get back to me?&#10;"/>
    <s v="Copyediting:&#10;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10;&#10;Total number of reported errors – 141&#10;- New corrections/Author Alteration – 116&#10;- TNQ Errors - 25&#10;- CE-23; Graphics - 2&#10;&#10;The edits that are not meeting the standard requirements would definitely be focused and the editors trained accordingly.&#10;&#10;Graphics:&#10;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10;"/>
    <s v="Y"/>
    <s v="CE &amp; Graphics"/>
    <s v="Author correction&#10;Figure Quality"/>
    <s v="We have corrected the author’s changes and delivered the chapters"/>
    <s v="CE&#10;1. We have taken this feedback to the team and would ensure all are educated over the cause and the cascading result leading to unhappiness of the author.&#10;2. We had reiterated all our CEs to check with the authors when in doubt over any issue in the text.&#10;3. In addition, we have included these types of issues in our training program and include in the test module of language editors.&#10;GRAPHICS: &#10;&#10;1. This book has been processed eight months back.  We had revised many procedures and additions done in process checklists in revises stages and the same started following last six months.&#10;2. We have reiterated all our graphics operators to handling the colour conversion and tweaking procedures in all the stages.&#10;3. To ensure the colour difference between the Press/Web images, colour conversion and tweaking procedure is included in our checklist (Pageproof/All Revises).&#10;"/>
    <s v="InDesign"/>
    <m/>
    <x v="0"/>
    <s v="Manual"/>
    <d v="2018-02-15T00:00:00"/>
    <s v="Vinoth (9241)"/>
    <s v="Punitha Radjane"/>
    <s v="Revises"/>
    <d v="2018-02-15T00:00:00"/>
    <d v="2018-02-15T00:00:00"/>
    <s v="Manual"/>
    <m/>
    <s v="Given"/>
    <d v="2018-02-07T00:00:00"/>
    <s v="CE :    Suchithra,   Sheena Raghu Nath &amp; KP&#10; Graphics  :  Siva Kumar &amp; Sharma"/>
    <n v="24"/>
    <n v="36"/>
    <m/>
  </r>
  <r>
    <n v="2"/>
    <d v="2018-03-12T00:00:00"/>
    <s v="BTX2438"/>
    <s v="Lebwohl, Mark "/>
    <n v="9780702069123"/>
    <s v="Treatment of Skin Disease "/>
    <s v="CHENNAI-HS"/>
    <s v="Author name errors&#10;&#10;PM Comments: 1. This is another instance where, chapter 82 (Fabry Disease) has three authors listed, with Fiona Child as the senior author. But Dr. Child was not involved as an author for this chapter. It should be Jaya Ganesh and Rhonda Schnur only. This was not there in the early proofs but in the final ones. Is there any reason why she was added?&#10;&#10;2. Chapter 166: PM sent correction to author’s spelling (Carrie Kovarik is the correct spelling), but it is corrected in the LoC alone. I am surprised to see that the correction is carried out at one place and the corresponding chapter is ignored. Is there any reason why? "/>
    <s v="1. We have received query clarification mail from Elsevier PM during preparation of final print ready PDF’s.  It was clearly stated in Note “Remove Dr. Eminger from Chapter 82 as she no more contributes to this book and update Dr Fiona Child”. &#10;NOTE: Please remove Dr. Eminger from Chapter 82. She no more contributes to this book.&#10;        &#10;2. We have removed the author name “Dr. Eminger” from this chapter and included the author “Fiona Child” to Chapter 82 as per the instruction from Elsevier PM.&#10;Our production team had started making ready the print files from 28th August as the number of chapters for this title where huge (259 chapters). This process of creating and checking the final files were completed only by 29th evening.  However, on the same day, at 17:13, we received FM level corrections from Elsevier.&#10;&#10;On 30th August 2017, Elsevier PM provided printer information and requested us to deliver the chapters as a separate batch to printer urgently and the same had been uploaded by TNQ PM with a note stating that FM will be uploaded separately later as the corrections were heavy, as per conversation.  &#10;&#10;On 30 August 2017, while the chapters were uploaded to printer by noon (completed by 13:15pm) we received a note to cross verify the TOC with chapters and TNQ PM informed Elsevier PM regarding cross checking of TOC with chapter opener and same has been acknowledged by Elsevier PM. Receipt of FM corrections continued until 31st of August 2017. &#10;&#10;While incorporating FM corrections, QC had found three FM corrections that needed corrections in the chapters. Subsequently, QC corrected the (1) author name “Carrie Kavorik” to “Carrie Kovarik” in chapter #166; (2) Noah Scheinfield to Noah Scheinfeld in chapter #106 and (3) Tashmeeta Ahad Coulson to Tashmeeta Ahad in chapter #20. &#10;&#10;Since the printer had not acknowledged the receipt of chapters on the same day, TNQ PM had overwritten these updated chapters #166, 20 &amp;106 within few hours in the printer FTP on the same day (30/08/2017) with the assumption that printer had not yet taken the chapters for processing. &#10;&#10;TNQ PM uploaded the front matter, IFC and index on 05th September 2017, and intimated Elsevier PM and the printer. We received the acknowledgement for both chapters and FM uploads only on 06th September 2017 from the printer making us assume those files were taken for print only on 6th September.&#10;&#10;The key factors that influenced this issue are: not having a quiet period during the print process; supplying corrections till the death moment; and requesting to deliver the chapters without finalising the FM. &#10;&#10;Both TNQ and Elsevier PM could have realized that corrections provided to the FM would result in changes in the chapters as well and the misconception at either ends due to a slight inadequate communication had led to this error. &#10;"/>
    <s v="Y"/>
    <s v="PM"/>
    <s v="Author name in Chapter "/>
    <s v="Explained in discussion that the revised upload has corrected files."/>
    <s v="1. TNQ PM should ensure and coordinate with Elsevier PM, to not to split Chapters and FM separately or in the case of a need, both should confirm there are no more FM related changes that might affect the chapters. Print should not proceed to process until printer receives entire book. &#10;&#10;2. TNQ PM should intimate or alert ELS-PM requesting additional time if they receive corrections with respect to FM after Chapters are finalised because FM level corrections might affect Chapters.&#10;-"/>
    <s v="InDesign"/>
    <m/>
    <x v="1"/>
    <s v="Manual"/>
    <d v="2018-03-15T00:00:00"/>
    <s v="Naveen"/>
    <s v="Sri Vidhya Shankar"/>
    <s v="Print File"/>
    <d v="2018-04-06T00:00:00"/>
    <d v="2018-04-06T00:00:00"/>
    <s v="Manual"/>
    <m/>
    <s v="Given"/>
    <d v="2018-03-12T00:00:00"/>
    <s v="Naveen Kumaran S"/>
    <m/>
    <m/>
    <m/>
  </r>
  <r>
    <n v="3"/>
    <d v="2018-03-21T00:00:00"/>
    <s v="BTX2457"/>
    <s v="Dennison, Robin "/>
    <n v="9780323595315"/>
    <s v="PASS CCRN®! "/>
    <s v="CHENNAI-HS"/>
    <s v="Numbering was missing in the developed manuscript. PM Comments: [The manuscript was missing list numbers for around 164 pages out of 658 pages of Chapter 3. Our copyeditor identified them during copyediting, as the numbering were missing in the middle part of the MS. Due to this the chapter was on hold in copyediting for 4 days. Could you please investigate on how this happened and let me know the root cause of the error.]"/>
    <s v="We have received corrections in separate PDFs for chapters 02 &amp; 03 with an instruction to merge into a single chapter (Chapter 02). Our keying operator incorporated the correction in Chapter 02 and passed to QC, followed by chapter 03, respectively. After incorporating the QC corrections, the keying operator finally merged the contents of Chapter 03 in 02 as per usual procedure. &#10;&#10;When the user copied the content from chapter 03 to chapter 02, unfortunately the list numbers disappeared while merging due to an unsupported source word file. We have not faced such an issue before while merging other chapters. In conclusion, the keying operator ensured only the corrections and did not foresee that the formatting would have missed, thereby passing the file for delivery. &#10;"/>
    <s v="Y"/>
    <s v="Conversion "/>
    <s v="Chapter list missed"/>
    <s v="We have corrected and delivered the chapters"/>
    <s v="1. We have taken the unsupported source file issue to the technical team for analysis. &#10;2. Until development, we have added a check point in our check list for keying team to ensure the formats such as list numbers after merging the content.&#10;"/>
    <s v="InDesign"/>
    <m/>
    <x v="2"/>
    <s v="Manual"/>
    <d v="2018-03-23T00:00:00"/>
    <s v="Palanivel S"/>
    <s v="NatarajanU"/>
    <s v="Manuscript development"/>
    <d v="2018-03-23T00:00:00"/>
    <d v="2018-03-23T00:00:00"/>
    <s v="NA"/>
    <m/>
    <s v="Given"/>
    <d v="2018-03-21T00:00:00"/>
    <s v="Keying - Amirtharaj&#10;QC  - Arjun &#10;"/>
    <m/>
    <m/>
    <m/>
  </r>
  <r>
    <n v="4"/>
    <d v="2018-04-04T00:00:00"/>
    <s v="BTX2475"/>
    <s v="Larouche, Richard "/>
    <n v="9780128119310"/>
    <s v="Children’s Active Transportation "/>
    <s v="CHENNAI-S&amp;T"/>
    <s v="Error with References renumbering&#10;PM Comments: I wanted to record here about a couple of feedback that the author has raised for Chapter 2. Duplicate references were not removed appropriately and the subsequent renumbering of references were wrongly done in 2 instances in this chapter.&#10;Please could you come up with a preventive action where this issue does not happen in the future. &#10;"/>
    <s v="During processing of the chapter, the editor had identified that Refs. 64 and 98 were identical and changed them using the references tool. While performing this task, she had interrupted the tool inadvertently which led to the in-text citations not being changed. She had missed to notice the same and queried the author to provide complete information for Ref. 143, which is quite unnecessary. The editor has been instructed to use the tool properly, and we have passed on this general feedback to the team. &#10;Also, &#10;&#10;Apart from the complete identical references that are shown in the tool for Refs. 87 and 115, the identical references are shown in different categories as well, for example, only article title identical, only book title identical, and only vol &amp; page identical. The editor had checked only the first two categories and proceeded that there was no identical reference. Thus, the editor had missed to identify another duplicate reference in the chapter.This would have been displayed had she chosen “vol &amp; page” identical option.&#10;"/>
    <s v="Y"/>
    <s v="Postediting"/>
    <s v="Duplicate reference"/>
    <s v="We will correct the proof once we receive during revision"/>
    <s v="1. The team has been instructed to use the tool properly and use all the categories to always find the identical references.&#10;&#10;2. We have requested PI team to provide a log after using the renumbering tool which can help the editors to ensure whether the re-ordered citations are updated properly after reordering.&#10;3. We have also requested our PI team to check the consistency of the tool performance, as few occasions the tool has failed to differentiate or categorise the option properly.&#10;"/>
    <s v="InDesign"/>
    <m/>
    <x v="3"/>
    <s v="Manual"/>
    <d v="2018-04-10T00:00:00"/>
    <s v="Senthil Kumar D (1818)"/>
    <s v="Anusha Sambamoorthy"/>
    <s v="Pageproof"/>
    <d v="2018-04-06T00:00:00"/>
    <d v="2018-04-06T00:00:00"/>
    <s v="Manual"/>
    <m/>
    <s v="Given"/>
    <d v="2018-04-04T00:00:00"/>
    <s v="Thirumagal"/>
    <m/>
    <m/>
    <m/>
  </r>
  <r>
    <n v="5"/>
    <d v="2018-05-16T00:00:00"/>
    <s v="BTX2510"/>
    <s v="Farid"/>
    <n v="9780081022337"/>
    <s v="Bioceramics: For Materials Science and Engineering "/>
    <s v="CHENNAI-S&amp;T"/>
    <s v="Intermediate-offshore level of copyediting was requested initially and had mentioned to let me know if there needs any deviation. Nothing was altered and the book is in the revises stage. Meanwhile AE reviewed the chapters and have given the attached&lt;br/&gt; annotated file which lots of copyediting issues. Once I asked for clarification, they have come back to me saying this title needs a heavy copyediting."/>
    <s v="This is a single-author book and all the chapters are written by a nonnative author. We have received this book in two batches, 1-3 chapters in first half and 4-6 chapters in second half. We had performed an intermediate level of edit as per instruction. On analysing the corrections by AE, we found that most of the corrections were beyond the scope of intermediate level editing and more to do with language polishing and as the AE is not a copyeditor, we feel the changes requested seem to be preferential. Unnecessary use of the article “the” was noted in several instances, but correcting it would have resulted in extensive repetitive changes in every other sentence and hence the LE chose to retain the author’s usage of articles. Although the sentences were not well structured they made sense, and hence the LE did not raise an alert for a higher level of edit. The LE has raised author queries for incomplete sentences and clarity. "/>
    <s v="Y"/>
    <s v="Copyediting"/>
    <s v="Editing requirement not confirmed"/>
    <s v="We will discuss with Els PM regarding the level of editing required"/>
    <s v="1. The operator has been given reorientation regarding the entire process and her work has been cross verified to ensure her understanding with respect to level of edits. After verification process, the operator has been provided with live work.&#10;&#10;2. Instruction has been given to the entire team to confirm the level of edits when working on the file and raise alerts when there is a deviation from the level in the instruction received.&#10;"/>
    <s v="InDesign"/>
    <m/>
    <x v="4"/>
    <s v="Manual"/>
    <d v="2018-05-18T00:00:00"/>
    <s v="Vibhu Prathima N P"/>
    <s v="Joy C. Neumarin"/>
    <s v="Revises"/>
    <d v="2018-05-18T00:00:00"/>
    <s v="NA"/>
    <s v="Manual"/>
    <m/>
    <s v="Given"/>
    <d v="2018-05-16T00:00:00"/>
    <s v="Vishnu priya"/>
    <m/>
    <m/>
    <m/>
  </r>
  <r>
    <n v="6"/>
    <d v="2018-06-05T00:00:00"/>
    <s v="BTX2537 "/>
    <s v="Faust, Jennifer "/>
    <n v="9780128136416"/>
    <s v="Physical Chemistry of Gas-Liquid Interfaces "/>
    <s v="CHENNAI-S&amp;T"/>
    <s v="The Print .xml was wrong and so failed at EB. It should have said 60#/90gsm but it said 60#/gsm."/>
    <s v="We have two sets of print POD files delivery, Individual chapter PDF’s and combined PDF. Individual chapter PDF files are processed by File Validation &amp; Copying Tool and delivered through VTW. There are hardly any chances of error in individual PDF delivery as the tool picks PPM signal information automatically to generate print xml and process the individual chapter PDF. But the combined PDF is completely manual process, where we have to update all the tags in a predefined print xml based on PPM signal.  &#10;In this case, the user had missed to update correct value for &quot;text-paper-type&quot;, 60#/gsm instead of 60#/90gsm while generating combined PDF. The user first generated combined PDF for CoreSource delivery and later started the work for individual chapter PDF process through tool. This could have been identified if the user cross verified the tool output (individual) print xml with combined PDF print xml before delivery."/>
    <s v="Y"/>
    <s v="XML"/>
    <s v="Error in Print XML"/>
    <s v="We are in discussion with Elsevier point of contact for further action "/>
    <s v="1.      We have changed the process flow of combined PDF process. First, we will process the individual PDF and get finalized.  Then we have to process combine PDF and compare with the individual print xml to cross check tag information in print xml of both the set of deliveries.&#10;2.      Reorientation has been given to entire team to cross check the print xml of individual PDF (tool output) and combined PDF before finalizing.&#10;3.      We are checking with software team for the possibilities to automate the combined PDF process.&#10;&#10;Above mentioned points are outdated as now process completely Changed&#10;Process automation role out time to informed well in advance to avoid UF"/>
    <s v="3B2"/>
    <m/>
    <x v="5"/>
    <s v="Manual"/>
    <d v="2018-06-08T00:00:00"/>
    <s v="Siva Meenakshi Sundaram"/>
    <s v="Maria Bernard"/>
    <s v="Print"/>
    <d v="2018-06-08T00:00:00"/>
    <d v="2018-06-08T00:00:00"/>
    <s v="Manual"/>
    <m/>
    <s v="Given"/>
    <d v="2018-06-05T00:00:00"/>
    <s v="Lakshmi Narayanan"/>
    <m/>
    <m/>
    <m/>
  </r>
  <r>
    <n v="7"/>
    <d v="2018-06-25T00:00:00"/>
    <s v="BTX2567 "/>
    <s v="Flaker, Greg "/>
    <n v="9780323554299"/>
    <s v="Stroke Prevention in Atrial Fibrillation "/>
    <s v="CHENNAI-HS"/>
    <s v="Dr. Dzeshka(contributor) has raised a concern that his affiliation is incorrect in the published book. He sent his current affiliation during the review, as well, I have requested typesetter to follow “Associate professor” in the Front Matter. However,&lt;br/&gt; it was not updated in the FM. Please let me have your view on this. "/>
    <s v="We had received the final revises of Front Matter corrections on 09th of May 2018 from Elsevier PM (Nadhiya Sekar), with a strike on “Associate Professor” and to include “Research Fellow” followed after Mikhail S. Dzeshka. The same was incorporated and delivered on 16th of May 2018. Please find the attached mail and PDF corrections received from Elsevier PM for your reference. Considering the fact that we had performed corrections as per the requirement, could you please revisit the feedback and advise if this could be reverted?"/>
    <s v="N"/>
    <s v="NA"/>
    <m/>
    <s v="NA"/>
    <s v="NA"/>
    <s v="InDesign"/>
    <m/>
    <x v="6"/>
    <s v="NA"/>
    <d v="2018-06-25T00:00:00"/>
    <s v="JIM REEVES PAULPONNIAH"/>
    <s v="Nadhiya Sekar"/>
    <s v="Print   "/>
    <s v="NA"/>
    <s v="NA"/>
    <s v="NA"/>
    <m/>
    <s v="NA"/>
    <d v="2018-06-25T00:00:00"/>
    <s v="NA"/>
    <m/>
    <m/>
    <s v="Hot-Topics"/>
  </r>
  <r>
    <n v="8"/>
    <d v="2018-07-02T00:00:00"/>
    <s v="BTX2575"/>
    <s v="Plumert, Jodie M. "/>
    <n v="9780128147634"/>
    <s v="Studying the Perception-action System as a Model System for Understanding Development "/>
    <s v="CHENNAI-S&amp;T"/>
    <s v="The FM was not set as per our standard style. Editorial comments: I would like to raise my worries on this. I am worried the affiliations in the chapters are not consistent and complete! The FM is generated in a way that should have included the affiliations&lt;br/&gt; correctly after proof stage right? Or where this not raised in the proofs queries? Some are missing the country and as far as I am aware they affiliations should align with our standards so if details are missing this should be requested to authors at proof&lt;br/&gt; stage. Lately we have had so many issues with suppliers that I am really concerned if suppliers are following the same standards for affiliations in the chapters and FM"/>
    <s v="We have retained the author provided affiliation details in Articles at page-proof stage, i.e., Department, Institutions, city, state/province place, as per the guidelines given for affiliations. &#10;&#10;While reviewing FM corrections provided by the editor, we found that the corrections were marked in first proof of FM. The corrections received in Articles during revises might not reflect in this first proof of FM.&#10;&#10;The FM corrections marked by the editor are related to:&#10;&#10;1. Insertions of department details in affiliations - We have retained the department details in affiliation as they were provided in the manuscript. We had not raised query during editing for missing department in FM as this is not mandate as per the spec. &#10;&#10;2. Incomplete affiliation - During editing, our editor had raised queries for incomplete affiliation information in article level. It is redundancy to raise the same affiliation query at FM level. Moreover, we had received the responses during revision and that might not reflect in this proof of FM.&#10;&#10;The corrected FM is generated only after revises stage as we need to first incorporate all the corrections at article and align same affiliations in FM respectively. &#10;&#10;Could you please revisit the feedback and revert the same. In order to streamline to avoid such scenarios in future, please re-define the spec as department and other details are mandate so that we can raise query for missing mandate affiliation details.&#10;"/>
    <s v="N"/>
    <s v="NA"/>
    <m/>
    <s v="NA"/>
    <s v="NA"/>
    <s v="3B2"/>
    <m/>
    <x v="6"/>
    <s v="NA"/>
    <d v="2018-07-04T00:00:00"/>
    <s v="Vinoth (9241)"/>
    <s v="Vignesh Tamilselvvan"/>
    <s v="Pageproof"/>
    <s v="NA"/>
    <s v="NA"/>
    <s v="NA"/>
    <m/>
    <s v="NA"/>
    <d v="2018-07-02T00:00:00"/>
    <s v="NA"/>
    <m/>
    <m/>
    <m/>
  </r>
  <r>
    <n v="9"/>
    <d v="2018-07-04T00:00:00"/>
    <s v="BTX2582"/>
    <s v="Sherman, William R. "/>
    <n v="9780128009659"/>
    <s v="Understanding Virtual Reality "/>
    <s v="CHENNAI-S&amp;T"/>
    <s v="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
    <s v="&#10;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10;"/>
    <s v="Y"/>
    <s v="Postediting"/>
    <s v="File misplaced at editing stage"/>
    <s v="Latest reviewed file will be typeset and send to author"/>
    <s v="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10;&#10;2. All the project managers have been advised to push the task only through WMS, as our tool works on a robust mechanism that avoids manual errors such as file misplacement. PMs have to set a remark in the WMS if the file has been sent to the author for review during castoff. &#10;"/>
    <s v="InDesign"/>
    <m/>
    <x v="7"/>
    <s v="Manual"/>
    <d v="2018-07-12T00:00:00"/>
    <s v="Udayakumar R "/>
    <s v="Punitha Radjane"/>
    <s v="Revises"/>
    <d v="2018-07-12T00:00:00"/>
    <d v="2018-07-12T00:00:00"/>
    <s v="Manual"/>
    <m/>
    <s v="Given"/>
    <d v="2018-07-04T00:00:00"/>
    <s v="Selvam"/>
    <m/>
    <m/>
    <m/>
  </r>
  <r>
    <n v="10"/>
    <d v="2018-07-07T00:00:00"/>
    <s v="BTX2585"/>
    <s v="Larouche, Richard "/>
    <n v="9780128119310"/>
    <s v="Children’s Active Transportation "/>
    <s v="CHENNAI-S&amp;T"/>
    <s v="Hi Team I want to record here that the order of author names was changed in Chapter 15 of this book. The order of author names was Erica Hinckson, Guy Faulkner in the proof central view. However, the order was changed dur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
    <s v="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10;&#10;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10;&#10;In the final check, the QCer found the incorrect affiliation and raised query with the MC and inserted the correct affiliation for the second author ‘Guy Faulkner’. However, we inadvertently missed to notice the swapping of author order.&#10;&#10;"/>
    <s v="Y"/>
    <s v="Pagination"/>
    <s v="Order of Author name"/>
    <m/>
    <s v="1. MCer has been given reorientation on how to incorporate author corrections for affiliations.&#10;&#10;2. We have given re-training to all our paginators on how to handle the author group order while incorporating corrections. &#10;&#10;3. We are also taking these up for our internal training sessions so that these kinds of errors are not repeated. In addition, we have updated our test modules based on such cases to evaluate performance.&#10;"/>
    <s v="InDesign"/>
    <m/>
    <x v="1"/>
    <s v="Manual"/>
    <d v="2018-07-12T00:00:00"/>
    <s v="Senthil Kumar D (1818)"/>
    <s v="Anusha Sambamoorthy"/>
    <s v="Print"/>
    <d v="2018-07-12T00:00:00"/>
    <d v="2018-07-12T00:00:00"/>
    <s v="Manual"/>
    <m/>
    <s v="Given"/>
    <d v="2018-07-07T00:00:00"/>
    <s v="Senthil"/>
    <m/>
    <m/>
    <m/>
  </r>
  <r>
    <n v="11"/>
    <d v="2018-07-11T00:00:00"/>
    <s v="BTX2588"/>
    <s v="Miller, Marilyn "/>
    <n v="9780128129609"/>
    <s v="The Forensic Crime Scene "/>
    <s v="CHENNAI-S&amp;T"/>
    <s v="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
    <s v="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10;&#10;Since the XML declaration for all the image elements are same, no mismatch alert was shown in the Workflow Management System during upload to the next stage. All these scenarios led to incorrect order of image elements in Chapter 1 and 2.&#10;"/>
    <s v="Y"/>
    <s v="Postediting"/>
    <s v="Figure swapped"/>
    <s v="Image order will be corrected and revised PDF will be sent"/>
    <s v="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10;&#10;2. We have re-iterated to all the editors not to proceed if the package is incomplete (similar to missing FX log) and raise alarm to the previous department.&#10;"/>
    <s v="3B2"/>
    <m/>
    <x v="8"/>
    <s v="Manual"/>
    <d v="2018-07-13T00:00:00"/>
    <s v="Gayathri"/>
    <s v="Mohanambal"/>
    <s v="Pageproof"/>
    <d v="2018-07-13T00:00:00"/>
    <d v="2018-07-13T00:00:00"/>
    <s v="Manual"/>
    <m/>
    <s v="Given"/>
    <d v="2018-07-11T00:00:00"/>
    <s v="Jegan"/>
    <m/>
    <m/>
    <m/>
  </r>
  <r>
    <n v="12"/>
    <d v="2018-07-12T00:00:00"/>
    <s v="BTX2592"/>
    <s v="Profillidis, V.A "/>
    <n v="9780128115138"/>
    <s v="Modeling of Transport Demand "/>
    <s v="CHENNAI-S&amp;T"/>
    <s v="This book had a few tables with different layout. These tables were typeset normally and the differences were not highlighted to the Elsevier PM. Author was very unhappy looking at the tables and their layout. Supporting docs attached."/>
    <s v="This book had been processed through PC PDF-less work flow and the typesetting performed as per Option-0 (A02-1c) template. During our in-file analysis, we had identified these types of tables and raised queries to ELS PM on 18 April (initial queries) whether we can keep it as an empty field. We had received confirmation to proceed with the empty fields. Refer the attached mail. Hence, we had processed the tables as per the standard template. &#10;&#10;On 5th July, we had received instructions from ELS PM to add cross outs to match original manuscript. Although these corrections were against standard template but we had manually adjusted the layout as requested. &#10;&#10;With regard to Chapter 5, the Note presented in caption is common for both graph and table. &#10;The graph was placed below the caption as fixed graphic and the note was captured as table foot note in XML to render in standard template. We had kept the layout within the design template without affecting its formatting.&#10;&#10;Later we had received instructions from ELS PM to move the graph out of the table. After discussion, ELS PM requested to give white background for the graph in the table layout. In this case again the corrections were against standard template but we had manually carried out as requested.&#10;&#10;There were no prior instructions were given on how to typeset table and graph. In order to match the table layout as given in MS, as per author expectations, we had carried out many manual corrections.&#10;&#10;We request you to revisit and revert this upstream.&#10;"/>
    <s v="N"/>
    <s v="NA"/>
    <m/>
    <s v="Corrections were carried out as requested format and sent for review"/>
    <s v="NA"/>
    <s v="3B2"/>
    <m/>
    <x v="9"/>
    <s v="Manual"/>
    <d v="2018-08-02T00:00:00"/>
    <s v="Vibu"/>
    <s v="Anusha Sambamoorthy"/>
    <s v="Revises"/>
    <m/>
    <m/>
    <s v="Manual"/>
    <m/>
    <s v="NA"/>
    <d v="2018-07-12T00:00:00"/>
    <s v="Vibu"/>
    <m/>
    <m/>
    <m/>
  </r>
  <r>
    <n v="13"/>
    <d v="2018-07-12T00:00:00"/>
    <s v="BTX2594"/>
    <s v="Profillidis, V.A "/>
    <n v="9780128115138"/>
    <s v="Modeling of Transport Demand "/>
    <s v="CHENNAI-S&amp;T"/>
    <s v="I wanted to record here that the author was very upset with the editing and how things appear in PC for his review. He is greatly concerned with the errors, editing, formatting, etc. Few examples are given as attachments, comparing original and PC&lt;br/&gt; version."/>
    <s v="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10;&#10;With regard to the word “Individualis”, while deleting the end period and changing it to a colon, the copyeditor inadvertently deleted the “m” from the word “individualism”.&#10;&#10;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10;&#10;Author Corrections - CE/Typesetting Count Error Percentage &#10;Total Author corrections 742  &#10;Global corrections (NEW) 228  &#10;Newly Inserted text 45  &#10;Replaced new text 222  &#10;Author's deletion  60  &#10;Others (Modification &amp; instructions) 187  &#10;Copyediting Errors 72 9.7&#10;Typesetting Errors 10 1.35&#10;&#10;"/>
    <s v="Y"/>
    <s v="Copyediting"/>
    <s v="Author correction in PC view"/>
    <s v="Author corrections are carried out in revises"/>
    <s v="1.            The operator has been given reorientation regarding the entire copyediting process and her work has been cross verified to ensure her understanding with respect to editing. After verification process, the operator has been provided with live work.&#10;&#10;2.            Periodic process assessment (MSA) to be conducted to check if the process knowledge is sufficient. &#10;&#10;3.            Instructions based on the PMG number will be given special attention and sample chapters will be provided for sensitive titles in order to minimise the author corrections.&#10;&#10;"/>
    <s v="3B2"/>
    <m/>
    <x v="10"/>
    <s v="Manual"/>
    <d v="2018-09-19T00:00:00"/>
    <s v="Vibu"/>
    <s v="Anusha Sambamoorthy"/>
    <s v="Revises"/>
    <d v="2018-09-19T00:00:00"/>
    <d v="2018-09-19T00:00:00"/>
    <s v="Manual"/>
    <m/>
    <s v="Given"/>
    <d v="2018-07-12T00:00:00"/>
    <s v="Sanjana"/>
    <m/>
    <m/>
    <m/>
  </r>
  <r>
    <n v="14"/>
    <d v="2018-07-16T00:00:00"/>
    <s v="BTX2596"/>
    <s v="Manahan-Vaughan, Denise "/>
    <n v="9780128120286"/>
    <s v="Handbook of in Vivo Neural Plasticity Techniques "/>
    <s v="CHENNAI-S&amp;T"/>
    <s v="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
    <s v="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10;&#10;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10;&#10;The final round did not have any changes and hence QC had verified the page number continuity and PDF compliance and delivered the PDF.&#10;"/>
    <s v="Y"/>
    <s v="Pagination"/>
    <s v="Uncited Reference moved to &quot;Further reading&quot;"/>
    <s v="Corrections are carried out during revision once it is marked in PC link"/>
    <s v="Reorientation has been given to both XML and Pagination operators on uncited references mandatorily should be coded as “Uncited References”, otherwise alert immediately in case of any other format of coding.&#10;&#10;2.            Entire team has been given instructions on this issue, and ensured we should never manually mask uncited references as we have automated workflow in place. This instruction has been updated in our process checklist.&#10;"/>
    <s v="3B2"/>
    <m/>
    <x v="3"/>
    <s v="Manual"/>
    <d v="2018-07-18T00:00:00"/>
    <s v="Vidhya M"/>
    <s v="Anusha Sambamoorthy"/>
    <s v="Revises"/>
    <m/>
    <m/>
    <s v="Manual"/>
    <m/>
    <s v="Given"/>
    <d v="2018-07-16T00:00:00"/>
    <s v="Karthigai/Priya"/>
    <m/>
    <m/>
    <m/>
  </r>
  <r>
    <n v="15"/>
    <d v="2018-07-16T00:00:00"/>
    <s v="BTX2598"/>
    <s v="Nordberg, Gunnar "/>
    <n v="9780128042274"/>
    <s v="Risk Assessment for Human Metal Exposures "/>
    <s v="CHENNAI-S&amp;T"/>
    <s v="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
    <s v="As per style abbreviations are expanded in the first instance. Since the expansions of the abbreviations &quot;LMM&quot; and &quot;BMR&quot;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
    <s v="Y"/>
    <s v="Copyediting"/>
    <s v="Incorrect expansions of Abbreviated terms"/>
    <s v="Corrections are carried and new proof will be sent"/>
    <s v="1. The LE was removed from production. The chapters were rechecked to revert such wrong edits.&#10;&#10;2. The LE was retrained on the use of expansions and abbreviations and has been instructed to be more alert in the future. The LE also has assured to raise queries instead of inserting expansions from the internet.&#10;&#10;"/>
    <s v="3B2"/>
    <m/>
    <x v="11"/>
    <s v="Manual"/>
    <d v="2018-07-18T00:00:00"/>
    <s v="Senthil Kumar D (1818)"/>
    <s v="Punithavathy Govindaradjane"/>
    <s v="Pageproof"/>
    <d v="2018-07-18T00:00:00"/>
    <d v="2018-07-18T00:00:00"/>
    <s v="Manual"/>
    <m/>
    <s v="Given"/>
    <d v="2018-07-16T00:00:00"/>
    <s v="Senthil"/>
    <m/>
    <m/>
    <m/>
  </r>
  <r>
    <n v="16"/>
    <d v="2018-07-16T00:00:00"/>
    <s v="BTX2599 "/>
    <s v="Dean, Jr., Terry "/>
    <n v="9780323530514"/>
    <s v="Nelson Pediatrics Board Review "/>
    <s v="CHENNAI-HS"/>
    <s v="Hi Team, The point of contact detail in the query form is appearing wrong. It should have been s.shankar@elsevier.com but it is Autry's e-mail id. Authors are confused about this and I am worried if authors are not sending their comments back to me.&lt;br/&gt;"/>
    <s v="This is a first edition book and pre development process had been done by intake coordinator Madison Autry. Our WMS had fetched the Customer PM name as AUTRYM from PPM order as per the order triggered by Autry initially during predevelopment process. &#10;&#10;In order to create a book folder in our workflow management system (WMS), we need to update some basic details like typesetting information, customer PM information (name and Email ID), service requirement, delivery requirement, etc. which are mandatory fields. As this book was initiated through intake workflow process and the co-ordinator for this book was Madison Autry and her Email ID was m.autry@elsevier.com, we had updated her name and her Email ID to process the intake. Once the Project manager was assigned to the project we need to update the project manager name and his/her Email ID in the WMS in order to fetch the Email ID automatically to the query page. &#10;&#10;In this case, we had missed to update the PM Email ID in WMS which resulted in wrong Email address (intake coordinator Email ID) in delivered proofs. We can check for the scope of automation in case if we receive ELS PM Email ID through PPM order once triggered from ELS PM.&#10;&#10;"/>
    <s v="Y"/>
    <s v="PM"/>
    <s v="Incorrect mail ID in page-proof"/>
    <s v="Revised query page will be sent with corrected mail ID as s.shankar@elsevier.com"/>
    <s v="1.            Awareness session has been conducted with all the project managers for this error.&#10;&#10;2.            We have included this point in Project manager checklist to ensure correct mail id is placed while delivering the proofs.&#10;&#10;"/>
    <s v="3B2"/>
    <m/>
    <x v="12"/>
    <s v="Manual"/>
    <d v="2018-07-18T00:00:00"/>
    <s v="Vijay"/>
    <s v="AUTRYM"/>
    <s v="Pageproof"/>
    <d v="2018-07-18T00:00:00"/>
    <d v="2018-07-18T00:00:00"/>
    <s v="Manual"/>
    <s v="S&amp;T Books &#10;MRW"/>
    <s v="Given"/>
    <d v="2018-07-16T00:00:00"/>
    <s v="Vijay"/>
    <m/>
    <m/>
    <m/>
  </r>
  <r>
    <n v="17"/>
    <d v="2018-07-17T00:00:00"/>
    <s v="BTX2600"/>
    <s v="Hurvitz, Sara "/>
    <n v="9780323581226"/>
    <s v="HER2-Positive Breast Cancer "/>
    <s v="CHENNAI-HS"/>
    <s v="Revised FM was not sent as per agreed date."/>
    <s v="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10;&#10;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10;&#10;Though the file has been completed on 17th July, we received further new correction until 19th July and we received approval from ELS PM to post the print files only on 20th July. &#10;&#10;Considering the following intricacies:&#10;1. Correcting chapters and FM changes and again cross verifying FM with chapters in the print file stage;&#10;2. Reduced TAT on the final files; &#10;3. Print files approval received late.&#10;4. Apply uniformity in style of contributors list;&#10;5. Previous record of receiving updates/changes in bit and pieces from this ELS PM.&#10;6. Responses have been received until 19th July.&#10;7. Rework in generating POD files.&#10; &#10;We request to revoke the upstream.&#10;"/>
    <s v="N"/>
    <s v="NA"/>
    <m/>
    <m/>
    <m/>
    <s v="3B2"/>
    <m/>
    <x v="13"/>
    <m/>
    <d v="2018-07-20T00:00:00"/>
    <s v="JIM REEVES PAULPONNIAH "/>
    <s v="PAULG"/>
    <s v="Revises"/>
    <s v="NA"/>
    <s v="NA"/>
    <s v="NA"/>
    <m/>
    <s v="NA"/>
    <d v="2018-07-17T00:00:00"/>
    <s v="NA"/>
    <m/>
    <m/>
    <s v="Hot-Topics"/>
  </r>
  <r>
    <n v="18"/>
    <d v="2018-07-17T00:00:00"/>
    <s v="BTX2601"/>
    <s v="Finlayson, Courtney "/>
    <n v="9780323569637"/>
    <s v="Pubertal Suppression in Transgender Youth "/>
    <s v="CHENNAI-HS"/>
    <s v="Revised FM was not sent as per agreed date"/>
    <s v="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10;&#10;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10;&#10;Though the file has been completed on 17th July, we received further new correction until 19th July and we have received approval from ELS PM to post the print files only on 20th July. &#10;&#10;&#10;Considering the following intricacies:&#10;1. Correcting chapters and FM changes and again cross verifying FM with chapters in the print file stage;&#10;2. Reduced TAT on the final files; &#10;3. Print files approval received late.&#10;4. Apply uniformity in style of contributors list;&#10;5. FM’s were supplied with unanswered queries. We identified and raised the unanswered queries;&#10;6. Previous record of receiving updates/changes in bit and pieces from this ELS PM.&#10;7. Responses have been received until 19th July.&#10;8. Rework in generating POD files.&#10;&#10;We request you to revoke this upstream feedback.&#10;"/>
    <s v="N"/>
    <s v="NA"/>
    <m/>
    <m/>
    <m/>
    <s v="3B2"/>
    <m/>
    <x v="13"/>
    <m/>
    <d v="2018-07-20T00:00:00"/>
    <s v="JIM REEVES PAULPONNIAH "/>
    <s v="PAULG"/>
    <s v="Revises"/>
    <s v="NA"/>
    <s v="NA"/>
    <s v="NA"/>
    <m/>
    <s v="NA"/>
    <d v="2018-07-17T00:00:00"/>
    <s v="NA"/>
    <m/>
    <m/>
    <s v="Hot-Topics"/>
  </r>
  <r>
    <n v="19"/>
    <d v="2018-07-17T00:00:00"/>
    <s v="BTX2602"/>
    <s v="Brown, Kevin K "/>
    <n v="9780323544313"/>
    <s v="Idiopathic Pulmonary Fibrosis "/>
    <s v="CHENNAI-HS"/>
    <s v="Revised FM was not sent as per agreed date, the Author has less time to review corrections with just a day left for printer."/>
    <s v="We had received an instruction from the ELS PM on 11th July stating that this title needs to be delivered to printer by 18th July. We had received the FM corrections on 9th July and a set of additional corrections on 11th July and again an email update on 12th and 13th July respectively to verify the style of the affiliations in the LOC. In general we require 5 working days to create the print files with very minor corrections. We had received this book against the protocol, yet understanding ELS PM’ need, we had agreed to speed up the process and deliver the files at the earliest. &#10;&#10;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10;&#10;Though the file has been delivered on 17th July, we are still receiving further new corrections till date. &#10;&#10;Considering the following intricacies:&#10;&#10;1. Correcting chapters and FM changes and again cross verifying FM with chapters in the print file stage;&#10;2. Reduced TAT on the final files; &#10;3. Apply uniformity in style of contributors list;&#10;4. FM’s were supplied with unanswered queries. We identified and raised the unanswered queries;&#10;5. Previous record of receiving updates/changes in bit and pieces from this ELS PM.&#10;6. Rework in generating POD files.&#10;&#10;We request to revoke the upstream.&#10;"/>
    <s v="N"/>
    <s v="NA"/>
    <m/>
    <s v="NA"/>
    <s v="NA"/>
    <s v="3B2"/>
    <m/>
    <x v="13"/>
    <s v="NA"/>
    <d v="2018-07-20T00:00:00"/>
    <s v="JIM REEVES PAULPONNIAH "/>
    <s v="PAULG"/>
    <s v="Revises"/>
    <s v="NA"/>
    <s v="NA"/>
    <s v="NA"/>
    <m/>
    <s v="NA"/>
    <d v="2018-07-17T00:00:00"/>
    <s v="NA"/>
    <m/>
    <m/>
    <s v="Hot-Topics"/>
  </r>
  <r>
    <n v="20"/>
    <d v="2018-07-22T00:00:00"/>
    <s v="BAP2608"/>
    <s v="Mullen, Gary"/>
    <n v="9780128140437"/>
    <s v="Medical and Veterinary Entomology"/>
    <s v="CHENNAI-S&amp;T"/>
    <s v="Hi Jai, The editors have spotted the below inconsistencies. Could you please fix these in the pageproofs and also let me know the reasons for these errors? 1. Spelling out numerals of 10 or less. Following the format used in the 2nd edition, we attempted to do this throughout all chapters in the 3rd edition (we may have accidentally not done this in a few cases). Most in-text numbers below 10 that we are seeing in the proofs are spelled out but a few haven't been changed. 2. Inserting a comma for numbers of 1,000 or more: We assume commas should be inserted and we have been marking proofs to show this. However, even within the same paragraph, we are seeing both &quot;1000&quot; and &quot;1,000&quot; in some proofs. 3. References and Literature Cited: We continue to have problems making corrections, most notably with regard to italicizing scientific names in journal titles. Although the italics appears correctly in the EDIT mode, the scientific names are not italicized in the PROOF mode. We haven't been able to figure this out, given that corrections can only be made in the EDIT mode, where the scientific names are already italicized, as they should be? Thanks and regards, Punitha "/>
    <s v="This book has been processed through PC-PDF less workflow. As per our analysis we have categorized the following points:&#10;&#10;With regard to,&#10;&#10;Point 1.  We have spelt out numbers less than 10. In the instance (Chapter 1) where the author has changed &quot;1&quot; to &quot;one&quot;, the number was retained by the CE as it was followed by &quot;day&quot; and hence was considered as a unit.&#10;&#10;Point 2. We have been consistently used thousand separators only for five or more digits as per Elsevier house style. While processing these chapters we have also not received any instruction to insert commas for four digit numbers. In this case, we found that the Author has introduced comma for a four digit value (1,000) in Chapter 4.&#10;&#10;Point 3. References and Literature Cited: With regard to “the scientific names are not italicized in the PROOF mode”. This was already communicated with ELS PM that this is a PC rendering issue.&#10;&#10;Considering the fact that we had processed as per the requirement, please revisit the feedback and revert the same.&#10;"/>
    <s v="N"/>
    <s v="NA"/>
    <m/>
    <s v="NA"/>
    <s v="NA"/>
    <s v="3B2"/>
    <m/>
    <x v="10"/>
    <s v="NA"/>
    <d v="2018-06-26T00:00:00"/>
    <s v="Jai Kumar"/>
    <s v="Punitha Radjane"/>
    <s v="Pageproof"/>
    <s v="NA"/>
    <s v="NA"/>
    <s v="NA"/>
    <m/>
    <s v="NA"/>
    <d v="2018-07-22T00:00:00"/>
    <s v="NA"/>
    <m/>
    <m/>
    <m/>
  </r>
  <r>
    <n v="21"/>
    <d v="2018-07-25T00:00:00"/>
    <s v="BTX2610 "/>
    <s v="Stubbs, Brendon "/>
    <n v="9780128126059"/>
    <s v="Exercise-Based Interventions for Mental Illness "/>
    <s v="CHENNAI-S&amp;T"/>
    <s v="Hello Vidhya I'd like to raise a upstream feedback to understand the actual root cause behind the inclusion of comma between the names of two authors in the TOC. I'm copying the concern raised by the editorial colleague here. In the ToC when there&lt;br/&gt; are 2 contributors listed-there’s a comma between them instead of an and. It should be an and. And when there are 3 or more contributors, there is no “and” before the last one but there should be. This is the case with chapters 1,3,4,6,7,8,11,12,14,16, and&lt;br/&gt; 17. I look forward to the preventive action. Thanks Mohana"/>
    <s v="This book has been processed through PC with PDF workflow. Based on the book requirements different types of 3B2 templates are applicable. On our analysis, we found that in this case, the TOC tool had fetched all the layout details as per template except the criterion to place “AND” between author names when there are two contributors and  “AND” before last author name when there are more than two contributors.&#10;&#10;&#10;As per process, Qcer compares the previous book template to verify the TOC for any mismatch in format and marks the corrections to be carried out. The Qcer had performed all other layout markings and missed to notice the “AND” missing in between author names. &#10;"/>
    <s v="Y"/>
    <s v="QC"/>
    <s v="Contributors style"/>
    <s v="Correction will be carried out in revises as discussed with ELS PM"/>
    <s v="1             We have raised an IT ticket to fix this issue in our TOC tool to apply these criteria to avoid any manual intervention in future.&#10;&#10;2.            Instruction has been given to the entire QC team on how to handle such cases in books that are currently being typeset. &#10;&#10;Bug raised for Template team - BUG ID : 184147"/>
    <s v="3B2"/>
    <m/>
    <x v="1"/>
    <s v="Manual"/>
    <d v="2018-07-26T00:00:00"/>
    <s v="Vidhya M"/>
    <s v="Mohanambal Natarajan"/>
    <s v="Pageproof"/>
    <d v="2018-07-26T00:00:00"/>
    <d v="2018-07-26T00:00:00"/>
    <s v="Manual"/>
    <m/>
    <s v="Given"/>
    <d v="2018-07-25T00:00:00"/>
    <s v="Ananth B"/>
    <m/>
    <m/>
    <m/>
  </r>
  <r>
    <n v="22"/>
    <d v="2018-08-03T00:00:00"/>
    <s v="BTX2620 "/>
    <s v="Mullen, Gary "/>
    <n v="9780128140437"/>
    <s v="Medical and Veterinary Entomology "/>
    <s v="CHENNAI-S&amp;T"/>
    <s v="Jai, Raising this PC issue again as suggested by Krishna. References and Literature Cited: We continue to have problems making corrections, most notably with regard to italicizing scientific names in journal titles. Although the italics appears correctly&lt;br/&gt; in the EDIT mode, the scientific names are not italicized in the PROOF mode. We haven't been able to figure this out, given that corrections can only be made in the EDIT mode, where the scientific names are already italicized, as they should be? Thanks and&lt;br/&gt; regards, Punitha"/>
    <s v="Analysis of the feedback: Italic tags with references are not handled within Page Central. This is the reason that the scientific names are not italicized in proof mode. "/>
    <s v="Y"/>
    <s v="PC"/>
    <s v="PC rendering"/>
    <s v="Page Central team will take this up for development to handle italics tag within references "/>
    <s v="Page Central team will take this up for development to handle italics tag within references "/>
    <s v="3B2"/>
    <m/>
    <x v="3"/>
    <s v="Tool"/>
    <d v="2018-09-19T00:00:00"/>
    <s v="Jai Kumar"/>
    <s v="Punitha Radjane"/>
    <s v="Pageproof"/>
    <m/>
    <m/>
    <s v="Tool"/>
    <m/>
    <s v="Given"/>
    <d v="2018-08-03T00:00:00"/>
    <s v="NA"/>
    <m/>
    <m/>
    <m/>
  </r>
  <r>
    <n v="23"/>
    <d v="2018-08-09T00:00:00"/>
    <s v="BTX2623"/>
    <s v="Amparo, Lopez Rubio "/>
    <n v="9780128141304"/>
    <s v="Nanomaterials for Food Applications "/>
    <s v="CHENNAI-S&amp;T"/>
    <s v="Hi, The proofs were scheduled to deliver by 03-Aug (in batches till 03-Aug), but there are 7/13 proofs are still outstanding to be delivered. The delay was not conveyed to me earlier. Please let me know the reason for delay and arrange to send the&lt;br/&gt; remaining chapters by 10-Aug. Thanks Swapna"/>
    <s v="This book has been agreed to be delivered in batches from 23rd Jul to 03rd Aug. The first batch of chapters (01, 2, 5 and Parts 1-5) were uploaded as scheduled on 23rd Jul. While working over the remaining chapters. Our editors were finding it difficult in aligning the reference citations and references, and also in structuring and converting them to XML. However, TNQ-PM had waited for the technology team expecting it to be resolved and delivered over the weekend. Resolving the issue took unduly time causing the delay. &#10;&#10;TNQ-PM managed to deliver chapters 03, 04, and 06 on 07th Aug. On the same day, we had explained ELS PM that we were working extensively to deliver the remaining chapters 07, 08, 09, 10, 12 and 13 by weekend and we have delivered all the remaining chapters by weekend.&#10;&#10;We understand that the TNQ PM should have done a better planning meeting the schedules and should have kept the Elsevier PM informed on the intricacies of the project well in advance. &#10;&#10;In this case, our PM failed to act proactively.&#10;"/>
    <s v="Y"/>
    <s v="PM"/>
    <s v="Schedule delay due to reference structuring"/>
    <s v="We have delivered all the chapters by 11th August"/>
    <s v="1.            Production difficulties which would impact deliveries should be informed to customer well in advance rather than waiting till the delivery date.&#10;&#10;2.            While performing status check of their projects, PMs will alert the line managers if they see chapters paused for more than a day. &#10;"/>
    <s v="3B2"/>
    <m/>
    <x v="14"/>
    <s v="Manual"/>
    <d v="2018-08-13T00:00:00"/>
    <s v="Imran"/>
    <s v="Swapna Srinivasan"/>
    <s v="Pageproof"/>
    <d v="2018-08-13T00:00:00"/>
    <d v="2018-08-13T00:00:00"/>
    <s v="Manual"/>
    <m/>
    <s v="Given"/>
    <d v="2018-08-09T00:00:00"/>
    <s v="Imran"/>
    <m/>
    <m/>
    <m/>
  </r>
  <r>
    <n v="24"/>
    <d v="2018-08-13T00:00:00"/>
    <s v="BTX2631 "/>
    <s v="Dennison, Robin "/>
    <n v="9780323595315"/>
    <s v="PASS CCRN®! "/>
    <s v="CHENNAI-HS"/>
    <s v="Error in the printer files"/>
    <s v="This book was processed in single colour, and all the elements need to be filled with PANTONE 286 C. But one equation on page 814 was processed incorrectly in CMYK instead of filling Pantone colour. Preflight validation tool should have captured this colour difference and showed this error in Pitstop log report. But in this case, it missed to show the colour difference for the equation in page 814. "/>
    <s v="Y"/>
    <s v="QC"/>
    <s v="Print file "/>
    <s v="Corrected and resent the print file"/>
    <s v="&#10;1.            Now, we have updated the profile with Pantone colour specifications in Preflight validation tool. We have also performed sample test with the updated Preflight validation tool to check error log is generated for the colour difference. &#10;&#10;2.            We have educated the team about this tool update on Pantone colour specification.&#10;&#10;"/>
    <s v="InDesign"/>
    <m/>
    <x v="15"/>
    <s v="Manual/Tool"/>
    <d v="2018-08-24T00:00:00"/>
    <s v="Palanivel S"/>
    <s v="NatarajanU"/>
    <s v="Print"/>
    <m/>
    <m/>
    <s v="Tool"/>
    <s v="S&amp;T Books &#10;MRW"/>
    <s v="Given"/>
    <d v="2018-08-13T00:00:00"/>
    <m/>
    <m/>
    <m/>
    <m/>
  </r>
  <r>
    <n v="25"/>
    <d v="2018-08-13T00:00:00"/>
    <s v="BTX2641"/>
    <s v="Elson "/>
    <n v="9780323581820"/>
    <s v="Performing Arts Medicine"/>
    <s v="CHENNAI-HS"/>
    <s v="Dear team, Page proof for this book was agreed to be delivered between 3rd and 8th August. First batch of chapters were posted on 6th Aug only after a follow up email and as on date only 9 out of 17 chapters has been delivered. Already trailing behind&lt;br/&gt; the schedule, TNQ PM has further revised the schedule to 13th Aug, with no further delay please plan to send the pending chapters. Also keep me informed on any foreseen interruption with the proposed schedule. Please share your preventive and corrective measures&lt;br/&gt; as well. Kiruthika Govindaraju"/>
    <s v="This book has been agreed to deliver the proof on 3rd Aug. However, later we had a discussion with ELS PM, and agreed to provide proof from 06th to 08th Aug. The first batch of chapters 01 and 02 were uploaded on 06th Aug, the next batch of chapters 10, 11, 12 and 14 were delivered on 07th Aug respectively. While working over the remaining chapters, our editors were finding it difficult in aligning the references and lists in few chapters, and also in structuring and converting them to XML. However, TNQ-PM had waited for the technology team expecting it to be resolved. Resolving the issue took unduly time causing the delay. &#10;&#10;TNQ-PM managed to deliver last batch of chapters on 13th Aug as intimated on 09th Aug. We understand that the TNQ PM should have done a better planning meeting the schedules and should have kept the Elsevier PM informed on the intricacies of the project well in advance. &#10;&#10;In this case, our PM failed to act proactively.&#10;"/>
    <s v="Y"/>
    <s v="PM"/>
    <s v="Page -proof delay due to XML issue "/>
    <s v="We had completed the proof delivery of all the chapters by 13th August"/>
    <s v="&#10;1.            Production difficulties which would impact deliveries should be informed to customer well in advance rather than waiting till the delivery date.&#10;&#10;2.            While performing status check of their projects, PMs will alert the line managers if they see chapters paused for more than a day. &#10;"/>
    <s v="3B2"/>
    <m/>
    <x v="14"/>
    <s v="Manual"/>
    <d v="2018-08-17T00:00:00"/>
    <s v="Manikandan S"/>
    <s v="Kiruthika Govindaraju"/>
    <s v="Pageproof"/>
    <d v="2018-08-17T00:00:00"/>
    <d v="2018-08-17T00:00:00"/>
    <s v="Manual"/>
    <m/>
    <s v="Given"/>
    <d v="2018-08-13T00:00:00"/>
    <s v="Manikandan "/>
    <m/>
    <m/>
    <s v="Hot-Topics"/>
  </r>
  <r>
    <n v="26"/>
    <d v="2018-08-20T00:00:00"/>
    <s v="BTX2640 "/>
    <s v="Templeton, Alan "/>
    <n v="9780123860255"/>
    <s v="Human Population Genetics and Genomics "/>
    <s v="CHENNAI-S&amp;T"/>
    <s v="Hi Uday, Please see below the comments from the author: I have gone over Chapter 1 but I have not submitted it because of the message that this will be my only opportunity to make changes. Most of the errors were in the equations. Although all the&lt;br/&gt; equations in the Word document that I had submitted were correct, a large number of the equations in the proof contained errors. In a book like this, the equations are extremely important and must be reproduced exactly as written. However, when I tried to&lt;br/&gt; edit the equations, in only one case was the equation loaded and editable. In all other cases, all I could do was comment on the corrections that were needed. Given the high error rate in the equations in this proof, I am not confident that all my corrections&lt;br/&gt; will be made in an accurate fashion. Before I can OK a proof, I MUST see that all equations are correct. The easiest way to ensure this is to allow me to edit the equations directly. Having only the ability to comment on the equations is needlessly time consuming&lt;br/&gt; and does not ensure accuracy. Please enable me to edit equations directly. Another problem is that two times an equation was duplicated and inserted at a seemingly random place. – for example, a copy of equation 1.2 is mysteriously inserted above Figure 1.2.&lt;br/&gt; I could find no way of deleting an equation. So I also need this ability as well. Could you please check and let me know the reasons for this errors, thanks, Punitha"/>
    <s v="This book has been processed through PC-PDF less workflow. With regard to Ch01, there are around 25 plus equations were processed, and most of them were given in picture format in the source manuscript. The operator had to key the equations in “Math type” which were provided as pictures and text in source. While processing the equations manually, the operator inadvertently duplicated the Eq.1.2. &#10;&#10;In PC-PDF less workflow, we do not perform QC check for page-proof delivery since the chapters are not being typeset. But in this case, we should have been cautious while processing such huge unusual count of math equations received in image format. &#10;&#10;"/>
    <s v="Y"/>
    <s v="XML"/>
    <s v="Formatting Math equations"/>
    <s v="These errors will be corrected along with author’s other correction in revises"/>
    <s v="1.            In such case of math equation processing, we will proof read it before sending page proof through PC. And the same will be mandated in our checklist. &#10;&#10;2.            The operator has been given reorientation regarding the entire process and her work has been cross verified to ensure her understanding with respect to math equation processing. After verification process, the operator will be provided with live work.&#10;  &#10;3.            We have reiterated to the entire team about the seriousness of equation formatting to avoid such scenarios in future.&#10;"/>
    <s v="3B2"/>
    <m/>
    <x v="16"/>
    <s v="Manual"/>
    <d v="2018-08-24T00:00:00"/>
    <s v="Udayakumar R "/>
    <s v="Punitha Radjane"/>
    <s v="Pageproof"/>
    <m/>
    <m/>
    <s v="Manual"/>
    <m/>
    <s v="Given"/>
    <d v="2018-08-20T00:00:00"/>
    <s v="Thomas"/>
    <m/>
    <m/>
    <m/>
  </r>
  <r>
    <n v="27"/>
    <d v="2018-08-27T00:00:00"/>
    <s v="BTX2648"/>
    <s v="Edungbola "/>
    <n v="9780128167649"/>
    <s v="The Eradication of Drancunculiasis (Guinea Worm Disease) in Nigeria"/>
    <s v="CHENNAI-HS"/>
    <s v="Hi Team, Due to unforeseen delay in hiring copyeditor, TNQ requested and proposed revised page proof schedule. The last batch of page proof (which includes FM)was due on 17th August. I have received all the chapters and BM components. However, front&lt;br/&gt; matter is not delivered. Can you please send the front matter for my review and share preventive and corrective measures."/>
    <s v="We have managed to process all the Chapters by 17th August and delivered proofs as we committed. Since there is a dependency in generating TOC with the chapters, we had actually planned to complete the Chapters earlier in the day to facilitate the TOC generation. But, we couldn’t able to finalize the Chapters earlier in the day as planned hence, TOC generation took additional time. Moreover, the LOC needs to be edited per the style requirement per Hot Topics separately as the author affiliations will not be present in the Chapter. Team has prioritized Chapters over the Front matter elements and hence the delay.&#10;&#10;"/>
    <s v="Y"/>
    <s v="PM"/>
    <s v="Delay in TOC generation"/>
    <s v="We have delivered the proofs on 24th Aug"/>
    <s v="&#10;1.            LOC will be edited in parallel to the chapter editing process since there is no dependency on finalizing the chapters.&#10;&#10;2.            Production difficulties which would impact deliveries will be informed to customer well in advance rather than waiting till the delivery date.&#10;&#10;"/>
    <s v="3B2"/>
    <m/>
    <x v="14"/>
    <s v="Manual"/>
    <d v="2018-08-29T00:00:00"/>
    <s v="Manikandan S"/>
    <s v="Kiruthika Govindaraju"/>
    <s v="Pageproof"/>
    <m/>
    <m/>
    <s v="Manual"/>
    <s v="S&amp;T Books"/>
    <s v="Given"/>
    <d v="2018-08-27T00:00:00"/>
    <s v="Manikandan S"/>
    <m/>
    <m/>
    <s v="Hot-Topics"/>
  </r>
  <r>
    <n v="28"/>
    <d v="2018-08-27T00:00:00"/>
    <s v="BTX2643"/>
    <s v="Engvold, Oddbjorn "/>
    <n v="9780128143346"/>
    <s v="The Sun "/>
    <s v="CHENNAI-S&amp;T"/>
    <s v="Hi Uday The author is really unhappy with the reference formatting and the abbreviations are misinterpreted. Please see highlighted sentence below. I note that my use of APJ for Astrophysical Journal has been interpreted and printed in my proof as&lt;br/&gt; Acta Pathol. Jpn., and similar misinterpretations occur elsewhere. Please could you check and let me know why there are many issues with formatting in this title? Thank you! Cheers Nilesh"/>
    <s v="This book has been processed through PC with PDF workflow. In this book, Journal titles in references should be in the abbreviated form with periods. We have a database for expanding/abbreviating Journal titles in ACE and configured the rule for this title. The author has used acronym form (APJ) for Astrophysics Journal in references. In our ACE tool database, the title 'Astrophys J' is present in Journal title DB, but its respective 'Acronym' column does not have 'APJ'. Also, the rule considers the beginning letters to create an acronym to look for close match. In this case, it would be AJ, and not APJ. However, 'Acta Pathol Jpn' has the acronym 'APJ' in the database. Hence, the ACE rule has replaced 'APJ' with 'Acta Pathol Jpn' directly."/>
    <s v="Y"/>
    <s v="ACE Tool"/>
    <s v="Incorrect expansions of Abbreviated terms"/>
    <s v="Corrected and resent the file"/>
    <s v="The acronym (APJ), for Astrophysics Journal, will be added to the database. Instead of direct change by ACE, the rule will be tweaked to highlight the acronym, and both the possible options will be given to the editors as suggestions. Editors can check the acronym against the reference database and change accordingly. &#10;&#10;2.            Meanwhile, this scenario has been added to our checklist to select the correct acronym.&#10;&#10;"/>
    <s v="3B2"/>
    <m/>
    <x v="11"/>
    <s v="Manual"/>
    <d v="2018-08-29T00:00:00"/>
    <s v="Udayakumar R "/>
    <s v="Nilesh Shah"/>
    <s v="Pageproof"/>
    <m/>
    <m/>
    <s v="Manual"/>
    <s v="HS Books"/>
    <s v="Given"/>
    <d v="2018-08-27T00:00:00"/>
    <s v="NA"/>
    <s v="mailed"/>
    <m/>
    <m/>
  </r>
  <r>
    <n v="29"/>
    <d v="2018-08-28T00:00:00"/>
    <s v="BTX2647"/>
    <s v="Mullen, Gary "/>
    <n v="9780128140437"/>
    <s v="Medical and Veterinary Entomology "/>
    <s v="CHENNAI-S&amp;T"/>
    <s v="Hi Jai, Please see below the concerns from the editors. Could you please check and let me know the reasons for these errors? Also, please make the missed-out corrections in Chapter 7 and send me the updated pdf by Thursday. 1) The font size/type or&lt;br/&gt; column width is different between the initial poofs and the updated proofs. Also, some Tables have been changed from 1 column to 2 column widths. While I agree this may look better, it takes much longer to check the updated proofs. Instead of being able to&lt;br/&gt; compare the 2 sets of proofs, we basically need to re-read everything in the updated proofs. Some of the changes between the two sets of proofs have also introduced new errors (e.g., in Table 1.1). Nevertheless, at this stage, I don't think the format for&lt;br/&gt; the updated proofs should be changed. Gary and I are getting used to it now. 2) We are noticing that some corrections we marked in the first set of proofs have not been incorporated into the updated proofs. I have found this to be especially bad for Chapter&lt;br/&gt; 7 (Lice). Of 54 corrections I marked in the first set of proofs for Chapter 7, 36 of those changes were not incorporated into the updated proofs and 2 new errors appeared as well. Further, most of the marked changes that were incorporated for Chapter 7 were&lt;br/&gt; in the &amp;quot;References and Further Reading&amp;quot; section which was re-formatted by Elsevier staff anyway. Is there any way to make sure that the corrections that we meticulously mark in the proofs are actually made? All of the changes are important so there is no question&lt;br/&gt; about the need to make these changes. Ensuring that all the marked corrections are made would certainly speed up our turnaround time for returning updated proofs to you. thanks, Punitha"/>
    <s v="With respect to the concern related to difference between the initial poofs and the updated proofs:&#10;&#10;The first Proof was sent in PDF less workflow through Proof central. The updated proof was sent as PDF format after incorporating the corrections as typeset PDFs. In Updated PDF proof, Table columns are adjusted with empty space and alignment were made as per Typeset template design. There could be difference in Table formats in second proof when compare to the first one, since it is PDF less workflow. Hence, this is not our error.  &#10;&#10;With respect to concern related to ‘some corrections we marked in the first set of proofs have not been incorporated into the updated proofs’:&#10;&#10;The corrections received in scanned PDF as an attachment was provided by Author under the Query tab Q7 were not incorporated since the Author response was provided as “no change”.  While doing Master copying, MCer left the attachments “as it is” provided by the Author, and moved the file to Pagination. The operator who worked on this Chapter did not make any change since the Author response for Q7 was mentioned as ‘no change’ and he overlooked the attachment. Also, the TNQ PM who received the same attachment through Email missed to alert the team since the attachment was already present in PC.&#10;"/>
    <s v="Y"/>
    <s v="MC"/>
    <s v="Font size&#10;Column width&#10;Author correction not incorporated"/>
    <s v="We will incorporate these missed edits in revises stage"/>
    <s v="1.            Master copier has to validate such instructions before moving to productions. This has been in MC checklist.&#10;&#10;2.            TNQ PM’s are instructed to put remarks in Nimble when corrections are received through separate mode.&#10;&#10;3.            We have given reorientation to the Team on this scenario. &#10;"/>
    <s v="3B2"/>
    <m/>
    <x v="17"/>
    <s v="Manual"/>
    <d v="2018-08-30T00:00:00"/>
    <s v="Jai Kumar"/>
    <m/>
    <s v="Revises"/>
    <m/>
    <m/>
    <s v="Manual"/>
    <m/>
    <s v="Given"/>
    <d v="2018-08-28T00:00:00"/>
    <s v="Jai Kumar"/>
    <m/>
    <m/>
    <m/>
  </r>
  <r>
    <n v="30"/>
    <d v="2018-08-27T00:00:00"/>
    <s v="BTX2642"/>
    <s v="Templeton, Alan "/>
    <n v="9780123860255"/>
    <s v="Human Population Genetics and Genomics "/>
    <s v="CHENNAI-S&amp;T"/>
    <s v="Hi, Please see below the concern from the author: I have just submitted the proofs for Chapter 2. I did notice a problem that may recur in the later chapters. I often referred to figures and equations in earlier chapters as I was writing a chapter.&lt;br/&gt; For chapter 2, I did indeed refer to some figures from Chapter 1. Every one of these was changed to a reference to a figure in Chapter 2. This is a major error, and I had to change all of these incorrect figure numbers back to the original numbers that were&lt;br/&gt; in the Word documents that I had submitted. This problem will get much worse in the later chapters, as there are many references to figures and equations from earlier chapters. None of these figure numbers or equation numbers should be changed. Changing these&lt;br/&gt; numbers made the proof very confusing and it was time consuming for me to change them back. It had never occurred to me that my figure numbers would be changed. If there is any question about the accuracy of any figure or equation number, have the people preparing&lt;br/&gt; the proof make a query, but under no circumstances should they ever change any figure number or equation number. Could you please check this and let me know the reasons for this error? thanks Punitha"/>
    <s v="This book has been processed through PC without PDF workflow. There are around five places where the author has referred figures of chapter 01 in chapter 02.  While structuring, the XML operator inadvertently changed the cross referred Chapter 01 figure numbers with the assumption that the references pertains to Chapter 02.&#10;&#10;The Mechanical editor has identified the mismatch between figure cross-reference and the chapter number and raised the query instead of verifying against the manuscript. &#10;&#10;We have checked the other chapters, with regard to this error and confirmed that figures and Equation numbers are appearing correctly including Tables.&#10;"/>
    <s v="Y"/>
    <s v="XML"/>
    <s v="Font size&#10;Column width&#10;Author correction not incorporated&#10;References"/>
    <s v="We will incorporate  the changes in revises proof"/>
    <s v="1.            We have given reorientation on handling cross references.&#10;&#10;2.            The team has been instructed to verify manuscript in case, the text changes made by the structuring process. Also, this checkpoint has been added in our checklist.&#10;"/>
    <s v="3B2"/>
    <m/>
    <x v="18"/>
    <s v="Manual"/>
    <d v="2018-08-29T00:00:00"/>
    <s v="Udayakumar R "/>
    <s v="Punitha Radjane"/>
    <s v="Pageproof"/>
    <m/>
    <m/>
    <s v="Manual"/>
    <m/>
    <s v="Given"/>
    <d v="2018-08-27T00:00:00"/>
    <s v="Thomas"/>
    <s v="mailed"/>
    <m/>
    <m/>
  </r>
  <r>
    <n v="31"/>
    <d v="2018-08-31T00:00:00"/>
    <s v="BTX2650"/>
    <s v="Jawaid, Mohammad "/>
    <n v="9780081022900"/>
    <s v="Durability and Life Prediction in Biocomposites, Fibre-Reinforced Composites and Hybrid Composites "/>
    <s v="CHENNAI-S&amp;T"/>
    <s v="We have not received prelims pages and index file on time."/>
    <s v="This book has been processed through PC with PDF less work flow. TNQ PM has been periodically sharing the updates on progress of this project to ELS PM, and the efforts taken to accomplish the project with due respect. While analyzing we found that we have been receiving corrections for Chapter 02 and 03 until 16 Aug.&#10;&#10;And few query confirmations in Chapter 08 and 18 have been received on 25 Aug. As per the process flow, we need to start work on Prelims and Indexing only if all the chapters are finalized. Hence, TNQ PM was waiting to get all the renumbered chapters finalized in order to initiate work on prelims and index files.&#10;&#10;"/>
    <s v="Y"/>
    <s v="PM"/>
    <s v="Schedule delay in prelims and index"/>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m/>
    <x v="14"/>
    <s v="Manual"/>
    <d v="2018-09-05T00:00:00"/>
    <s v="Udayakumar R "/>
    <s v="Poulouse Joseph"/>
    <s v="Pageproof"/>
    <m/>
    <m/>
    <s v="Manual"/>
    <s v="HS Books"/>
    <s v="Given"/>
    <d v="2018-08-31T00:00:00"/>
    <s v="Uday"/>
    <m/>
    <m/>
    <m/>
  </r>
  <r>
    <n v="32"/>
    <d v="2018-08-31T00:00:00"/>
    <s v="BTX2652 "/>
    <s v="Jawaid, Mohammad "/>
    <n v="9780081022931"/>
    <s v="Failure Analysis in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Chapter 07 was not received until 25th Aug, and meanwhile we have been receiving corrections in Chapter 01 and 18 with regarding Table. &#10;&#10;And few query confirmations were not received until 25 Aug. As per the process flow, we need to start work on Prelims and Indexing only if all the chapters are finalized. Hence, TNQ PM was waiting to get all the renumbered chapters finalized in order to initiate work on prelims and index files.&#10;"/>
    <s v="Y"/>
    <s v="PM"/>
    <s v="Schedule delay in prelims and index"/>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m/>
    <x v="14"/>
    <s v="Manual"/>
    <d v="2018-09-05T00:00:00"/>
    <s v="Udayakumar R "/>
    <s v="Poulouse Joseph"/>
    <s v="Pageproof"/>
    <m/>
    <m/>
    <s v="Manual"/>
    <s v="HS Books"/>
    <s v="Given"/>
    <d v="2018-08-31T00:00:00"/>
    <s v="Uday"/>
    <m/>
    <m/>
    <m/>
  </r>
  <r>
    <n v="33"/>
    <d v="2018-08-31T00:00:00"/>
    <s v="BTX2653 "/>
    <s v="Jawaid, Mohammad "/>
    <n v="9780081022924"/>
    <s v="Mechanical and Physical Testing of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we have received Revises proof confirmation for Chapter 01 to 18 on 17th Aug. But later corrections in Chapter 18 have been received on 20th Aug. &#10;&#10;&#10;And there were delays in few query confirmations. As per the process flow, we need to start work on Prelims and Indexing only if all the chapters are finalized. Hence, TNQ PM was waiting to get all the renumbered chapters finalized in order to initiate work on prelims and index files.&#10;"/>
    <s v="Y"/>
    <s v="PM"/>
    <s v="Schedule delay in prelims and index"/>
    <s v="We have not received prelims pages and index file as per the schedule."/>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m/>
    <x v="14"/>
    <s v="Manual"/>
    <d v="2018-09-05T00:00:00"/>
    <s v="Udayakumar R "/>
    <s v="Poulouse Joseph"/>
    <s v="Pageproof"/>
    <m/>
    <m/>
    <s v="Manual"/>
    <s v="HS Books"/>
    <s v="Given"/>
    <d v="2018-08-31T00:00:00"/>
    <s v="Uday"/>
    <m/>
    <m/>
    <m/>
  </r>
  <r>
    <n v="34"/>
    <d v="2018-08-31T00:00:00"/>
    <s v="BTX2651"/>
    <s v="Pyeritz, Reed "/>
    <n v="9780128125373"/>
    <s v="Emery and Rimoin’s Principles and Practice of Medical Genetics and Genomics "/>
    <s v="CHENNAI-S&amp;T"/>
    <s v="We are yet to receive the proof schedule for this title. In spite of following up several times TnQ failed to provide the schedule for proofs."/>
    <s v="There are two volumes in this book. We received Vol.2 before we receive Vol.1 for production. These two volumes require heavy level of editing and scheduled to onshore editors. &#10;&#10;We have limited no of onshore editors to process heavy editing. The onshore editors were engaged in Vol.2 as per the schedule and couldn’t start work on Vol.1. They were in mid of processing the chapters in Vol.2 and couldn’t start work on Vol.1. Although, Vol.1 was provided to production later than Vol.2, we understand the importance to prioritize as this needs to be sent prior to Vol.2 as ELS PM informed on 05th Aug. &#10;&#10;Nevertheless, TNQ PM had reset the previous schedules (that were set at initial stage) and pushed the Vol-1 for parallel copyediting. However, TNQ PM managed to intimate to send the proofs by first week of September. But, he couldn’t provide the exact date for proofs due to the editing difficulties faced by our onshore editors for these volumes. They are:&#10;&#10;•             chapters are very tedious and with huge page count, average of 70 to 90 pages, comparatively very large&#10;•             More number of table, that requires heavy corrections&#10;•             More number of technical terms, especially with regard to Genetics as the editors has to verify these technical terms along with more number of abbreviation&#10;"/>
    <s v="Y"/>
    <s v="PM"/>
    <s v="Multiple count of onshore editing resulted delayed schedule"/>
    <s v="We have started delivering the proof from 6th Sept"/>
    <s v="&#10;1.            Editing difficulties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10;&#10;2.            Reorientation has been given to TNQ PM on how to reset the schedules with respect to priorities based projects. Proactively remodel the project schedules with alternate variables.&#10;"/>
    <s v="InDesign"/>
    <m/>
    <x v="14"/>
    <s v="Manual"/>
    <d v="2018-09-06T00:00:00"/>
    <s v="Jai Kumar"/>
    <s v="Poulouse Joseph"/>
    <s v="Pageproof"/>
    <m/>
    <m/>
    <s v="Manual"/>
    <s v="HS Books"/>
    <s v="Given"/>
    <d v="2018-08-31T00:00:00"/>
    <s v="Jai Kumar"/>
    <m/>
    <m/>
    <m/>
  </r>
  <r>
    <n v="35"/>
    <d v="2018-08-31T00:00:00"/>
    <s v="BTX2654 "/>
    <s v="Stoicescu, Manuela "/>
    <n v="9780128161135"/>
    <s v="Medical Semiology Guide of the Respiratory System "/>
    <s v="CHENNAI-S&amp;T"/>
    <s v="We are yet to receive proof schedule from TnQ."/>
    <s v="This book has been processed through PC with PDF work flow. TNQ PM has been periodically sharing the updates on progress of this project to ELS PM, and the efforts taken to accomplish the project with due respect. This book was initially set for Hybrid level of editing. TNQ PM had difficulties in arranging the onshore editors. On 22-Aug, TNQ PM has informed that there were difficulties in availability of Hybrid Editor. In response, ELS PM responded to proceed with intermediate level of editing. Then the TNQ PM has to rearrange the editing schedules with respect to intermediate level with available editors. While working over the chapters, our editors were finding it difficult in aligning the references and lists in few chapters, and also in structuring and converting. &#10;&#10;"/>
    <s v="Y"/>
    <s v="PM"/>
    <s v="Unclear Editing requirement delayed schedule"/>
    <s v="Shared proof schedules to ELS PM(Between 07th to 21st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InDesign"/>
    <m/>
    <x v="14"/>
    <s v="Manual"/>
    <d v="2018-09-05T00:00:00"/>
    <s v="Udayakumar R "/>
    <s v="Poulouse Joseph"/>
    <s v="Pageproof"/>
    <m/>
    <m/>
    <s v="Manual"/>
    <s v="HS Books"/>
    <s v="Given"/>
    <d v="2018-08-31T00:00:00"/>
    <s v="Uday"/>
    <m/>
    <m/>
    <m/>
  </r>
  <r>
    <n v="36"/>
    <d v="2018-09-03T00:00:00"/>
    <s v="BTX2655"/>
    <s v="Brammer, Charlotte"/>
    <n v="9780128025796"/>
    <s v="Communicating as Women in STEM "/>
    <s v="CHENNAI-S&amp;T"/>
    <s v="We have not received revises for the book, though the corrections were submitted by the author by second week of August."/>
    <s v="This book has been processed through PC with PDF work flow. &#10;&#10;Although this book has less number chapters but there have been relatively more time consumed while processing Abstract &amp; Keywords, language Editing followed by mechanical editing and conversions. The abstracts and keywords were not provided for this chapter during the page proof stage and the same is set as author query. As a response to this author query, we received the abstracts and keywords only in revision stage. Abstract and keywords had been passed on to copyediting team for further processing and it was then routed to XML team for tagging purpose and the same was provided as a XML file for pagination team.  Our editors were finding it difficult in aligning the reference citations and references, and also in structuring and converting them to XML.&#10;&#10;Earlier, TNQ PM confirmed to deliver the revises files by 10th Sept. But later, we have confirmed to deliver the revises set bit earlier by 04 of Sept as per ELS PM expectation.&#10;"/>
    <s v="Y"/>
    <s v="PM"/>
    <s v="Processing Abstract &amp; Keywords delayed revises schedule"/>
    <s v="Started sharing Revises proofs from 04th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m/>
    <x v="19"/>
    <s v="Manual"/>
    <d v="2018-09-05T00:00:00"/>
    <s v="Udayakumar R "/>
    <s v="Poulouse Joseph"/>
    <s v="Revises"/>
    <m/>
    <m/>
    <s v="Manual"/>
    <s v="HS Books"/>
    <s v="Given"/>
    <d v="2018-09-03T00:00:00"/>
    <s v="Uday"/>
    <s v="SOP's amended"/>
    <m/>
    <m/>
  </r>
  <r>
    <n v="37"/>
    <d v="2018-09-03T00:00:00"/>
    <s v="BTX2656"/>
    <s v="Engvold, Oddbjorn"/>
    <n v="9780128143346"/>
    <s v="Medical Semiology Guide of the Respiratory System"/>
    <s v="CHENNAI-S&amp;T"/>
    <s v="There are many copyediting errors in the book especially in the citations and references. The editors are really unhappy and have raised few concerns again. Please see below: 1. The cross references are added as: &amp;quot;(Chapter x and Chapter y {Chapter&lt;br/&gt; x} {Chapter y}”. This occurs in chapter 14: “Challenges and prospects for the future”. 2. Chapter 12.1 (Observations of the Sun From Space) by Alan Title is numbered as chapter 14 in the proofs. Please could you check and let me know why these errors are continuously&lt;br/&gt; popping up? There are many such errors so please ask a senior copyeditor to review all the chapters before posting the revised files."/>
    <s v="Part: 1&#10;&#10;Chapter cross-references have been linked correctly in Chapter 14, “Challenges and prospects for the future”, but the PC output showed incorrectly. This is a PC rendering issue. &#10;&#10;Part: 2&#10;&#10;This book consists of 14 chapters. Among 14, Chapters 5 and 12 have subparts, i.e., Chapter 5 has three subparts (Chapters 5.1, 5.2, 5.3) and Chapter 12 has two subparts (Chapter 12.1 and 12.2). The file naming convention for this book was in sequence in the working server. i.e., Chapters 5.1 to 5.3 have been listed in file folder 5 to 7, and the remaining chapters have been in sequential order. &#10;&#10;Generally, the editors would insert chapter number based on the folder structure unless otherwise they have specific instruction mentioned in the style sheet. For this book, the folder structure should have been mentioned in the style sheet before initiate all the chapters for production; however, it was missed, which resulted in incorrect chapter number in proofs.&#10;"/>
    <s v="Y"/>
    <s v="PI/Post-Editing"/>
    <s v="Cross reference formats"/>
    <s v="Chapter number will be corrected in revises stage"/>
    <s v="&#10;1.            The editors have been instructed not to follow the folder structure to insert chapter numbers and reiterated them to check TOC always. This step has been added in SOP.&#10;&#10;2.            When chapters in a book have subparts, TOC and the folder structure will be mentioned in the style sheet so that editors can refer at ease.&#10;&#10;3.            PC Rendering issue - We have raised ticket to resolve this issue and will confirm once it is done. &#10;"/>
    <s v="3B2"/>
    <m/>
    <x v="20"/>
    <s v="Manual/Tool"/>
    <d v="2018-09-11T00:00:00"/>
    <s v="Udayakumar R "/>
    <s v="Nilesh Shah"/>
    <s v="Pageproof"/>
    <m/>
    <m/>
    <s v="Manual/Tool"/>
    <s v="HS Books"/>
    <s v="Given"/>
    <d v="2018-09-03T00:00:00"/>
    <s v="Selvam"/>
    <s v="SOP's amended"/>
    <s v="Tool"/>
    <m/>
  </r>
  <r>
    <n v="38"/>
    <d v="2018-09-18T00:00:00"/>
    <s v="BTX2662"/>
    <s v="Su, Wencong "/>
    <n v="9780081022078"/>
    <s v="The Energy Internet "/>
    <s v="CHENNAI-S&amp;T"/>
    <s v="This was a book to be published in September. Unfortunately the author found while reviewing that the proofs sent to him was not from the updated MS he sent. While checking with the typesetters, they agreed that the old MS was used to prepare the&lt;br/&gt; proofs accidentally. Kindly avoid such instances in future."/>
    <s v="&#10;We had received instructions from ELS PM on 02nd May, to download the manuscript files from EMSS with total number of chapters as 15 along with TOC. TNQ PM had raised query on 4th May to provide confirmation if the TOC to be followed since there was a mismatch in chapters count.&#10;&#10;On 10-Jun, ELS PM had provided TOC and asked to compare the chapter order based on author names. We compared the manuscript author names with TOC and sorted the chapter order by matching the author names. Whereas on 13th Jun, we had queried for missing Manuscript for Chapter 15 (Title: Development of European Energy Internet: The Role of Energy Union). Also, requested word files for chapters 01 and 08.&#10;&#10;On 15-Jun, we had received the manuscript of chapter 15 as an attachment. We initiated the work on this chapter. &#10;&#10;On 26-Jun, we had received the word input for chapter 01 and 08 as an attachment along with chapter 15 mentioning that “the word files of chapters 01 and 08 are already available in EMSS, hence why can’t you pick from EMSS”. Hence, we ignored the attachments received on 26-Jun, and directly downloaded the files for Ch01 and 08 only and missed to check Chapter 15 as we thought that we had queried Chapter 01 and 08 only. "/>
    <s v="Y"/>
    <s v="PM"/>
    <s v="MS version misplaced"/>
    <s v="Revised Proof will be shared"/>
    <s v="1.            TNQ PM has to verify the query response in details before initiating the production process. &#10;&#10;2.            Reorientation has been given to TNQ PM on how to validate input files. This as instructions cascaded to all PM’s to avoid such errors in future.&#10;"/>
    <s v="3B2"/>
    <m/>
    <x v="21"/>
    <s v="Manual"/>
    <d v="2018-09-20T00:00:00"/>
    <s v="Vibu"/>
    <s v="Sojan Pazhayatti"/>
    <s v="Pageproof"/>
    <m/>
    <m/>
    <s v="Manual"/>
    <s v="S&amp;T Books"/>
    <s v="Given"/>
    <d v="2018-09-18T00:00:00"/>
    <s v="Vibu"/>
    <s v="SOP's amended"/>
    <s v="Training"/>
    <m/>
  </r>
  <r>
    <n v="39"/>
    <d v="2018-09-26T00:00:00"/>
    <s v="BTX2669"/>
    <s v="Bashir, Qaiser"/>
    <n v="9780323568029"/>
    <s v="Hematopoietic Cell Transplantation for Malignant Conditions"/>
    <s v="CHENNAI-HS"/>
    <s v="Hi Team, Page proofs for this title was not delivered as per the schedule. Many chapters were outstanding beyond the proof due date, I was also not kept informed on the reason for the delay. Please ensure to deliver the pending chapters to author by 18th Sep. Provide your preventive and corrective measures as well. Kiruthika Govindaraju "/>
    <s v="                &#10;We have started delivering the proofs in batches and have committed to complete the proof by 17-Sep. While we were processing the last batch of this book, QC found there were few cases of reference renumbering issues which were raised to ELS PM. In response, ELS PM instructed to leave the references as it is, and proceed for further processing. But while performing page QC, the Qcer found huge count of similar issues. Hence, the Qcer reverted the file to mechanical editing. The editor reworked the file and corrected the sequence issues in references as well as in text which took a quite longer time in mechanical editing. As this is an important criterion in linking the reference citations, the mechanical editor checked if similar issues are corrected in rest of the chapters in final batch. This took additional time than anticipated which ended up in delay in delivering the last batch as committed; missed to update ELS PM on delay. &#10;&#10;"/>
    <s v="Y"/>
    <s v="PM"/>
    <s v="Delay on schedule not informed"/>
    <s v="Proofs have been delivered"/>
    <s v="&#10;1.            Check point has been added in our SOP for structuring stage in order to avoid rework in further process for reference structuring.&#10;&#10;2.            Checking the possibilities in tool to arrest this issue to identify the renumbering issue in Pre-edit. &#10;&#10;3.            Re-Orientation has been given to PM to handle production difficulties which would impact deliveries. This should be informed to customer well in advance rather than waiting till the delivery date.&#10;&#10;"/>
    <s v="InDesign"/>
    <m/>
    <x v="22"/>
    <s v="Manual"/>
    <s v="Today"/>
    <s v="Palanivel S"/>
    <s v="Kiruthika Govindaraju"/>
    <s v="Pageproof"/>
    <m/>
    <m/>
    <s v="Manual"/>
    <s v="S&amp;T Books"/>
    <s v="Given"/>
    <d v="2018-09-26T00:00:00"/>
    <s v="Palani"/>
    <s v="Tool"/>
    <s v="Training"/>
    <s v="Hot-Topics"/>
  </r>
  <r>
    <n v="40"/>
    <d v="2018-09-26T00:00:00"/>
    <s v="BTX2668 "/>
    <s v="Bashir, Qaiser"/>
    <n v="9780323568029"/>
    <s v="Hematopoietic Cell Transplantation for Malignant Conditions"/>
    <s v="CHENNAI-HS"/>
    <s v="Hi team, The front matter received for this book has a serious error. I am really surprised to see such a blunder in title page of the book. The production team has failed to check the second editor's name, it has been included with the first editor's affiliation. Can you please look into this immediately and send revised FM. I also wanted to add, there are similar issues with revised proofs of Hot Topics book and needs a check point. Also provide corrective and preventive measure. Kiruthika Govindaraju"/>
    <s v="TNQ PM manually prepares the title page based on the information available in PPM order and contributors list. The affiliation details for authors are picked from the contributors list, and the second author name was placed as it is since there is no affiliation detail available in provided contributors list.&#10;&#10;During conversion, XML operator misinterpreted the second editor name as continuation of first editor affiliation and tagged them as run on to affiliation of first author. &#10;&#10;Based on the XML tag the proof was generated and moved to QC. In this case Qcer also missed to identify the second editor name. &#10;"/>
    <s v="Y"/>
    <s v="QC/XML/Pagination/PM"/>
    <s v="Author name in FM"/>
    <s v="Revised proof has been delivered"/>
    <s v="1.            We are checking the possibilities to automate title page generation based on the PPM order information. This will reduce the manual work for PM to prepare title page, conversion team to do XML coding and QC.&#10;&#10;2.            Until then, PM will highlight the author name as bold to differentiate while preparing title page.  &#10;&#10;3.            Team has been given reorientation to check the editor MS properly while checking the FM elements and to raise query for the missing affiliations. Validate the editor name with Nimble to find the missing names. &#10;"/>
    <s v="InDesign"/>
    <m/>
    <x v="23"/>
    <s v="Manual"/>
    <s v="Today"/>
    <s v="Palanivel S"/>
    <s v="Kiruthika Govindaraju"/>
    <s v="Pageproof"/>
    <m/>
    <m/>
    <s v="Manual"/>
    <s v="S&amp;T Books"/>
    <s v="Given"/>
    <d v="2018-09-26T00:00:00"/>
    <s v="XML-Sangeetha&#10;QC-Senthil Kumaran K&#10;PM-Palani"/>
    <s v="SOP's amended"/>
    <s v="Tool"/>
    <s v="Hot-Topics"/>
  </r>
  <r>
    <n v="41"/>
    <d v="2018-09-26T00:00:00"/>
    <s v="BTX2670"/>
    <s v="Ghiassi, Bahman "/>
    <n v="9780081021101"/>
    <s v="Long-term Performance and Durability of Masonry Structures "/>
    <s v="CHENNAI-S&amp;T"/>
    <s v="This is not a single author title, but the typesetter has missed to update chapter author name in the chapter opening pages."/>
    <s v="The editor, who does the Infile analysis, would finalize the style sheet for production in parallel. In this case, the editor who worked in this book has completed the Infile analysis; raised style related queries and kept the style sheet as incomplete.&#10;&#10;Upon receipt of query response, the editor has updated the style sheet pertaining to queries alone and missed to update the author and affiliation information in the style sheet. In the subsequent process, the mechanical editor, who did style editing has removed the author names and affiliations from the chapter based on the style sheet. After completion of style editing this chapter was delivered to author since this book falls under PDF less workflow. &#10;&#10;"/>
    <s v="Y"/>
    <s v="Copyediting"/>
    <s v="Chapter considered as single author contribution"/>
    <s v="This will be corrected in revises"/>
    <s v="1.            Process changed and SOP amended - Style sheet should be prepared along with the Infile analysis in order have complete information in Style sheet. &#10;&#10;2.            Update the required fields in style sheet for which the queries raised and ensure the style sheet is complete.&#10;&#10;3.            Re-orientation has been given to the entire team in order to handle such scenarios in future. The mechanical editor should raise query to Infile analyser if the author information is contradictory with style sheet.&#10;"/>
    <s v="3B2"/>
    <m/>
    <x v="24"/>
    <s v="Manual"/>
    <s v="Today"/>
    <s v="Udayakumar R "/>
    <s v="Debasish Ghosh"/>
    <s v="Pageproof"/>
    <m/>
    <m/>
    <s v="Manual"/>
    <s v="HS Books&#10;MRW"/>
    <s v="Given"/>
    <d v="2018-09-26T00:00:00"/>
    <s v="Abinaya C K"/>
    <s v="Workflow changed"/>
    <s v="Training"/>
    <m/>
  </r>
  <r>
    <n v="42"/>
    <d v="2018-10-17T00:00:00"/>
    <s v="BTX2683"/>
    <s v="Ashby, Michael "/>
    <n v="9780081023761"/>
    <s v="Materials "/>
    <s v="CHENNAI-S&amp;T"/>
    <s v="Delayed in sending the proofs due to Onshore copyediting. Proofs were not sent on August 28 as confirmed earlier. Started sending the proofs in batches from September 9. However, the author has raised issue on formatting of references, removal of&lt;br/&gt; hyphenation and commas. Author has also raised concerns on the formatting of figures, tables and boxes. This is been corrected and resent to the author. However, repeated errors are highlighted by the author and he wants to correct them as per the supplied&lt;br/&gt; original MS. Note: I will send the supporting documents separately."/>
    <s v="Delay in sending proofs:&#10;&#10;Initially we have shared the proofs schedule starting from 28th to 21-Sep after the cast off approval. Meanwhile we have received more onshore editing books in parallel. We have observed that this may affect the schedule of this book. On 23rd Aug, we have shared the production status with revised schedule for this book as 30th Aug to 03rd Oct. However, we managed to deliver the last chapter on 30-Sep, before the committed schedule.&#10;&#10;However, the author has raised issue on formatting of references, removal of hyphenation and commas:&#10;&#10;During first round of revises correction, we could see that the references of Chapter 1 have been reverted back to original form as provided in the manuscript. We have followed APA reference style for this book; the style would slightly differ from the authors’ version. The editor, who edited this chapter, has followed APA; however, she has not captured the content in references with appropriate tags. For example, series title and additional information of a reference should have been captured as “series edited book title” and “comment” tags, respectively; however, they have been captured as “article title” and “edited book title”, which resulted in incorrect placement and formatting of the elements in references. If the elements have been captured within appropriate tags, the output would not have been much deviated from the author’s preference.&#10;&#10;Author has also raised concerns on the formatting of figures, tables and boxes. &#10;&#10;Figure - Figures sizing were performed based on previous edition files. But as the author was more concerned to match the size provided as per the MS, we reworked to match author preference and sent the revised proofs.&#10;&#10;Tables - Tables were processed as per design template. In few occurrences author preferred to follow previous edition as well as MS. While incorporating many of the author preferences, we overlooked to compare the format as per MS in few occasions. &#10;&#10;Text Box - Tables were present as text box in the manuscript. There is no particular style defined for the text box as this is an option-2 template. The team has treated it as table and moved to production. On analysis, we found that there were no boxes present in previous edition. Hence we have represented them as table, whereas the author preferred to match these as textbox as per MS.&#10;&#10;This is been corrected and resent to the author. However, repeated errors are highlighted by the author and he wants to correct them as per the supplied original MS:&#10;&#10;On analysis we found that the proof corrections are author specific preferences. &#10;We have corrected and resent the proofs based on the previous feedbacks with regard to references. But again author raised concern to match the style as per MS. &#10;We have clarified that if we follow MS, this can lead to deviation from standard reference style as some chapters do not have consistent punctuation and italicization in given MS, it may end-up with inconsistent reference formatting. Later, author has agreed to go with APA ref style and requested to maintain consistency for miscellaneous content throughout.&#10;&#10;"/>
    <s v="Y"/>
    <s v="PM/Postediting"/>
    <s v="Reference style"/>
    <s v="Corrections carried out and revised proof sent "/>
    <s v="1.            The TNQ PM has to understand the Author’s specific preferences by coordinating ELS PM before the production starts. Sample chapters will be provided before production, to ensure the author expectations are fulfilled for the entire book.&#10;&#10;2.            Reference formatting: In this book, the author has provided “Further reading” section as a part of main section levels with no citations in text. As this is a special scenario, this kind of submissions will be queried during the initial stage to follow the author’s usage to avoid introducing errors. &#10;&#10;3.            Reorientation has been conducted to the entire team.&#10;&#10;"/>
    <s v="3B2"/>
    <m/>
    <x v="25"/>
    <s v="Manual"/>
    <d v="2018-10-25T00:00:00"/>
    <s v="Siva Meenakshi Sundaram"/>
    <s v="Sreejith Viswanathan"/>
    <s v="Revises"/>
    <d v="2018-10-25T00:00:00"/>
    <d v="2018-10-25T00:00:00"/>
    <s v="Manual"/>
    <s v="HS Books"/>
    <s v="Given"/>
    <d v="2018-10-17T00:00:00"/>
    <m/>
    <m/>
    <m/>
    <m/>
  </r>
  <r>
    <n v="43"/>
    <d v="2018-10-22T00:00:00"/>
    <s v="BTX2685"/>
    <s v="Sherman, William R"/>
    <n v="9780128009659"/>
    <s v="Understanding Virtual Reality "/>
    <s v="CHENNAI-S&amp;T"/>
    <s v="Hi Uday, I reviewed the revised proofs and noticed the below issues. The wrong manuscript used for Part 3 opener. Use the one transmitted on 26th Sep. Issues in bibliography. 1. Headings (i.e., Chapter 1) weren’t formatted as requested by the authors. 2. The format of citation doesn’t not correspond to full details. For example, [Nityananda 2016] should be [Nityananda et al. 2016] 3. SIGGRAPH references weren’t set consistently as requested by the author. 4. First author should be listed as lastname, firstname. This is not consistent. Please see reference [Johnson 1963] for example. 5. Title of all references should be checked once again for consistency and fixed. In particular, the proper names in Journal names should be capitalized. 6. I noticed some references are missing. For example, [Sherman 2010] and [Rheingold 1991] in Chapter 1 are not listed. (Even no queries were raised regarding this.) 7. Some author corrections were missed out. Could you please fix all these and send me the bibliography by tomorrow? You can send me the chapters on 22nd Oct."/>
    <s v="Point 1&#10;“The wrong manuscript used for Part 3 opener. Use the one transmitted on 26th Sep”&#10;&#10;We had completed the editing of Part 3 and sent it for author’s review. We had been waiting for more than a month for query response. Instead of holding this task in editing stage, we decided to move the file for further process with queries present since it was getting delayed. For this book we were instructed to typeset the file only if the High Res figures provided by the author. We were informed by our graphics team that high res version figures were pending for this file. We raised this query to ELS PM through Email and we were advised to wait for the High Res figure. Once we received the High Res figures along with reviewed edited file, on 26th Sept we started the file from Graphics task as it was paused there. Here we missed to pass the reviewed file to the editing team. This led to this issue of incorrect version. &#10;&#10;Point 2&#10;“Bibliography: Headings (i.e., Chapter 1) weren’t formatted as requested by the authors.&lt;br/&gt;”&#10;&#10;Once we received the author corrections, we found that the most of them are global, editing oriented. In order to carry out global corrections, file was moved to XML team. These global corrections could be performed only through XML team and could not be processed in pagination. The file was performed Gally once it was moved to pagination after carrying out all the global corrections. While performing QC, the team assumed that they would receive further update on this comment since the comment is in question mark and hence moved file to further process. The bibliography was finalized without incorporating the author’s request. &#10;&#10;“Author’s comment: Can the section headings (i.e. Chapter numbers) be made larger so they can more easily be found while searching for a citation?”&#10;&#10;Point 3&#10;“The format of citation doesn’t not correspond to full details. For example, [Nityananda 2016] should be [Nityananda et al. 2016]”&#10;&#10;We have not received Chapter 01 references in bibliography section. ELS PM requested us to pick those references manually from comment box given by the author in the MS. The references in this book are not the standard ones which we are following for Elsevier, and also the input material is not received in the regular format. While structuring the references, the editor manually copy-pasted as it is from the comment box and moved the file for mechanical editing. All the references in text would be cross-checked against reference list during mechanical editing. Since the citation [Nityananda 2016] has been matched with the list, there was no error shown by the tool for a mismatch.   &#10;&#10;We would generally process bibliography section first, then we would process the chapters based on the references in the bibliography. However, we have not processed this title regular way. As this title has been received batch-wise, we have edited the chapters first, and sent to the author for review before finalizing bibliography section. The errors spotted here would have been avoided if the bibliography section is finalized prior and sent to the author for review. &#10;&#10;Point 4 - Combined issues:&#10;&#10;3. SIGGRAPH references weren’t set consistently as requested by the author. &#10;5. Title of all references should be checked once again for consistency and fixed. In particular, the proper names in Journal names should be capitalized. &#10;6. I noticed some references&lt;br/&gt; are missing. For example, [Sherman 2010] and [Rheingold 1991] in Chapter 1 are not listed. (Even no queries were raised regarding this.) &#10;7. Some author corrections were missed out. Could you please fix all these and send me the bibliography by tomorrow? You&lt;br/&gt; can send me the chapters on 22nd Oct.&#10;&#10;The author had provided the references for each chapter at the end. As requested by the ELS-PM, we had prepared the bibliography manuscript by extracting these references from each chapter and kept it separately. While sending the chapters for author’s review, our operator had tagged the references as dummy to avoid being reviewed since these references were not formatted. Meanwhile, we had been working bibliography in parallel while editing the chapters. However, the author had made his changes in the chapter end references which we tagged as dummy, which resulted in the misses of authors’ edits in the bibliography.&#10;&#10;Point 5&#10;“First author should be listed as lastname, firstname.&lt;br/&gt; This is not consistent. Please see reference [Johnson 1963] for example.”&#10;&#10;Based on the example provided (Johnson 1963), we have analysed all the references in bibliography for the presentation of author names. We could see the error mainly in other-type references, the references which have missing information. For this title, we have tweaked the template to handle author’s specific requirements in references. The author’s requirement on the placement of authors’ first name and punctuation between author names in references have been generated in the template, and it generally would work based on the tags (e.g., &lt;given-name&gt;, &lt;surname&gt;) provided in XML. References that are other type would not have these tags in XML, for those references, the editor, who edited Bibliography should have transposed the first name of the first author after the surname and also should have corrected punctuation per style manually. However, the editor has failed to capture such references in other-ref tag in the TUD stage, so the placement and punctuation in author names have not been corrected as per author’s requirement.&#10;"/>
    <s v="Y"/>
    <s v="PM/Postediting/QC"/>
    <s v="MS version misplaced&#10;Error in Bibliography heading "/>
    <s v="Corrections will be processed and revised proof will be shared (All the corrections includes revised corrections received as on 25/10/2018)"/>
    <s v="Point 1. We have provided reorientation to the concerned PM on handling this type of workflow.&#10;&#10;Bibliography:&#10;&#10;Point 1. We have provided reorientation to the concerned PM on handling this type of workflow.&#10;&#10;Bibliography:&#10;&#10;Point 2. We have given reorientation on how to handle comments with question mark as this has to get clarified with ELS PM before production.&#10;&#10;Point 3. We will raise a request to our technology team to check the possibility to set conversion error in TUDQC tool if a reference label does not match with the author names in the author group in references. &#10;&#10;For book end references, we should first complete the bibliography file and then should start with each and every chapter to compare and correct the references. &#10;&#10;Point 4. Reorientation given to the entire team to check the entire author edits even if the edits are marked in dummy tagged content. &#10;&#10;Point 5. We will check the possibility of inserting other-type tags in references automatically during TUD conversion. &#10;&#10;Also a request will be raised in ACE to show a pop-up message to the editors to correct punctuation and placement in other-type references.&#10;&#10;"/>
    <s v="InDesign"/>
    <s v="Dummy case&#10;missed correction updates&#10;TUDQC&#10;&#10;Long updates will see separately"/>
    <x v="26"/>
    <s v="Manual"/>
    <d v="2018-10-26T00:00:00"/>
    <s v="Udayakumar R "/>
    <s v="Punitha Radjane"/>
    <s v="Revises"/>
    <d v="2018-10-26T00:00:00"/>
    <d v="2018-10-26T00:00:00"/>
    <s v="Manual"/>
    <m/>
    <s v="Given"/>
    <d v="2018-10-22T00:00:00"/>
    <m/>
    <m/>
    <m/>
    <m/>
  </r>
  <r>
    <n v="44"/>
    <d v="2018-11-01T00:00:00"/>
    <s v="BTX2694"/>
    <s v="Ashby, Michael "/>
    <n v="9780081023761"/>
    <s v="Materials "/>
    <s v="CHENNAI-S&amp;T"/>
    <s v="Received additional comments from the author on Revises 2 proofs as follows: Here are my comments on Chapters 4-6 revision 2. I wish I could just say that these are signed off, but they keep coming back with errors. And as these can be new errors,&lt;br/&gt; I appear to be taking all the responsibility for final quality. Chapter 6 gives an exemplar of the poor quality control. In revision 1, I asked for &amp;quot;Guided Learning Unit 2&amp;quot; to be put in italics (for consistency with earlier chapters). This came back in revision&lt;br/&gt; 2 as &amp;quot;Guided Learning United 2&amp;quot; (in italics). There are three instances, all the same. That doesn't even mean anything! So how does this even happen? As an isolated example, this would be baffling, and a minor irritant. But multiplied up 100s of times over,&lt;br/&gt; it is just not good enough. On average I am returning 50&amp;#43; comments to revision 1, after the gross formatting issues were dealt with, then 10 or so to revision 2, and still need to see a 3rd version. Some of these are new changes from me, to improve wording&lt;br/&gt; or appearance. But many are trivial instructions to correct ugly layout or cramped equations - isn't this the publishers job? Many corrections - like the italics example above - suggest the editors are not even reading through changes they have made. Others&lt;br/&gt; suggest they don't understand what it is they are changing. Some engineering drawings in Chapter 5 are now on a 3rd iteration - this time I am changing back modifications that were not asked for, which are not consistent with drawing conventions. And there&lt;br/&gt; was nothing wrong with the original AI figures anyway. Why do editors of engineering drawings not know anything about engineering drawing? At the end of this process I could compile a long list of examples of needless author editing. I will not wish to touch&lt;br/&gt; another book with Elsevier without written guarantees that this level of proof-editing will not be required."/>
    <s v="This book is processed through Option 02, Non Standard design template. We can see that the author has his own preferences in few occasions to follow previous edition design and few occasions to follow manuscript. While analysing the corrections for Ch04 -06, we found that most of the corrections are author specific requirement. Author has raised concerns for around 16 corrections. Out of 16 corrections, three corrections were missed and remaining new.&#10;&#10;Chapter 4 – the corrections marked by author are alteration in style and not an error. &#10;&#10;Chapter 5 – the corrections related to unnumbered figure - Example 5.1, the Graphic user managed to adjust the arrow tips touching the dimension lines. But the user processed the whole rectangle as regular figure processing, that said maintaining consistency in stroke width as per the specification for leader line as 0.5 pt and retained the stroke thickness for the borders. Where the operator missed to notice the thickness of parallel lines inside of rectangle as well as chain lines are also increased comparatively.  &#10;&#10;With regard to figure- Example 5.3, the user managed to adjust the arrow tip to touch the dimension lines and similarly missed to notice the chain lines. The B/2 arrow tips extended over the edges, the user disregarded since the second comment was given with OR “or extend beyond the edge of the section (e.g. horizontal b/2 dimensions on RH figure)”.&#10;While doing performing QC the QCer missed to notice as the corrections could be noticed only by magnifying upto x600. &#10;&#10;Chapter 6 – While converting “Guided Learning Unit-2” in to Italics, the user inadvertently introduced ‘ed’ in the word Unit.  &#10;"/>
    <s v="Y"/>
    <s v="Graphics/QC"/>
    <s v="Author preferences"/>
    <s v="Correction carried out and revised proof will be sent "/>
    <s v="1.            If the supplied author corrections are not clear, this will be raised as query.&#10;&#10;2.            We have updated this at our artwork spec and SOP to not to adjust the thickness or arrow heads of engineering drawing unless it is instructed to do so. This update/feedback is shared to our team to handle such cases in future.&#10;&#10;3.            Check list has been updated in QC to magnify if the image and changes made in the artwork corrections are small and minute.&#10;&#10;4.            The team will perform two layers of QC in order lock any chance of miss out.&#10;&#10;5.            Introduced error - The user has been pulled out of production to give reorientation. &#10;&#10;"/>
    <s v="3B2"/>
    <s v="Author specific"/>
    <x v="27"/>
    <s v="Manual"/>
    <d v="2018-11-05T00:00:00"/>
    <s v="Siva Meenakshi Sundaram"/>
    <s v="Sreejith Viswanathan"/>
    <s v="Revises"/>
    <d v="2018-11-05T00:00:00"/>
    <d v="2018-11-05T00:00:00"/>
    <s v="Manual"/>
    <m/>
    <s v="Given"/>
    <d v="2018-11-01T00:00:00"/>
    <m/>
    <m/>
    <m/>
    <m/>
  </r>
  <r>
    <n v="45"/>
    <d v="2018-11-19T00:00:00"/>
    <s v="BTX2706 "/>
    <s v="Elson, Lauren E"/>
    <n v="9780323662123"/>
    <s v="Performing Arts Medicine"/>
    <s v="CHENNAI-HS"/>
    <s v="Hi Team, The revisions sent for FM was not reflecting in final files. In specific, affiliation for James Rose Dowdall was not updated in the final Front matter sent for my review. working towards print file, the team did not realise the importance of time and work involved for the year end titles. Can you please ensure that final files delivered are checked correctly. Also share us the preventive and corrective measures. "/>
    <s v="In regular HS Hot Topics workflow, the author affiliation would not appear on the chapter. We receive list of authors with affiliation details in a separate spreadsheet document from Elsevier PM. During page-proof, we convert the spread sheet into MS and typeset the LOC from the converted document and we raise queries for the incomplete affiliations as per provided LOC list. Here, the reported title, we received the query response for the missing affiliations in revision stage along with other corrections. As the new affiliation needs to be styled per the copyediting requirement, received revisions had been passed on to our editor to structure the affiliation per style. &#10;&#10;The editor, who processed this chapter during revises, had dealt the edits and new insertions separately, while doing so the operator missed to update affiliation for the author “James Rose Dowdall”.&#10;&#10;While performing the page QC, the Qcer relied only on the revised structured file as it was assumed all the necessary corrections would have been incorporated by the editor hence the Qcer missed to cross check the revision corrections. &#10;"/>
    <s v="Y"/>
    <s v="Postediting/QC"/>
    <s v="Revision correction in FM missed"/>
    <s v="Revised file sent with necessary corrections"/>
    <s v="&#10;1.            Workflow changed – All the corrections pertaining to LOC will be routed to Editing Team.&#10;&#10;2.            Reorientation has been given to the entire QC team on this workflow change to check the edits in the PDF and fix the styling related issues per the revised file. &#10;"/>
    <s v="3B2"/>
    <s v="Get confirm from Editing and QC"/>
    <x v="28"/>
    <s v="Manual"/>
    <d v="2018-11-20T00:00:00"/>
    <s v="Manikandan S "/>
    <s v="Kiruthika Govindaraju"/>
    <s v="Revises"/>
    <d v="2018-11-20T00:00:00"/>
    <d v="2018-11-20T00:00:00"/>
    <s v="Manual"/>
    <s v="S&amp;T Books"/>
    <m/>
    <d v="2018-11-19T00:00:00"/>
    <m/>
    <m/>
    <m/>
    <s v="Hot-Topics"/>
  </r>
  <r>
    <n v="46"/>
    <d v="2018-11-20T00:00:00"/>
    <s v="BTX2710"/>
    <s v="Nambi Vijay"/>
    <n v="9780323548359"/>
    <s v="Biomarkers in Cardiovascular Disease"/>
    <s v="CHENNAI-HS"/>
    <s v="Dear Team, If there is any inconsistency in the degrees used in the LOC and chapters please do bring it to PM's attention. I would request you to check them before sending the final FM pages for PM's review. Thanks, Poulouse"/>
    <s v="In regular HS Hot Topics workflow, we receive list of authors with affiliation details in a separate spreadsheet document from Elsevier PM. Earlier, we have been checking the consistency in degrees given in Chapter MS and contributors list in final proof stage since we used to receive continuous update in terms of chapter revisions. For this title we have been instructed on 13th Nov to proceed to prepare print file and deliver by 15th Nov. We have started checking LOC and TOC at our end along with the Print file generation, meanwhile ELS PM had also started sharing corrections related LOC. In this case all the LOC changes had been received as revisions from the PM, hence we were unable to perform our LOC checking for this Title. Kindly consider reverting this feedback."/>
    <s v="N"/>
    <s v="NA"/>
    <m/>
    <s v="NA"/>
    <s v="Reverted&#10;ELS - Not accepted and requested to provide RCA and prenventive actions&#10;&#10;Further explanation sent through mail on 07-12-2018"/>
    <s v="NA"/>
    <m/>
    <x v="13"/>
    <s v="NA"/>
    <s v="NA"/>
    <s v="NA"/>
    <s v="NA"/>
    <s v="NA"/>
    <s v="NA"/>
    <s v="NA"/>
    <s v="NA"/>
    <m/>
    <s v="NA"/>
    <s v="NA"/>
    <s v="NA"/>
    <m/>
    <m/>
    <s v="Hot-Topics"/>
  </r>
  <r>
    <n v="47"/>
    <d v="2018-11-22T00:00:00"/>
    <s v="BTX ID not generated"/>
    <s v="Dipaola"/>
    <n v="9780323662116"/>
    <s v="3D Printing in Orthopaedic Surgery"/>
    <s v="CHENNAI-HS"/>
    <s v="Dear Team, Could you please let us know why the missing affiliation queries are raised, as well as incorrect affiliations were set on the final FM pages, in spite of providing you the details of affiliations on 8th November. Regards, Poulouse"/>
    <s v="We had received the FM revisions on 4th Nov and an email regarding the author affiliation updates on 07th and 08th Nov consecutively. On 08th Nov, we have received another update on different author affiliation. The TNQ PM intended to mastercopy the various instructions provided in the emails and while doing so, we have received a follow up mail on 09th Nov. In the haste to speed-up the internal process, the TNQ PM cross-checked the original chapter manuscripts randomly and found the affiliation provided in the email were same. TNQ PM has misinterpreted that all the new affiliation updates provided in the emails could be the same which are present in the chapter manuscript and instructed the teams to update the missing affiliations from the chapter manuscript instead of amending the updates provided via email. Here, the TNQ PM missed to document the ELS PM mails in new updates; missed to pass the ELS PM mail instruction through mail and through our WMS to the teams.  &#10;&#10;Editing team carried out the TNQ PM’s instructions to update the affiliations in FM from MS and raised missing affiliation queries as they were followed incomplete version of updates to process.&#10;"/>
    <s v="Y"/>
    <s v="PM"/>
    <s v="Missed affiliation info provided in mail"/>
    <s v="Correction carried out"/>
    <s v="&#10;1.            Reorientation has been given to PMs – FM updates received should be documented without any corrections for the further process of respective teams. This has been updated in our PM SOP.&#10;&#10;2.            Training session conducted to PMs on handling back to back email corrections. &#10;&#10;"/>
    <s v="3B2"/>
    <s v="Mail updates missed to pass to team"/>
    <x v="29"/>
    <s v="Manual"/>
    <d v="2018-11-29T00:00:00"/>
    <s v="Palanivel S"/>
    <s v="Poulouse Joseph"/>
    <s v="Revises"/>
    <d v="2018-11-29T00:00:00"/>
    <d v="2018-11-29T00:00:00"/>
    <s v="Manual"/>
    <s v="S&amp;T Books"/>
    <m/>
    <d v="2018-11-22T00:00:00"/>
    <m/>
    <m/>
    <m/>
    <s v="Hot-Topics"/>
  </r>
  <r>
    <n v="48"/>
    <d v="2018-11-22T00:00:00"/>
    <s v="BTX ID not generated"/>
    <s v="Poland"/>
    <n v="9780323662109"/>
    <s v="Vaccinations"/>
    <s v="CHENNAI-HS"/>
    <s v="Dear Team, Please do let us know why incorrect ISBN is set on the copyright page. Thanks, Poulouse"/>
    <s v="This title was allocated in June 2018 and we received the updated ISBN in the month of July while the pageproofs were in progress. The PM intended to correct the ISBN after FM is proofed since the tasks were already moved to production team for processing. The PM missed to track it further and intimate the update to the production team. Qcer also overlooked the incorrect ISBN in the copyright page."/>
    <s v="Y"/>
    <s v="PM/QC"/>
    <s v="Incorrect ISBN"/>
    <s v="Sent revised file with updated ISBN"/>
    <s v="1.            SOP for FM creation has been updated for PM to disseminate the instruction to respective teams. &#10;2.            QC checklist has been updated to verify the ISBN against the PPM work order.&#10;&#10;3.            PM-Any instruction received during the midst of the production stage will be fed into our WMS so that all the stakeholders will be aware of the requirements.&#10;&#10;4.            Reorientation has been given to intimate the respective team rather than managing it within their role."/>
    <s v="3B2"/>
    <m/>
    <x v="30"/>
    <s v="Manual"/>
    <d v="2018-11-29T00:00:00"/>
    <s v="Manikandan S "/>
    <s v="Poulouse Joseph"/>
    <s v="Revises"/>
    <d v="2018-11-29T00:00:00"/>
    <d v="2018-11-29T00:00:00"/>
    <s v="Manual"/>
    <s v="S&amp;T Books"/>
    <m/>
    <d v="2018-11-22T00:00:00"/>
    <m/>
    <m/>
    <m/>
    <s v="Hot-Topics"/>
  </r>
  <r>
    <n v="49"/>
    <d v="2018-11-27T00:00:00"/>
    <s v="BTX2714"/>
    <s v="Sherman, William R. "/>
    <n v="9780128009659"/>
    <s v="Understanding Virtual Reality "/>
    <s v="CHENNAI-S&amp;T"/>
    <s v="Hi Krishna and Uday, I've been provided with the final cost estimate based on 2018 price grid instead of 2016. Due to this, there is a significance difference in the final costs. Could you please ensure that the final costs provided based on correct&lt;br/&gt; price grid? Thanks and regards Punitha"/>
    <s v="As per regular workflow, we suppose to send the cost estimate after castoff stage. In this title, we have been receiving the chapters in batches along with updated images. Hence, we had sent the cost estimate after completing the pageproof stage.  We had received this title by June 2017 but our PM has incorrectly mentioned the year as 2018 in the cost preparation sheet without verifying the workorder. Hence, the values are based on 2018 price grid.  "/>
    <s v="Y"/>
    <s v="PM"/>
    <s v="Incorrect year causd incorrect cost estimates"/>
    <s v="Resent the cost estimate"/>
    <s v="&#10;1.            Reorientation has given to the TNQ PMs explaining this scenario in preparing cost estimation. &#10;&#10;2.            Check list has been updated to verify the Work order while preparing cost estimate.&#10;"/>
    <s v="InDesign"/>
    <m/>
    <x v="31"/>
    <s v="Manual"/>
    <d v="2018-11-29T00:00:00"/>
    <s v="Udayakumar R "/>
    <s v="Punitha Radjane"/>
    <s v="Print File"/>
    <d v="2018-11-29T00:00:00"/>
    <d v="2018-11-29T00:00:00"/>
    <s v="Manual"/>
    <s v="HS Books"/>
    <m/>
    <d v="2018-11-27T00:00:00"/>
    <m/>
    <m/>
    <m/>
    <m/>
  </r>
  <r>
    <n v="50"/>
    <d v="2018-11-29T00:00:00"/>
    <s v="BTX2715 "/>
    <s v="Norton, Mary "/>
    <n v="9780323530941"/>
    <s v="Perinatal Genetics "/>
    <s v="CHENNAI-HS"/>
    <s v="Hi Palani, The revised proofs sent didn't include author corrections submitted via proof central. Please ensure to include corrections from PC and editor corrections submitted via email. I have requested to accept author corrections submitted via&lt;br/&gt; proof central. Can you send me a chapter wise schedule for revised proofs which includes both editor and author corrections( PC and annotated/email corrections). Also share preventive and corrective measures. Kiruthika Govindaraju"/>
    <s v="There are 16 Chapters in this book, out of which the corrections for 3 chapters were submitted via PC by both the Author and Editor. All other remaining chapters were not submitted by Editor via PC; meanwhile we started receiving corrections in PDFs from the ELS PM. Also, during the page-proof stage, we received an instruction from the ELS PM to provide complete set of page-proof PDF stating that the authors are not comfortable working in PC. &#10;&#10;TNQ PM compared few chapters received in PDF against the PC corrections and noted both the corrections were same. Hence, TNQ PM assumed that the corrections submitted in PDF would have addressed the PC corrections. Therefore, the TNQ PM manually closed the PC tasks and processed only the PDF corrections. This resulted in missing corrections received via PC.&#10;"/>
    <s v="Y"/>
    <s v="PM"/>
    <s v="PC correction missed due to multiple source"/>
    <s v="Revised proof will be sent with required corrections"/>
    <s v="1.            As per PC workflow, the correction submitted via PC should be processed after the submission from respective stake holders. Moving forward, we will get the confirmation from the ELS PM to complete the PC workflow process steps so that the submission package would be created for the internal process automatically.&#10;&#10;2.            Re-orientation has been given to our PMs to get upfront confirmation from ELS PM about the source of correction rather than proceeding with assumptions.&#10;"/>
    <s v="InDesign"/>
    <m/>
    <x v="32"/>
    <s v="Manual"/>
    <d v="2018-12-04T00:00:00"/>
    <s v="Palanivel S"/>
    <s v="Kiruthika Govindaraju"/>
    <s v="Revises"/>
    <d v="2018-12-04T00:00:00"/>
    <d v="2018-12-04T00:00:00"/>
    <s v="Manual"/>
    <s v="S&amp;T Books"/>
    <m/>
    <d v="2018-11-29T00:00:00"/>
    <m/>
    <m/>
    <m/>
    <s v="Hot-Topics"/>
  </r>
  <r>
    <n v="51"/>
    <d v="2018-11-29T00:00:00"/>
    <s v="BTX2716 "/>
    <s v="Norton, Mary "/>
    <n v="9780323530941"/>
    <s v="Perinatal Genetics "/>
    <s v="CHENNAI-HS"/>
    <s v="Hi Team, I just wanted to highlight on the miscommunication for one of my HT titles in specific. In recent days, I receive email communications from different PMs for the same title and there seems to be a lot of confusion. Not sure if the corrections&lt;br/&gt; I send reach the production team on time. Either the corrections are missed or your team sends an additional revised proof later in the evening. (refer emails attached). I am unable to spend time on multiple revised proofs sent for my review, considering the&lt;br/&gt; year end workload. I understand that your team is working and attending emails 24/7 to meet the requirements. However, the ultimate result to deliver correct proof is not fulfilled. Please some one take this on top priority and resolve any further confusion.&lt;br/&gt; Also share us the corrective and preventive measures. Kiruthika Govindaraju"/>
    <s v="As per analysis, this Title was asked to be delivered via PC during the mid-stage of processing the page-proof. However, we still managed to deliver the page-proof files as per PM’s instruction and there were not issues.&#10;&#10;During Revises where we had received corrections from different sources, i.e, e-mails, PDFs and PC which took considerable amount of time to organize the required changes. &#10;&#10;On 21st Nov, for Chapter 05, we had received figures 04 and 05 and credit line updates through two different emails, followed with another email on 22 Nov with the caption info for figures 04 and 05. As TNQ PM had already initiated tasks for revised figures, took additional responsibility and kept the credit line updates to incorporate by himself before delivering to ELS PM. In addition, the TNQ PM had noted this additional correction in his internal project tracker and intended to correct this before delivering the revised proof to ELS PM. &#10;&#10;Here the corrections were addressed by the actual PM of the book. Hence, there is no miscommunication or gap between the production teams and PMs. Moreover, any email that needs quick attention will be covered by the other PM on actual PM’s unavailability. &#10;&#10;On 26th Nov we received follow up email from ELS PM to deliver the chapters at the earliest. In the haste to deliver the revised proof, the other PM from the shift missed to carry over the credit line update. Later the same day, the PM realized the miss out of credit line update. Hence, he sent the revised proof with updated credit line corrections.&#10;&#10;"/>
    <s v="Y"/>
    <s v="PM"/>
    <s v="Multiple emails on proof delivery"/>
    <s v="NA"/>
    <s v="1.            PM’s SOP for Master copy has been updated - Upfront documentation of revises corrections will be created as marked PDF for further process.&#10;&#10;2.            Reorientation has been given to PMs to handle corrections received through multiple mails.&#10;&#10;3.            TNQ PM will put instructions in our WMS on whatever mail updates received to avoid final touch; not to own any updates single handed. This will ultimately result in reduction of revised mails from TNQ. &#10;&#10;"/>
    <s v="InDesign"/>
    <s v="Get confirm all the PM are aware of?"/>
    <x v="33"/>
    <s v="Manual"/>
    <d v="2018-12-04T00:00:00"/>
    <s v="Palanivel S"/>
    <s v="Kiruthika Govindaraju"/>
    <s v="Revises"/>
    <d v="2018-12-04T00:00:00"/>
    <d v="2018-12-04T00:00:00"/>
    <s v="Manual"/>
    <s v="S&amp;T Books"/>
    <m/>
    <d v="2018-11-29T00:00:00"/>
    <m/>
    <m/>
    <m/>
    <s v="Hot-Topics"/>
  </r>
  <r>
    <n v="52"/>
    <d v="2018-12-03T00:00:00"/>
    <s v="BTX2718"/>
    <s v="West, Robin"/>
    <n v="9780323548397"/>
    <s v="ACL Injuries in Female Athletes "/>
    <s v="CHENNAI-HS"/>
    <s v="The print files were supposed to be uploaded on 30 Nov. However, the revised FM sent for my review had inconsistent titles and affiliations for list of contributors. The affiliations are still not consistent across the LOC. Please check and&lt;br/&gt; update; Patrick Wakefield Joyner, MD, MS Dr.--&gt; should be expanded Orthopaedic Sports Medicine Naples Orthopaedics &amp;amp; Sports Medicine Naples, FL, United States John P. Begly, MD The Steadman Clinic Vail, CO, United States Should have department and University&lt;br/&gt; details? Please can some one at your team check the FM and send the correct version. Make sure, your team in well prepared for print files upload on 5 Dec. Kiruthika Govindaraju"/>
    <s v="On analyzing, we found that there is only one occurrence of “Dr” in the contributor list. While processing the editor had no scope to check the inconsistency as there were no multiple occurrences of Dr or expanded form of Dr. Hence, the editor kept as it is.&#10;&#10;“Please check and&lt;br/&gt; update; &#10;Patrick Wakefield Joyner, MD, MS &#10;Dr.--&gt;”&#10;&#10;The editor who processed the contributors list did not raise query as the below affiliation contains work place as Clinics.&#10;&#10;“John P. Begly, MD &#10;The Steadman Clinic Vail, CO, &#10;United States Should have department and University&lt;br/&gt; details?”&#10;"/>
    <s v="Y"/>
    <s v="Editing"/>
    <s v="Inconsistent titles in FM"/>
    <s v="Revised proof sent with required corrections"/>
    <s v="&#10;1.            We have given re-orientation to the entire team in handling consistency of abbreviated terms in affiliations.&#10;&#10;2.            Team has been instructed to raise query for incomplete affiliation.&#10;"/>
    <s v="InDesign"/>
    <s v="Get confirm all the PM are aware of?"/>
    <x v="34"/>
    <s v="Manual"/>
    <d v="2018-12-05T00:00:00"/>
    <s v="Palanivel S"/>
    <s v="Kiruthika Govindaraju"/>
    <s v="Revises"/>
    <d v="2018-12-05T00:00:00"/>
    <d v="2018-12-05T00:00:00"/>
    <s v="Manual"/>
    <s v="S&amp;T Books"/>
    <m/>
    <d v="2018-12-03T00:00:00"/>
    <m/>
    <m/>
    <m/>
    <s v="Hot-Topics"/>
  </r>
  <r>
    <n v="53"/>
    <d v="2018-12-03T00:00:00"/>
    <s v="BTX2719 "/>
    <s v="Baughman, Robert "/>
    <n v="9780323544290"/>
    <s v="Sarcoidosis "/>
    <s v="CHENNAI-HS"/>
    <s v="Please note that incorrect term was used in Index. Antihypertensive therapy Can you check how a wrong term was fetched? Looking forward to receive the corrective and preventive measures. Kiruthika Govindaraju"/>
    <s v="On analyzing this upstream, we found that the sublevel entries of “Antiinflammatory therapy” are flowed to second column. To display the first level entry with “…continued” at the beginning of second column the paginator manually formats the continued style.&#10;&#10;In this case during processing, instead of formatting the continued style in a regular way, the paginator copy pasted the continued style from other title and missed to modify the required text (1st level entry “Antiinflammatory therapy”). The QC checked the continued style and overlooked the content."/>
    <s v="Y"/>
    <s v="Pagination"/>
    <s v="Incorrect term in continued column heading"/>
    <s v="Revised proof sent with required corrections"/>
    <s v="&#10;1.            We are checking the possibilities to fix this in our tool – Tool to insert 1st level entry followed with “Continued” if the second and later columns start (flowed) with sub level entry.&#10;&#10;2.            We have given reorientation to the entire team on usage of tags in index continued style.&#10;"/>
    <s v="InDesign"/>
    <s v="Check with Lakshmanan/Naveen"/>
    <x v="35"/>
    <s v="Manual"/>
    <d v="2018-12-05T00:00:00"/>
    <s v="Joseph Kent S"/>
    <s v="Kiruthika Govindaraju"/>
    <s v="Revises"/>
    <d v="2018-12-05T00:00:00"/>
    <d v="2018-12-05T00:00:00"/>
    <s v="Manual"/>
    <s v="S&amp;T Books&#10;MRW "/>
    <m/>
    <d v="2018-12-03T00:00:00"/>
    <m/>
    <m/>
    <m/>
    <s v="Hot-Topics"/>
  </r>
  <r>
    <n v="54"/>
    <d v="2018-12-03T00:00:00"/>
    <s v="BTX2720 "/>
    <s v="Hebebrand, Johannes "/>
    <n v="9780323548526"/>
    <s v="Eating Disorders and Obesity in Children and Adolescents "/>
    <s v="CHENNAI-HS"/>
    <s v="Please note that the revised FM I received did not include the latest corrections advised for list of contributors. Especially the titles for contributors were inconsistent. Can you someone look into this and work on action plan. Looking&lt;br/&gt; forward to receive the corrected FM. Kiruthika Govindaraju"/>
    <s v="On analysis we found that the FM corrections for this title went through many rounds. Initially, our PM generated the list of affiliation mismatch between FM and chapters, inconsistencies in contributors list, sent on 23 Nov to ELS PM for the confirmation. Based on the confirmation on 26th Nov, our PM carried out the corrections assuming that the ELS PM’s confirmation would be the final one. &#10;&#10;The response that we received on 26th Nov from ELS PM was to retain “Prof. Dr.” in the author names and hence we assumed that the “Prof. Dr.” should be in the abbreviated form when it appears along with the author name. With respect to the instructions received from the ELS PM, we had decided to retain the abbreviated form of “Prof. Dr.” when it appears along with the author name and expand form when it appears as author role in the affiliation section.&#10;&#10;Moreover, there is one instance, where the Professor was spelt out, but we received the confirmation from ELS to set as it is.&#10;&#10;Hence, the inconsistencies occurred due to the above understanding; “Prof. Dr.” developed two versions, abbreviated form in the title and expanded form in affiliation sections.&#10;&#10;We can see there were back to back new corrections received with regard to department, university and place. We managed to deliver all the versions of corrections received.&#10;"/>
    <s v="Y"/>
    <s v="MC"/>
    <s v="Revises correction missed in FM"/>
    <s v="Revised proof will be sent with required corrections"/>
    <s v="1.            We are checking the possibilities of new workflow to get the affiliations information confirmed in in-file analysis itself.&#10;&#10;2.            We have given re-orientation to our PM to get confirmation on the required style of titles for the contributors before proceedings for the production.&#10;&#10;3.            This has been updated in our PM’s SOP. &#10;"/>
    <s v="InDesign"/>
    <s v="Get confirm all the PM are aware of?"/>
    <x v="34"/>
    <s v="Manual"/>
    <d v="2018-12-06T00:00:00"/>
    <s v="Joseph Kent S"/>
    <s v="Kiruthika Govindaraju"/>
    <s v="Revises"/>
    <d v="2018-12-06T00:00:00"/>
    <d v="2018-12-06T00:00:00"/>
    <s v="Manual"/>
    <m/>
    <m/>
    <d v="2018-12-03T00:00:00"/>
    <m/>
    <m/>
    <m/>
    <s v="Hot-Topics"/>
  </r>
  <r>
    <n v="55"/>
    <d v="2018-12-05T00:00:00"/>
    <s v="BTX2721"/>
    <s v="Gallusci, Philippe "/>
    <n v="9780128154038"/>
    <s v="Epigenetics and Breeding "/>
    <s v="CHENNAI-S&amp;T"/>
    <s v="The Author of Chap: 12 - Maury Stéphane has escalated with the below message: &amp;quot;We notice that Figure 1 is really not in good resolution. Please reformat the PDF with the figure 1 attached to this mail&amp;quot; Could you let me know why wasn’t a query raised&lt;br/&gt; to the Author in proofs citing the bad quality of the figure?"/>
    <s v="In this workflow, we login the materials as chapters and would raise the query in TA summary report in during castoff stage. In page-proof stage, we would change the chapter number into article number (assigned through PTS) and then we process the figures and place the author query if it is raised in TA summary. &#10;&#10;For this figure, we had identified this poor quality figure and had reported in TA summary sheet. We were advised to set it as author query in proof stage. However, while transferring the query response in our workflow, the Graphics processing person cross checked the response and processed the images for AID 149 accordingly and missed to place author query for poor quality images after processing. As this is a PDF less workflow, there is no QC check point. "/>
    <s v="Y"/>
    <s v="Graphics"/>
    <s v="Poor resolutin image"/>
    <s v="Will communicate to the ELS PM for the requirement for this title "/>
    <s v="&#10;1.            We have added check point and made changes in Graphics SOP to verify TA report after completing the process for each figure.&#10;&#10;2.            Checking the feasibility to change the workflow – instead of refereeing the TA sheet, the query responses will be provided through WMS. &#10;"/>
    <s v="3B2"/>
    <m/>
    <x v="36"/>
    <s v="Manual"/>
    <d v="2018-12-06T00:00:00"/>
    <s v="Vinoth"/>
    <s v="James Selvam"/>
    <s v="Revises"/>
    <d v="2018-12-06T00:00:00"/>
    <d v="2018-12-06T00:00:00"/>
    <s v="Manual"/>
    <s v="S&amp;T Books&#10;MRW "/>
    <m/>
    <d v="2018-12-05T00:00:00"/>
    <m/>
    <m/>
    <m/>
    <m/>
  </r>
  <r>
    <n v="56"/>
    <d v="2018-12-10T00:00:00"/>
    <s v="BTX2722"/>
    <s v="Edungbola "/>
    <n v="9780128167649"/>
    <s v="The Eradication of Dracunculiasis (Guinea Worm Disease) in Nigeria"/>
    <s v="CHENNAI-HS"/>
    <s v="Hi Team, The subjected title comes under S&amp;amp;T division. However, your team has delivered e-book assets to HS core source. Please deliver the files to S&amp;amp;T core source. Also share corrective and preventive measures. Kiruthika Govindaraju"/>
    <s v="Initially, we received the PPM order for this title to process through HS workflow. We had initiated the work folders based on HS workflow and executed the page-proof deliveries with HS workflow. During initial analysis, our PM requested clarification on delivery requirement whether to follow HS or S&amp;T workflow. In response the ELS PM instructed to deliver the E-Pub files through S&amp;T core source.&#10;&#10;Our PM missed to update the ELS PM instruction in our WMS. As this Title has been processed with HS workflow internally, the E-pub files were uploaded to HS core source assuming that this book belongs to HS division. "/>
    <s v="Y"/>
    <s v="PM"/>
    <s v="Wrong core source delivery"/>
    <s v="Action will be taken based on communication to ELS PM"/>
    <s v="1.            We have raised request to alert in our WMS on receipt of any changes in latest order which will be a strong check point to allocate the core source destination in our WMS.&#10;&#10;2.            PM Checklist has updated to verify the latest PPM signal determine core source site.&#10;&#10;3.            Re-orientation has been to the concerned PM on documenting the ELS PM’ mail instructions; Centralized instructions through our WMS instead of sending mails. &#10;&#10;"/>
    <s v="3B2"/>
    <m/>
    <x v="37"/>
    <s v="Manual"/>
    <d v="2018-12-12T00:00:00"/>
    <s v="Manikandan S"/>
    <s v="Kiruthika Govindaraju"/>
    <s v="Epub Delivery"/>
    <d v="2018-12-12T00:00:00"/>
    <d v="2018-12-12T00:00:00"/>
    <s v="Manual"/>
    <s v="S&amp;T Books&#10;MRW "/>
    <m/>
    <d v="2018-12-10T00:00:00"/>
    <s v="Manikandan S"/>
    <m/>
    <m/>
    <s v="Hot-Topics"/>
  </r>
  <r>
    <n v="57"/>
    <d v="2018-12-11T00:00:00"/>
    <s v="BTX2723"/>
    <s v="Edungbola "/>
    <n v="9780128167649"/>
    <s v="The Eradication of Dracunculiasis (Guinea Worm Disease) in Nigeria"/>
    <s v="CHENNAI-HS"/>
    <s v="Hi Team, While delivering datasets, a query was raised about misspelled word &amp;quot;Drancunculiasis&amp;quot; in book title. Please advise why this was not queried during proof stage. Though chapters have correct word &amp;quot;Dracunculiasis&amp;quot; edited by language editor,&lt;br/&gt; the FM generated has wrong spelling again. The wrong spelling in WO/instructions was also not raised as query? Please share corrective and preventive measure. Kiruthika Govindaraju"/>
    <s v="On our analysis we found that our Dataset team noticed the spelling mismatch between Book Title in Print ready signal (received on 28 Nov) and title page for the word “Drancunculiasis”. Hence, the team raised query to ELS PM for clarification. &#10;&#10;During page-proof stage chapters go through copyediting process, whereas the Title, Half title page and copy right page were not sent for copyediting as these were prepared from PPM order. Moreover Title page is similar to cover-page. The content in the page-proof stage is a draft version that we send for Author/Editor review and it is expected to be revised in revision stage, there is no scope for raising query during page-proof. &#10;&#10;Hence, we request you to revert this upstream."/>
    <s v="N"/>
    <s v="NA"/>
    <m/>
    <s v="NA"/>
    <s v="NA"/>
    <s v="3B2"/>
    <m/>
    <x v="38"/>
    <s v="NA"/>
    <d v="2018-12-13T00:00:00"/>
    <s v="Manikandan S"/>
    <s v="Kiruthika Govindaraju"/>
    <s v="Spell Error in title of cover page"/>
    <s v="NA"/>
    <s v="NA"/>
    <s v="NA"/>
    <m/>
    <s v="NA"/>
    <d v="2018-12-11T00:00:00"/>
    <s v="NA"/>
    <m/>
    <m/>
    <s v="Hot-Topics"/>
  </r>
  <r>
    <n v="58"/>
    <d v="2018-12-17T00:00:00"/>
    <s v="BTX2741"/>
    <s v="Helms, Clyde "/>
    <n v="9780323611657"/>
    <s v="Fundamentals of Skeletal Radiology "/>
    <s v="CHENNAI-HS"/>
    <s v="While revising the proofs, the following text were removed in the copyright page- (Printed in China and Last digit is the print number: 9 8 7 6 5 4 3 2 1)"/>
    <s v="We received this book to do typeset alone, and this is the first of its kind which is processed with SD40 template other than Hot topics category where the print line will not be displayed in copyright page. &#10;&#10;Our PM misinterpreted, and instructed the team to remove print line during revision stage assuming that the print line is not applicable as in the HOT topics titles. &#10;"/>
    <s v="Y"/>
    <s v="PM"/>
    <s v="Print line removed in copyright page"/>
    <s v="Corrected and resent the file"/>
    <s v="&#10;1.            WMS has been updated to differentiate Hot topics books and typeset only books.&#10;&#10;2.            As this the new scenario, the QC checklist has been amended to not to remove the print line for SD 40 template except Hot topics.&#10;&#10;3.            Reorientation has been given to PMs to get clarification from ELS PM specifically to handle this new process.&#10;"/>
    <s v="InDesign"/>
    <m/>
    <x v="39"/>
    <s v="Manual"/>
    <d v="2018-12-18T00:00:00"/>
    <s v="Charumathy N"/>
    <s v="Rukmani Krishnan"/>
    <s v="Revises"/>
    <d v="2018-12-18T00:00:00"/>
    <d v="2018-12-18T00:00:00"/>
    <s v="Manual"/>
    <s v="S&amp;T Books"/>
    <s v="Given"/>
    <d v="2018-12-18T00:00:00"/>
    <s v="PM"/>
    <m/>
    <m/>
    <m/>
  </r>
  <r>
    <n v="59"/>
    <d v="2018-12-13T00:00:00"/>
    <s v="BTX2740 "/>
    <s v="Lobontiu, Nicolae "/>
    <n v="9780128045596"/>
    <s v="System Dynamics for Engineering Students "/>
    <s v="CHENNAI-S&amp;T"/>
    <s v="Upstream Rejected as invalid since incident happened during Aug-2017"/>
    <m/>
    <s v="N"/>
    <s v="NA"/>
    <m/>
    <s v="NA"/>
    <s v="NA"/>
    <s v="NA"/>
    <m/>
    <x v="13"/>
    <s v="NA"/>
    <d v="2018-12-21T00:00:00"/>
    <s v="NA"/>
    <s v="NA"/>
    <s v="NA"/>
    <s v="NA"/>
    <s v="NA"/>
    <s v="NA"/>
    <m/>
    <s v="NA"/>
    <d v="2017-08-01T00:00:00"/>
    <s v="NA"/>
    <m/>
    <m/>
    <m/>
  </r>
  <r>
    <n v="60"/>
    <d v="2018-12-13T00:00:00"/>
    <s v="BTX2739"/>
    <s v="Isenman"/>
    <n v="9780128141083"/>
    <s v="Understanding Intuition"/>
    <s v="CHENNAI-S&amp;T"/>
    <s v="Upstream Rejected as invalid since incident happened during End of 2017"/>
    <m/>
    <s v="N"/>
    <s v="NA"/>
    <m/>
    <s v="NA"/>
    <s v="NA"/>
    <s v="NA"/>
    <m/>
    <x v="13"/>
    <s v="NA"/>
    <d v="2018-12-21T00:00:00"/>
    <s v="NA"/>
    <s v="NA"/>
    <s v="NA"/>
    <s v="NA"/>
    <s v="NA"/>
    <s v="NA"/>
    <m/>
    <s v="NA"/>
    <d v="2017-11-01T00:00:00"/>
    <s v="NA"/>
    <m/>
    <m/>
    <m/>
  </r>
</pivotCacheRecords>
</file>

<file path=xl/pivotCache/pivotCacheRecords3.xml><?xml version="1.0" encoding="utf-8"?>
<pivotCacheRecords xmlns="http://schemas.openxmlformats.org/spreadsheetml/2006/main" xmlns:r="http://schemas.openxmlformats.org/officeDocument/2006/relationships" count="16">
  <r>
    <n v="1"/>
    <x v="0"/>
    <x v="0"/>
    <s v="Bizri"/>
    <n v="9780128125779"/>
    <s v="Science, Technology, Innovation, and Development in the Arab Countries "/>
    <s v="CHENNAI-S&amp;T"/>
    <s v="Errors in published book&#10;PM Comments: Please see below the comments from the author. &#10;The corrections for all 6 chapters are included in a single Word file, with deletions marked in orange and inclusions in blue. These could/should have been spotted during the editing process&#10;In particular, conversion of the figures and charts into black and white versions was poorly conducted rendering it impossible to adequately read some of them.&#10;Could you please analyze on these issues and get back to me?&#10;"/>
    <s v="Copyediting:&#10;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10;&#10;Total number of reported errors – 141&#10;- New corrections/Author Alteration – 116&#10;- TNQ Errors - 25&#10;- CE-23; Graphics - 2&#10;&#10;The edits that are not meeting the standard requirements would definitely be focused and the editors trained accordingly.&#10;&#10;Graphics:&#10;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10;"/>
    <s v="Y"/>
    <s v="CE &amp; Graphics"/>
    <s v="Author correction&#10;Figure Quality"/>
    <s v="We have corrected the author’s changes and delivered the chapters"/>
    <s v="CE&#10;1. We have taken this feedback to the team and would ensure all are educated over the cause and the cascading result leading to unhappiness of the author.&#10;2. We had reiterated all our CEs to check with the authors when in doubt over any issue in the text.&#10;3. In addition, we have included these types of issues in our training program and include in the test module of language editors.&#10;GRAPHICS: &#10;&#10;1. This book has been processed eight months back.  We had revised many procedures and additions done in process checklists in revises stages and the same started following last six months.&#10;2. We have reiterated all our graphics operators to handling the colour conversion and tweaking procedures in all the stages.&#10;3. To ensure the colour difference between the Press/Web images, colour conversion and tweaking procedure is included in our checklist (Pageproof/All Revises).&#10;"/>
    <s v="InDesign"/>
    <m/>
    <s v="Text and Figure"/>
    <x v="0"/>
    <d v="2018-02-15T00:00:00"/>
    <s v="Vinoth (9241)"/>
    <s v="Punitha Radjane"/>
    <s v="Revises"/>
    <d v="2018-02-15T00:00:00"/>
    <d v="2018-02-15T00:00:00"/>
    <s v="Manual"/>
    <m/>
    <s v="Given"/>
    <d v="2018-02-07T00:00:00"/>
    <s v="CE :    Suchithra,   Sheena Raghu Nath &amp; KP&#10; Graphics  :  Siva Kumar &amp; Sharma"/>
  </r>
  <r>
    <n v="2"/>
    <x v="1"/>
    <x v="1"/>
    <s v="Lebwohl, Mark "/>
    <n v="9780702069123"/>
    <s v="Treatment of Skin Disease "/>
    <s v="CHENNAI-HS"/>
    <s v="Author name errors&#10;&#10;PM Comments: 1. This is another instance where, chapter 82 (Fabry Disease) has three authors listed, with Fiona Child as the senior author. But Dr. Child was not involved as an author for this chapter. It should be Jaya Ganesh and Rhonda Schnur only. This was not there in the early proofs but in the final ones. Is there any reason why she was added?&#10;&#10;2. Chapter 166: PM sent correction to author’s spelling (Carrie Kovarik is the correct spelling), but it is corrected in the LoC alone. I am surprised to see that the correction is carried out at one place and the corresponding chapter is ignored. Is there any reason why? "/>
    <s v="1. We have received query clarification mail from Elsevier PM during preparation of final print ready PDF’s.  It was clearly stated in Note “Remove Dr. Eminger from Chapter 82 as she no more contributes to this book and update Dr Fiona Child”. &#10;NOTE: Please remove Dr. Eminger from Chapter 82. She no more contributes to this book.&#10;        &#10;2. We have removed the author name “Dr. Eminger” from this chapter and included the author “Fiona Child” to Chapter 82 as per the instruction from Elsevier PM.&#10;Our production team had started making ready the print files from 28th August as the number of chapters for this title where huge (259 chapters). This process of creating and checking the final files were completed only by 29th evening.  However, on the same day, at 17:13, we received FM level corrections from Elsevier.&#10;&#10;On 30th August 2017, Elsevier PM provided printer information and requested us to deliver the chapters as a separate batch to printer urgently and the same had been uploaded by TNQ PM with a note stating that FM will be uploaded separately later as the corrections were heavy, as per conversation.  &#10;&#10;On 30 August 2017, while the chapters were uploaded to printer by noon (completed by 13:15pm) we received a note to cross verify the TOC with chapters and TNQ PM informed Elsevier PM regarding cross checking of TOC with chapter opener and same has been acknowledged by Elsevier PM. Receipt of FM corrections continued until 31st of August 2017. &#10;&#10;While incorporating FM corrections, QC had found three FM corrections that needed corrections in the chapters. Subsequently, QC corrected the (1) author name “Carrie Kavorik” to “Carrie Kovarik” in chapter #166; (2) Noah Scheinfield to Noah Scheinfeld in chapter #106 and (3) Tashmeeta Ahad Coulson to Tashmeeta Ahad in chapter #20. &#10;&#10;Since the printer had not acknowledged the receipt of chapters on the same day, TNQ PM had overwritten these updated chapters #166, 20 &amp;106 within few hours in the printer FTP on the same day (30/08/2017) with the assumption that printer had not yet taken the chapters for processing. &#10;&#10;TNQ PM uploaded the front matter, IFC and index on 05th September 2017, and intimated Elsevier PM and the printer. We received the acknowledgement for both chapters and FM uploads only on 06th September 2017 from the printer making us assume those files were taken for print only on 6th September.&#10;&#10;The key factors that influenced this issue are: not having a quiet period during the print process; supplying corrections till the death moment; and requesting to deliver the chapters without finalising the FM. &#10;&#10;Both TNQ and Elsevier PM could have realized that corrections provided to the FM would result in changes in the chapters as well and the misconception at either ends due to a slight inadequate communication had led to this error. &#10;"/>
    <s v="Y"/>
    <s v="PM"/>
    <s v="Author name in Chapter "/>
    <s v="Explained in discussion that the revised upload has corrected files."/>
    <s v="1. TNQ PM should ensure and coordinate with Elsevier PM, to not to split Chapters and FM separately or in the case of a need, both should confirm there are no more FM related changes that might affect the chapters. Print should not proceed to process until printer receives entire book. &#10;&#10;2. TNQ PM should intimate or alert ELS-PM requesting additional time if they receive corrections with respect to FM after Chapters are finalised because FM level corrections might affect Chapters.&#10;-"/>
    <s v="InDesign"/>
    <m/>
    <s v="Author Group"/>
    <x v="0"/>
    <d v="2018-03-15T00:00:00"/>
    <s v="Naveen"/>
    <s v="Sri Vidhya Shankar"/>
    <s v="Print File"/>
    <d v="2018-04-06T00:00:00"/>
    <d v="2018-04-06T00:00:00"/>
    <s v="Manual"/>
    <m/>
    <s v="Given"/>
    <d v="2018-03-12T00:00:00"/>
    <s v="Naveen Kumaran S"/>
  </r>
  <r>
    <n v="3"/>
    <x v="2"/>
    <x v="2"/>
    <s v="Dennison, Robin "/>
    <n v="9780323595315"/>
    <s v="PASS CCRN®! "/>
    <s v="CHENNAI-HS"/>
    <s v="Numbering was missing in the developed manuscript. PM Comments: [The manuscript was missing list numbers for around 164 pages out of 658 pages of Chapter 3. Our copyeditor identified them during copyediting, as the numbering were missing in the middle part of the MS. Due to this the chapter was on hold in copyediting for 4 days. Could you please investigate on how this happened and let me know the root cause of the error.]"/>
    <s v="We have received corrections in separate PDFs for chapters 02 &amp; 03 with an instruction to merge into a single chapter (Chapter 02). Our keying operator incorporated the correction in Chapter 02 and passed to QC, followed by chapter 03, respectively. After incorporating the QC corrections, the keying operator finally merged the contents of Chapter 03 in 02 as per usual procedure. &#10;&#10;When the user copied the content from chapter 03 to chapter 02, unfortunately the list numbers disappeared while merging due to an unsupported source word file. We have not faced such an issue before while merging other chapters. In conclusion, the keying operator ensured only the corrections and did not foresee that the formatting would have missed, thereby passing the file for delivery. &#10;"/>
    <s v="Y"/>
    <s v="Conversion "/>
    <s v="Chapter list missed"/>
    <s v="We have corrected and delivered the chapters"/>
    <s v="1. We have taken the unsupported source file issue to the technical team for analysis. &#10;2. Until development, we have added a check point in our check list for keying team to ensure the formats such as list numbers after merging the content.&#10;"/>
    <s v="InDesign"/>
    <m/>
    <s v="Number List in Chapters"/>
    <x v="0"/>
    <d v="2018-03-23T00:00:00"/>
    <s v="Palanivel S"/>
    <s v="NatarajanU"/>
    <s v="Manuscript development"/>
    <d v="2018-03-23T00:00:00"/>
    <d v="2018-03-23T00:00:00"/>
    <s v="NA"/>
    <m/>
    <s v="Given"/>
    <d v="2018-03-21T00:00:00"/>
    <s v="Keying - Amirtharaj&#10;QC  - Arjun &#10;"/>
  </r>
  <r>
    <n v="4"/>
    <x v="3"/>
    <x v="3"/>
    <s v="Larouche, Richard "/>
    <n v="9780128119310"/>
    <s v="Children’s Active Transportation "/>
    <s v="CHENNAI-S&amp;T"/>
    <s v="Error with References renumbering&#10;PM Comments: I wanted to record here about a couple of feedback that the author has raised for Chapter 2. Duplicate references were not removed appropriately and the subsequent renumbering of references were wrongly done in 2 instances in this chapter.&#10;Please could you come up with a preventive action where this issue does not happen in the future. &#10;"/>
    <s v="During processing of the chapter, the editor had identified that Refs. 64 and 98 were identical and changed them using the references tool. While performing this task, she had interrupted the tool inadvertently which led to the in-text citations not being changed. She had missed to notice the same and queried the author to provide complete information for Ref. 143, which is quite unnecessary. The editor has been instructed to use the tool properly, and we have passed on this general feedback to the team. &#10;Also, &#10;&#10;Apart from the complete identical references that are shown in the tool for Refs. 87 and 115, the identical references are shown in different categories as well, for example, only article title identical, only book title identical, and only vol &amp; page identical. The editor had checked only the first two categories and proceeded that there was no identical reference. Thus, the editor had missed to identify another duplicate reference in the chapter.This would have been displayed had she chosen “vol &amp; page” identical option.&#10;"/>
    <s v="Y"/>
    <s v="Postediting"/>
    <s v="Duplicate reference"/>
    <s v="We will correct the proof once we receive during revision"/>
    <s v="1. The team has been instructed to use the tool properly and use all the categories to always find the identical references.&#10;&#10;2. We have requested PI team to provide a log after using the renumbering tool which can help the editors to ensure whether the re-ordered citations are updated properly after reordering.&#10;3. We have also requested our PI team to check the consistency of the tool performance, as few occasions the tool has failed to differentiate or categorise the option properly.&#10;"/>
    <s v="InDesign"/>
    <m/>
    <s v="References "/>
    <x v="0"/>
    <d v="2018-04-10T00:00:00"/>
    <s v="Senthil Kumar D (1818)"/>
    <s v="Anusha Sambamoorthy"/>
    <s v="Pageproof"/>
    <d v="2018-04-06T00:00:00"/>
    <d v="2018-04-06T00:00:00"/>
    <s v="Manual"/>
    <m/>
    <s v="Given"/>
    <d v="2018-04-04T00:00:00"/>
    <s v="Thirumagal"/>
  </r>
  <r>
    <n v="5"/>
    <x v="4"/>
    <x v="4"/>
    <s v="Farid"/>
    <n v="9780081022337"/>
    <s v="Bioceramics: For Materials Science and Engineering "/>
    <s v="CHENNAI-S&amp;T"/>
    <s v="Intermediate-offshore level of copyediting was requested initially and had mentioned to let me know if there needs any deviation. Nothing was altered and the book is in the revises stage. Meanwhile AE reviewed the chapters and have given the attached&lt;br/&gt; annotated file which lots of copyediting issues. Once I asked for clarification, they have come back to me saying this title needs a heavy copyediting."/>
    <s v="This is a single-author book and all the chapters are written by a nonnative author. We have received this book in two batches, 1-3 chapters in first half and 4-6 chapters in second half. We had performed an intermediate level of edit as per instruction. On analysing the corrections by AE, we found that most of the corrections were beyond the scope of intermediate level editing and more to do with language polishing and as the AE is not a copyeditor, we feel the changes requested seem to be preferential. Unnecessary use of the article “the” was noted in several instances, but correcting it would have resulted in extensive repetitive changes in every other sentence and hence the LE chose to retain the author’s usage of articles. Although the sentences were not well structured they made sense, and hence the LE did not raise an alert for a higher level of edit. The LE has raised author queries for incomplete sentences and clarity. "/>
    <s v="Y"/>
    <s v="Copyediting"/>
    <s v="Editing requirement not confirmed"/>
    <s v="We will discuss with Els PM regarding the level of editing required"/>
    <s v="1. The operator has been given reorientation regarding the entire process and her work has been cross verified to ensure her understanding with respect to level of edits. After verification process, the operator has been provided with live work.&#10;&#10;2. Instruction has been given to the entire team to confirm the level of edits when working on the file and raise alerts when there is a deviation from the level in the instruction received.&#10;"/>
    <s v="InDesign"/>
    <m/>
    <s v="Level of Editing"/>
    <x v="0"/>
    <d v="2018-05-18T00:00:00"/>
    <s v="Vibhu Prathima N P"/>
    <s v="Joy C. Neumarin"/>
    <s v="Revises"/>
    <d v="2018-05-18T00:00:00"/>
    <s v="NA"/>
    <s v="Manual"/>
    <m/>
    <s v="Given"/>
    <d v="2018-05-16T00:00:00"/>
    <s v="Vishnu priya"/>
  </r>
  <r>
    <n v="6"/>
    <x v="5"/>
    <x v="5"/>
    <s v="Faust, Jennifer "/>
    <n v="9780128136416"/>
    <s v="Physical Chemistry of Gas-Liquid Interfaces "/>
    <s v="CHENNAI-S&amp;T"/>
    <s v="The Print .xml was wrong and so failed at EB. It should have said 60#/90gsm but it said 60#/gsm."/>
    <s v="We have two sets of print POD files delivery, Individual chapter PDF’s and combined PDF. Individual chapter PDF files are processed by File Validation &amp; Copying Tool and delivered through VTW. There are hardly any chances of error in individual PDF delivery as the tool picks PPM signal information automatically to generate print xml and process the individual chapter PDF. But the combined PDF is completely manual process, where we have to update all the tags in a predefined print xml based on PPM signal.  &#10;In this case, the user had missed to update correct value for &quot;text-paper-type&quot;, 60#/gsm instead of 60#/90gsm while generating combined PDF. The user first generated combined PDF for CoreSource delivery and later started the work for individual chapter PDF process through tool. This could have been identified if the user cross verified the tool output (individual) print xml with combined PDF print xml before delivery."/>
    <s v="Y"/>
    <s v="XML"/>
    <s v="Error in Print XML"/>
    <s v="We are in discussion with Elsevier point of contact for further action "/>
    <s v="1.      We have changed the process flow of combined PDF process. First, we will process the individual PDF and get finalized.  Then we have to process combine PDF and compare with the individual print xml to cross check tag information in print xml of both the set of deliveries.&#10;2.      Reorientation has been given to entire team to cross check the print xml of individual PDF (tool output) and combined PDF before finalizing.&#10;3.      We are checking with software team for the possibilities to automate the combined PDF process.&#10;&#10;Above mentioned points are outdated as now process completely Changed&#10;Process automation role out time to informed well in advance to avoid UF"/>
    <s v="3B2"/>
    <m/>
    <s v="Print XML"/>
    <x v="0"/>
    <d v="2018-06-08T00:00:00"/>
    <s v="Siva Meenakshi Sundaram"/>
    <s v="Maria Bernard"/>
    <s v="Print"/>
    <d v="2018-06-08T00:00:00"/>
    <d v="2018-06-08T00:00:00"/>
    <s v="Manual"/>
    <m/>
    <s v="Given"/>
    <d v="2018-06-05T00:00:00"/>
    <s v="Lakshmi Narayanan"/>
  </r>
  <r>
    <n v="7"/>
    <x v="6"/>
    <x v="6"/>
    <s v="Flaker, Greg "/>
    <n v="9780323554299"/>
    <s v="Stroke Prevention in Atrial Fibrillation "/>
    <s v="CHENNAI-HS"/>
    <s v="Dr. Dzeshka(contributor) has raised a concern that his affiliation is incorrect in the published book. He sent his current affiliation during the review, as well, I have requested typesetter to follow “Associate professor” in the Front Matter. However,&lt;br/&gt; it was not updated in the FM. Please let me have your view on this. "/>
    <s v="We had received the final revises of Front Matter corrections on 09th of May 2018 from Elsevier PM (Nadhiya Sekar), with a strike on “Associate Professor” and to include “Research Fellow” followed after Mikhail S. Dzeshka. The same was incorporated and delivered on 16th of May 2018. Please find the attached mail and PDF corrections received from Elsevier PM for your reference. Considering the fact that we had performed corrections as per the requirement, could you please revisit the feedback and advise if this could be reverted?"/>
    <s v="N"/>
    <s v="NA"/>
    <m/>
    <s v="NA"/>
    <s v="NA"/>
    <s v="InDesign"/>
    <m/>
    <s v="Author Affiliation"/>
    <x v="1"/>
    <d v="2018-06-25T00:00:00"/>
    <s v="JIM REEVES PAULPONNIAH"/>
    <s v="Nadhiya Sekar"/>
    <s v="Print   "/>
    <s v="NA"/>
    <s v="NA"/>
    <s v="NA"/>
    <m/>
    <s v="NA"/>
    <d v="2018-06-25T00:00:00"/>
    <s v="NA"/>
  </r>
  <r>
    <n v="8"/>
    <x v="7"/>
    <x v="7"/>
    <s v="Plumert, Jodie M. "/>
    <n v="9780128147634"/>
    <s v="Studying the Perception-action System as a Model System for Understanding Development "/>
    <s v="CHENNAI-S&amp;T"/>
    <s v="The FM was not set as per our standard style. Editorial comments: I would like to raise my worries on this. I am worried the affiliations in the chapters are not consistent and complete! The FM is generated in a way that should have included the affiliations&lt;br/&gt; correctly after proof stage right? Or where this not raised in the proofs queries? Some are missing the country and as far as I am aware they affiliations should align with our standards so if details are missing this should be requested to authors at proof&lt;br/&gt; stage. Lately we have had so many issues with suppliers that I am really concerned if suppliers are following the same standards for affiliations in the chapters and FM"/>
    <s v="We have retained the author provided affiliation details in Articles at page-proof stage, i.e., Department, Institutions, city, state/province place, as per the guidelines given for affiliations. &#10;&#10;While reviewing FM corrections provided by the editor, we found that the corrections were marked in first proof of FM. The corrections received in Articles during revises might not reflect in this first proof of FM.&#10;&#10;The FM corrections marked by the editor are related to:&#10;&#10;1. Insertions of department details in affiliations - We have retained the department details in affiliation as they were provided in the manuscript. We had not raised query during editing for missing department in FM as this is not mandate as per the spec. &#10;&#10;2. Incomplete affiliation - During editing, our editor had raised queries for incomplete affiliation information in article level. It is redundancy to raise the same affiliation query at FM level. Moreover, we had received the responses during revision and that might not reflect in this proof of FM.&#10;&#10;The corrected FM is generated only after revises stage as we need to first incorporate all the corrections at article and align same affiliations in FM respectively. &#10;&#10;Could you please revisit the feedback and revert the same. In order to streamline to avoid such scenarios in future, please re-define the spec as department and other details are mandate so that we can raise query for missing mandate affiliation details.&#10;"/>
    <s v="N"/>
    <s v="NA"/>
    <m/>
    <s v="NA"/>
    <s v="NA"/>
    <s v="3B2"/>
    <m/>
    <s v="Author Affiliation"/>
    <x v="1"/>
    <d v="2018-07-04T00:00:00"/>
    <s v="Vinoth (9241)"/>
    <s v="Vignesh Tamilselvvan"/>
    <s v="Pageproof"/>
    <s v="NA"/>
    <s v="NA"/>
    <s v="NA"/>
    <m/>
    <s v="NA"/>
    <d v="2018-07-02T00:00:00"/>
    <s v="NA"/>
  </r>
  <r>
    <n v="9"/>
    <x v="8"/>
    <x v="8"/>
    <s v="Sherman, William R. "/>
    <n v="9780128009659"/>
    <s v="Understanding Virtual Reality "/>
    <s v="CHENNAI-S&amp;T"/>
    <s v="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
    <s v="&#10;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10;"/>
    <s v="Y"/>
    <s v="Postediting"/>
    <s v="File misplaced at editing stage"/>
    <s v="Latest reviewed file will be typeset and send to author"/>
    <s v="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10;&#10;2. All the project managers have been advised to push the task only through WMS, as our tool works on a robust mechanism that avoids manual errors such as file misplacement. PMs have to set a remark in the WMS if the file has been sent to the author for review during castoff. &#10;"/>
    <s v="InDesign"/>
    <m/>
    <s v="Files misplacement"/>
    <x v="0"/>
    <d v="2018-07-12T00:00:00"/>
    <s v="Udayakumar R "/>
    <s v="Punitha Radjane"/>
    <s v="Revises"/>
    <d v="2018-07-12T00:00:00"/>
    <d v="2018-07-12T00:00:00"/>
    <s v="Manual"/>
    <m/>
    <s v="Given"/>
    <d v="2018-07-04T00:00:00"/>
    <s v="Selvam"/>
  </r>
  <r>
    <n v="10"/>
    <x v="9"/>
    <x v="9"/>
    <s v="Larouche, Richard "/>
    <n v="9780128119310"/>
    <s v="Children’s Active Transportation "/>
    <s v="CHENNAI-S&amp;T"/>
    <s v="Hi Team I want to record here that the order of author names was changed in Chapter 15 of this book. The order of author names was Erica Hinckson, Guy Faulkner in the proof central view. However, the order was changed dur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
    <s v="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10;&#10;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10;&#10;In the final check, the QCer found the incorrect affiliation and raised query with the MC and inserted the correct affiliation for the second author ‘Guy Faulkner’. However, we inadvertently missed to notice the swapping of author order.&#10;&#10;"/>
    <s v="Y"/>
    <s v="Pagination"/>
    <s v="Order of Author name"/>
    <m/>
    <s v="1. MCer has been given reorientation on how to incorporate author corrections for affiliations.&#10;&#10;2. We have given re-training to all our paginators on how to handle the author group order while incorporating corrections. &#10;&#10;3. We are also taking these up for our internal training sessions so that these kinds of errors are not repeated. In addition, we have updated our test modules based on such cases to evaluate performance.&#10;"/>
    <s v="InDesign"/>
    <m/>
    <s v="Author Group"/>
    <x v="0"/>
    <d v="2018-07-12T00:00:00"/>
    <s v="Senthil Kumar D (1818)"/>
    <s v="Anusha Sambamoorthy"/>
    <s v="Print"/>
    <d v="2018-07-12T00:00:00"/>
    <d v="2018-07-12T00:00:00"/>
    <s v="Manual"/>
    <m/>
    <s v="Given"/>
    <d v="2018-07-07T00:00:00"/>
    <s v="Senthil"/>
  </r>
  <r>
    <n v="11"/>
    <x v="10"/>
    <x v="10"/>
    <s v="Miller, Marilyn "/>
    <n v="9780128129609"/>
    <s v="The Forensic Crime Scene "/>
    <s v="CHENNAI-S&amp;T"/>
    <s v="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
    <s v="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10;&#10;Since the XML declaration for all the image elements are same, no mismatch alert was shown in the Workflow Management System during upload to the next stage. All these scenarios led to incorrect order of image elements in Chapter 1 and 2.&#10;"/>
    <s v="Y"/>
    <s v="Postediting"/>
    <s v="Figure swapped"/>
    <s v="Image order will be corrected and revised PDF will be sent"/>
    <s v="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10;&#10;2. We have re-iterated to all the editors not to proceed if the package is incomplete (similar to missing FX log) and raise alarm to the previous department.&#10;"/>
    <s v="3B2"/>
    <m/>
    <s v="Image sequence"/>
    <x v="0"/>
    <d v="2018-07-13T00:00:00"/>
    <s v="Gayathri"/>
    <s v="Mohanambal"/>
    <s v="Pageproof"/>
    <d v="2018-07-13T00:00:00"/>
    <d v="2018-07-13T00:00:00"/>
    <s v="Manual"/>
    <m/>
    <s v="Given"/>
    <d v="2018-07-11T00:00:00"/>
    <s v="Jegan"/>
  </r>
  <r>
    <n v="12"/>
    <x v="11"/>
    <x v="11"/>
    <s v="Profillidis, V.A "/>
    <n v="9780128115138"/>
    <s v="Modeling of Transport Demand "/>
    <s v="CHENNAI-S&amp;T"/>
    <s v="This book had a few tables with different layout. These tables were typeset normally and the differences were not highlighted to the Elsevier PM. Author was very unhappy looking at the tables and their layout. Supporting docs attached."/>
    <s v="This book had been processed through PC PDF-less work flow and the typesetting performed as per Option-0 (A02-1c) template. During our in-file analysis, we had identified these types of tables and raised queries to ELS PM on 18 April (initial queries) whether we can keep it as an empty field. We had received confirmation to proceed with the empty fields. Refer the attached mail. Hence, we had processed the tables as per the standard template. &#10;&#10;On 5th July, we had received instructions from ELS PM to add cross outs to match original manuscript. Although these corrections were against standard template but we had manually adjusted the layout as requested. &#10;&#10;With regard to Chapter 5, the Note presented in caption is common for both graph and table. &#10;The graph was placed below the caption as fixed graphic and the note was captured as table foot note in XML to render in standard template. We had kept the layout within the design template without affecting its formatting.&#10;&#10;Later we had received instructions from ELS PM to move the graph out of the table. After discussion, ELS PM requested to give white background for the graph in the table layout. In this case again the corrections were against standard template but we had manually carried out as requested.&#10;&#10;There were no prior instructions were given on how to typeset table and graph. In order to match the table layout as given in MS, as per author expectations, we had carried out many manual corrections.&#10;&#10;We request you to revisit and revert this upstream.&#10;"/>
    <s v="N"/>
    <s v="NA"/>
    <m/>
    <s v="Corrections were carried out as requested format and sent for review"/>
    <s v="NA"/>
    <s v="3B2"/>
    <m/>
    <s v="Table Layout"/>
    <x v="0"/>
    <d v="2018-08-02T00:00:00"/>
    <s v="Vibu"/>
    <s v="Anusha Sambamoorthy"/>
    <s v="Revises"/>
    <m/>
    <m/>
    <s v="Manual"/>
    <m/>
    <s v="NA"/>
    <d v="2018-07-12T00:00:00"/>
    <s v="Vibu"/>
  </r>
  <r>
    <n v="13"/>
    <x v="11"/>
    <x v="12"/>
    <s v="Profillidis, V.A "/>
    <n v="9780128115138"/>
    <s v="Modeling of Transport Demand "/>
    <s v="CHENNAI-S&amp;T"/>
    <s v="I wanted to record here that the author was very upset with the editing and how things appear in PC for his review. He is greatly concerned with the errors, editing, formatting, etc. Few examples are given as attachments, comparing original and PC&lt;br/&gt; version."/>
    <s v="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10;&#10;With regard to the word “Individualis”, while deleting the end period and changing it to a colon, the copyeditor inadvertently deleted the “m” from the word “individualism”.&#10;&#10;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10;&#10;Author Corrections - CE/Typesetting Count Error Percentage &#10;Total Author corrections 742  &#10;Global corrections (NEW) 228  &#10;Newly Inserted text 45  &#10;Replaced new text 222  &#10;Author's deletion  60  &#10;Others (Modification &amp; instructions) 187  &#10;Copyediting Errors 72 9.7&#10;Typesetting Errors 10 1.35&#10;&#10;"/>
    <s v="Y"/>
    <s v="Copyediting"/>
    <s v="Author correction in PC view"/>
    <s v="Author corrections are carried out in revises"/>
    <s v="1.            The operator has been given reorientation regarding the entire copyediting process and her work has been cross verified to ensure her understanding with respect to editing. After verification process, the operator has been provided with live work.&#10;&#10;2.            Periodic process assessment (MSA) to be conducted to check if the process knowledge is sufficient. &#10;&#10;3.            Instructions based on the PMG number will be given special attention and sample chapters will be provided for sensitive titles in order to minimise the author corrections.&#10;&#10;"/>
    <s v="3B2"/>
    <m/>
    <s v="Editing"/>
    <x v="0"/>
    <d v="2018-09-19T00:00:00"/>
    <s v="Vibu"/>
    <s v="Anusha Sambamoorthy"/>
    <s v="Revises"/>
    <d v="2018-09-19T00:00:00"/>
    <d v="2018-09-19T00:00:00"/>
    <s v="Manual"/>
    <m/>
    <s v="Given"/>
    <d v="2018-07-12T00:00:00"/>
    <s v="Sanjana"/>
  </r>
  <r>
    <n v="14"/>
    <x v="12"/>
    <x v="13"/>
    <s v="Manahan-Vaughan, Denise "/>
    <n v="9780128120286"/>
    <s v="Handbook of in Vivo Neural Plasticity Techniques "/>
    <s v="CHENNAI-S&amp;T"/>
    <s v="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
    <s v="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10;&#10;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10;&#10;The final round did not have any changes and hence QC had verified the page number continuity and PDF compliance and delivered the PDF.&#10;"/>
    <s v="Y"/>
    <s v="Pagination"/>
    <s v="Uncited Reference moved to &quot;Further reading&quot;"/>
    <s v="Corrections are carried out during revision once it is marked in PC link"/>
    <s v="Reorientation has been given to both XML and Pagination operators on uncited references mandatorily should be coded as “Uncited References”, otherwise alert immediately in case of any other format of coding.&#10;&#10;2.            Entire team has been given instructions on this issue, and ensured we should never manually mask uncited references as we have automated workflow in place. This instruction has been updated in our process checklist.&#10;"/>
    <s v="3B2"/>
    <m/>
    <s v="References "/>
    <x v="0"/>
    <d v="2018-07-18T00:00:00"/>
    <s v="Vidhya M"/>
    <s v="Anusha Sambamoorthy"/>
    <s v="Revises"/>
    <m/>
    <m/>
    <s v="Manual"/>
    <m/>
    <s v="Given"/>
    <d v="2018-07-16T00:00:00"/>
    <s v="Karthigai/Priya"/>
  </r>
  <r>
    <n v="15"/>
    <x v="12"/>
    <x v="14"/>
    <s v="Nordberg, Gunnar "/>
    <n v="9780128042274"/>
    <s v="Risk Assessment for Human Metal Exposures "/>
    <s v="CHENNAI-S&amp;T"/>
    <s v="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
    <s v="As per style abbreviations are expanded in the first instance. Since the expansions of the abbreviations &quot;LMM&quot; and &quot;BMR&quot;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
    <s v="Y"/>
    <s v="Copyediting"/>
    <s v="Incorrect expansions of Abbreviated terms"/>
    <s v="Corrections are carried and new proof will be sent"/>
    <s v="1. The LE was removed from production. The chapters were rechecked to revert such wrong edits.&#10;&#10;2. The LE was retrained on the use of expansions and abbreviations and has been instructed to be more alert in the future. The LE also has assured to raise queries instead of inserting expansions from the internet.&#10;&#10;"/>
    <s v="3B2"/>
    <m/>
    <s v="Abbreviations"/>
    <x v="0"/>
    <d v="2018-07-18T00:00:00"/>
    <s v="Senthil Kumar D (1818)"/>
    <s v="Punithavathy Govindaradjane"/>
    <s v="Pageproof"/>
    <d v="2018-07-18T00:00:00"/>
    <d v="2018-07-18T00:00:00"/>
    <s v="Manual"/>
    <m/>
    <s v="Given"/>
    <d v="2018-07-16T00:00:00"/>
    <s v="Senthil"/>
  </r>
  <r>
    <n v="16"/>
    <x v="12"/>
    <x v="15"/>
    <s v="Dean, Jr., Terry "/>
    <n v="9780323530514"/>
    <s v="Nelson Pediatrics Board Review "/>
    <s v="CHENNAI-HS"/>
    <s v="Hi Team, The point of contact detail in the query form is appearing wrong. It should have been s.shankar@elsevier.com but it is Autry's e-mail id. Authors are confused about this and I am worried if authors are not sending their comments back to me.&lt;br/&gt;"/>
    <s v="This is a first edition book and pre development process had been done by intake coordinator Madison Autry. Our WMS had fetched the Customer PM name as AUTRYM from PPM order as per the order triggered by Autry initially during predevelopment process. &#10;&#10;In order to create a book folder in our workflow management system (WMS), we need to update some basic details like typesetting information, customer PM information (name and Email ID), service requirement, delivery requirement, etc. which are mandatory fields. As this book was initiated through intake workflow process and the co-ordinator for this book was Madison Autry and her Email ID was m.autry@elsevier.com, we had updated her name and her Email ID to process the intake. Once the Project manager was assigned to the project we need to update the project manager name and his/her Email ID in the WMS in order to fetch the Email ID automatically to the query page. &#10;&#10;In this case, we had missed to update the PM Email ID in WMS which resulted in wrong Email address (intake coordinator Email ID) in delivered proofs. We can check for the scope of automation in case if we receive ELS PM Email ID through PPM order once triggered from ELS PM.&#10;&#10;"/>
    <s v="Y"/>
    <s v="PM"/>
    <s v="Incorrect mail ID in page-proof"/>
    <s v="Revised query page will be sent with corrected mail ID as s.shankar@elsevier.com"/>
    <s v="1.            Awareness session has been conducted with all the project managers for this error.&#10;&#10;2.            We have included this point in Project manager checklist to ensure correct mail id is placed while delivering the proofs.&#10;&#10;"/>
    <s v="3B2"/>
    <m/>
    <s v="ELS PM mail ID in Page-proof"/>
    <x v="0"/>
    <d v="2018-07-18T00:00:00"/>
    <s v="Vijay"/>
    <s v="AUTRYM"/>
    <s v="Pageproof"/>
    <d v="2018-07-18T00:00:00"/>
    <d v="2018-07-18T00:00:00"/>
    <s v="Manual"/>
    <s v="S&amp;T Books &#10;MRW"/>
    <s v="Given"/>
    <d v="2018-07-16T00:00:00"/>
    <s v="Vijay"/>
  </r>
</pivotCacheRecords>
</file>

<file path=xl/pivotCache/pivotCacheRecords4.xml><?xml version="1.0" encoding="utf-8"?>
<pivotCacheRecords xmlns="http://schemas.openxmlformats.org/spreadsheetml/2006/main" xmlns:r="http://schemas.openxmlformats.org/officeDocument/2006/relationships" count="208">
  <r>
    <n v="1"/>
    <x v="0"/>
    <s v="MTX2077 "/>
    <s v="PIRROTTA"/>
    <n v="9780128097373"/>
    <s v="Polycomb Group Proteins "/>
    <s v="OXFORD-S&amp;T"/>
    <s v="Author proof correction no queried when it should have been.&#10;PM Comments: This book has now been published but the author of chapter 7 has bought to my attention that his request regarding his figures at proof corrections has not be followed. The original proofs had all of the figures ‘squashed/distorted’ and the author requested in the online proofing system for this to be looked at. The figures are still in exactly the same distorted view as they were in the original proofs. I have checked the original figures that were submitted and they were the same and because the author didn’t provide new figures via Proof Central I presume that is why you proceeded with the original figures. I would just like to suggest that this should have been raised as a query by the operator making the corrections to me as PM so that I could have gone back to the author and asked him to resend his figures because the figures in the proof were the same as the original figures submitted.&#10;I just wanted to bring this to your attention and feedback this error to you because it probably could have been avoided if a query was raised.&#10;"/>
    <s v="We have analyzed the issues in detail and please find below our detailed comments.&#10;During second proof, the PC comments which we received from author states that “All the figures look deformed, i.e. compressed on the vertical axis, when compared to the originals. Is it because of the HTML proofing mode?&quot;. Owing to this instruction, our graphics team assessed all the images once again and on analysis our graphics team confirmed that the processed images exactly matched the source images provided and there was no deformation/compression (See attached “Source image.jpg”), also the text in the entire images were not scaled. So the scenario did not warrant for a query and we proceeded to finalize the proof with the processed images. Moreover, the author also did not provide any revised images to check against the processed images and since he asked to review them against original/source image, we matched them and confirmed that there was no cause of concern.&#10;From the standpoint of the operator, the instruction from the author was to check the artwork present in the proofs against the original, as the author had mentioned whether these were appearing in a compressed manner because of the html proofing mode. When performing this task, the operator noticed that there were no changes to be made when he compared the artworks and therefore decided to proceed as-is. If there was a situation to rework on the images, we would have definitely brought this to the notice of the ELS-PM and request to check the re-processed images. However, as no action was necessary in this scenario, and this was the primary reason for not communicating to the respective ELS-PM. However, we understand your viewpoint and will take this as a learning curve. &#10;&#10;"/>
    <x v="0"/>
    <s v="GRAPHICS"/>
    <s v="Author correction on figure not carried out - Proof Stage "/>
    <s v="We have addressed the above scenario to our team and will asked them to follow as suggested procedure in future projects."/>
    <s v="1. We had given orientation to all our TNQ-PMs on this feedback and alerted them to share all queries or concerns raised by author to the notice of ELS-PM.&#10;2. Also, we had given an update to all our Mastercopiers to flag the author notes as instructions to PM/COMP in the “Instruction” tab or Publisher query in PC workflow.&#10;"/>
    <s v="3B2"/>
    <s v="Figures"/>
    <s v="Manual"/>
    <s v="11-Jan and 23-Jan"/>
    <s v="Senthil"/>
    <s v="Julia"/>
    <s v="Pageproof"/>
    <d v="2017-01-18T00:00:00"/>
    <d v="2017-01-18T00:00:00"/>
    <s v="Manual"/>
    <s v="NA"/>
    <s v="NA"/>
    <m/>
    <s v="1. PM - Weekly Meeting - Week 6 - \\tnqfs01\MGMT_REPORTS\ELS_BOOK\COMMON_REPORTS\WEEKLY MEETING\2017\Week-06\&#10;&#10;2. MC  (Week-6) - \\tnqfs02\PRODUCTION_REPORTS\COPYEDITING\ELSEVIER BOOKS\CE PRODUCTION\CFT_WEEKLY_REVIEW_MEETING\2017\"/>
    <d v="2015-11-12T00:00:00"/>
    <s v="TS quality"/>
    <s v="N"/>
    <s v="NA"/>
    <s v="James"/>
  </r>
  <r>
    <n v="2"/>
    <x v="1"/>
    <s v="BPV2091 "/>
    <s v="EFRON"/>
    <n v="9780702066603"/>
    <s v="Contact Lens Practice"/>
    <s v="CHENNAI-HS (Positive)"/>
    <s v="Positive.&#10;&#10;PM Comments: I did receive an overwhelming response from the author for the title Efron, and I should hands down admit this wouldn’t have been possible without the help of an amazing team put up by you, Joseph. I would like to personally thank you and would be more than glad to associate further in future endeavors. “Just a quick message to say how impressed I was with ALL your production team in respect of getting this book into print. Everything went seamlessly. Your Indian production team were highly efficient. As you know, I pride myself on my efficiency, but your Indian team matched me at every move. I would return proofs within 2 days, and they would get corrected proofs back to me for final checking within another 2 days … and the quality of their work, and attention to detail and to my specific requests, was exceptional. You really have a good system going there. Because of all this I believe we managed to get to press slightly ahead of the production schedule, which I guess benefits all parties.”&#10;GSM Comments: Good work, no response is required.&#10;"/>
    <s v="NA"/>
    <x v="1"/>
    <s v="NA"/>
    <m/>
    <s v="NA"/>
    <s v="NA"/>
    <s v="InDesign"/>
    <s v="NA"/>
    <s v="NA"/>
    <s v="NA"/>
    <s v="Joseph"/>
    <s v=" Atiyaah "/>
    <s v="End-to-End"/>
    <s v="NA"/>
    <s v="Na"/>
    <m/>
    <s v="NA"/>
    <s v="NA"/>
    <s v="NA"/>
    <s v="NA"/>
    <s v="NA"/>
    <s v="NA"/>
    <s v="NA"/>
    <s v="NA"/>
    <s v="Joseph"/>
  </r>
  <r>
    <n v="3"/>
    <x v="2"/>
    <s v="BTX2103"/>
    <s v="XU"/>
    <n v="9780444635914"/>
    <s v="Modern Inorganic Synthetic Chemistry "/>
    <s v="CHENNAI-S&amp;T"/>
    <s v="Introduced errors in author name.&#10;PM Comments: One of the contributor of ch 21 has mentioned that his name is set wrong in the chapter. I checked the manuscript and noticed that the author name was given as “Gao Qing (Max) Lu”; however, in the page proofs it was set as Max Q.-G. Lu. No query was inserted for the author names.&#10;"/>
    <s v="In author original (manuscript), the author name was given as “Gao Qing (Max) Lu”. As this is a Chinese author, the post-editor had raised an author query to confirm the first- and last-names as included. During revises, the author had confirmed that there is no change in the author name as included (please refer “First-proof.jpg”) but the editor had provided an instruction, asking us to change “G.Q.M. Lu” to “Max Q.-G. Lu”. This correction was made by the master copier and mentioned the PM to check this correction with the author (please refer “Revises.jpg”). Moreover, we had shared the PC-link to Elsevier for review and the same was approved and submitted by the ELS-PM.&#10;Considering the above scenario, could you please revisit the feedback and advise if this could be reverted back?&#10;"/>
    <x v="2"/>
    <s v="NA"/>
    <m/>
    <s v="NA"/>
    <s v="NA"/>
    <s v="3B2"/>
    <s v="NA"/>
    <s v="NA"/>
    <d v="2017-02-16T00:00:00"/>
    <s v="Shiva"/>
    <s v="Maria"/>
    <s v="Revises"/>
    <s v="NA"/>
    <s v="Na"/>
    <m/>
    <s v="NA"/>
    <s v="NA"/>
    <s v="Yes"/>
    <s v="NA"/>
    <d v="2016-08-10T00:00:00"/>
    <s v="NA"/>
    <s v="NA"/>
    <s v="NA"/>
    <s v="NA"/>
  </r>
  <r>
    <n v="4"/>
    <x v="3"/>
    <s v="BTX2106 "/>
    <s v="GACKENBACH"/>
    <n v="9780128041574"/>
    <s v="Boundaries of Self and Reality Online "/>
    <s v="CHENNAI-S&amp;T"/>
    <s v="Error in FM Affiliations.&#10;&#10;PM Comments: Please see attached email from the contributor – Justin. His affiliations in the FM were changed in the files from The University of Melbourne, VIC, Australia to The University of New South Wales and the files were posted to press with the incorrect affiliation (see attached email). It was correct in the page proofs stage when the author reviewed and approved the file, but it was changed later. As per the e/p alignment, we cannot re-upload the files to printer. But, if we are planning to fix this at the printer’s end now, TnQ should bear the printing costs. I’ll check with my editorial team and will get back to you on this. &#10;I look forward to receiving the corrective and preventive measures for this error, so that it doesn’t repeat in the future. Thanks.&#10;"/>
    <s v="In revision, our Paginator encountered a technical issue while importing the updated PC-out XML into pagination application. Since the author corrections were very minimal (2 edits), our operator took decision to incorporate these corrections manually instead of addressing the same to technical team. In this case, our Paginator referred the corrections through ‘PC browser’ view and integrated the same in application. On doing so, our Paginator had misunderstood the two changes marked in the affiliation as correction to the first and second affiliation (please refer attachment for easy reference). Owing to this misunderstanding, he replaced the second affiliation with the same change provided by author for first affiliation. The fact here is, our Paginator failed to understand that both the corrections belonged to the first affiliation and it is PC way of rendering the “ce:affiliation” and “sa:affiliation (structured affiliation for online purpose)”. The QCer who had reviewed the chapter also followed the same way and hence the affiliation of author “Justin” was changed in revises stage. &#10;During the re-generation of FM, the tool had fetched the contributor details from respective chapters and placed the same in LoC page. Due to the above slip, the incorrect affiliation was generated for “Justin” as “The University of New South Wales, Kensington, NSW, Australia”. &#10;&#10;P.S. – In PC, the change(s) made by the author in ‘ce:affiliation’ part should additionally be integrated in ‘sa:affiliation’ by the Mastercopier (MC. In this case, author has replaced the word “Melbourne” with “New South Wales” in ‘ce:affiliation’, the changes were than incorporated by our MC in ‘sa:affiliation’. While doing this, our MC to make the edits apparent had replaced the entire organization part with new one. That is, our MC had replaced the “The University of Melbourne” with “The University of New South Wales” under ‘sa:organization’ capsule of XML instead of replacing “Melbourne” with “New South Wales” and that was the reason the words “The University of” were removed in ‘sa:affiliation’ of PC-browser view. Please note, this part is completely related to rendering of output for online version and the correction made by the MC will not affect anywhere.&#10;"/>
    <x v="0"/>
    <s v="Paginator and QC"/>
    <s v="Author correction on FM Affiliation incorrectly carried out"/>
    <s v="Corrected file had been sent to ELS-PM for approval."/>
    <s v="1. We have taken this feedback to pagination team and educated them about the seriousness of such errors. Moreover, instructed them to resolve this kind of issues with the help of technical team instead of taking their own decision.&#10;2. This error was occurred due to lack of awareness on “ce:affiliation” and “sa:affiliation” usages and hence the root cause for this issue was explained to the entire pagination and QC teams so that further instance of this type prevented upfront.&#10;&#10;"/>
    <s v="InDesign"/>
    <s v="FM-LoC"/>
    <s v="Manual"/>
    <s v="21-Feb and 9-Mar"/>
    <s v="Vinoth"/>
    <s v="Priya"/>
    <s v="Revises"/>
    <d v="2017-02-21T00:00:00"/>
    <d v="2017-02-21T00:00:00"/>
    <s v="Manual"/>
    <s v="NA"/>
    <s v="NA"/>
    <m/>
    <s v="17-Feb - \\tnqfs02\PRODUCTION_REPORTS\PAGINATION\INDESIGN\TRAINING&#10;QC  - \\tnqfs02\PRODUCTION_REPORTS\QC\ELSEVIER_BOOKS\QC DAILY TO DOs\FEEDBACK SESSION&#10;PGN - \\tnqfs02\PRODUCTION_REPORTS\PAGINATION\INDESIGN\TRAINING\Upstream Feedback"/>
    <d v="2016-11-30T00:00:00"/>
    <s v="TS quality"/>
    <s v="N"/>
    <s v="NA"/>
    <s v="QC - Solaiammal (1y 6m)&#10;PGN - Ashok Kumar (1y 6m)"/>
  </r>
  <r>
    <n v="5"/>
    <x v="4"/>
    <s v="BPV2108 "/>
    <s v="CASTILLO"/>
    <n v="9780323446754"/>
    <s v="Strategies, Techniques, &amp; Approaches to Critical Thinking "/>
    <s v="CHENNAI-HS (Positive)"/>
    <s v="Positive feedback for excellent support.&#10;PM Comments: Through this feedback, I would like to thank Palani and team for an excellent support throughout this project. Due to complicated design, the team worked very hard to deliver the proofs on each stage (from page proof to printer files). The book was kept on schedule in each stage and sent to printer on time. This wouldn’t be possible without the team’s support. &#10;I expect the same kind of support this year as well. Keep it up!&#10;"/>
    <s v="NA"/>
    <x v="1"/>
    <s v="NA"/>
    <m/>
    <s v="NA"/>
    <s v="NA"/>
    <s v="InDesign"/>
    <s v="NA"/>
    <s v="NA"/>
    <s v="NA"/>
    <s v="Palani"/>
    <s v="Umarani"/>
    <s v="End-to-End"/>
    <s v="NA"/>
    <s v="Na"/>
    <m/>
    <s v="NA"/>
    <s v="NA"/>
    <s v="NA"/>
    <s v="NA"/>
    <s v="NA"/>
    <s v="NA"/>
    <s v="NA"/>
    <s v="NA"/>
    <s v="Palani"/>
  </r>
  <r>
    <n v="6"/>
    <x v="5"/>
    <s v="BTX2112"/>
    <s v="STROMBERG"/>
    <n v="9780323497503"/>
    <s v="Saunders Guide to Success in Nursing School, 2017-2018 "/>
    <s v="CHENNAI-HS"/>
    <s v="Text removed from the final file.&#10;&#10;PM Comments: The text “hour” was removed from the figure legend “A 24-hour clock” in IFC. This is a serious issue as it has occurred in the final print files without any instruction from the project manager. &#10;Please let me know how this has happened?&#10;"/>
    <s v="We had analyzed on the below reported feedback and our response are as follows:&#10;&#10;During final revision, we received an instruction through ‘sticky note’ to change the ‘position and style’ of legend in IFC (please refer the attached ‘Final correction.jpg’).  Since the instruction given by the editor was elaborate, our TNQ-PM to make the note simpler had included a few lines before moving it to production for incorporating the corrections. In doing so, the word ‘hour’ was missed by our Project Manager while annotating (keying) the correction in PDF. The Paginator and QC followed the PM instruction which resulted in this error."/>
    <x v="0"/>
    <s v="PM"/>
    <s v="Revision correction on figure legend incorrectly carried out"/>
    <s v="We had corrected and re-uploaded the final files."/>
    <s v="1. We have taken this feedback to all the PMs and educated them about the seriousness of such errors and advised them to compare PM notes with that of the original source while annotating the correction.&#10;2. We had reoriented all our PMs to ‘copy and paste’ the relevant text’ instead of ‘keying’.&#10;"/>
    <s v="InDesign"/>
    <s v="IFC"/>
    <s v="Manual"/>
    <d v="2017-02-24T00:00:00"/>
    <s v="Jai"/>
    <s v="Kamatchi"/>
    <s v="Final"/>
    <d v="2012-02-24T00:00:00"/>
    <d v="2012-02-24T00:00:00"/>
    <m/>
    <s v="NA"/>
    <s v="NA"/>
    <m/>
    <s v="Weekly Meeting - Week-8 - \\tnqfs01\MGMT_REPORTS\ELS_BOOK\COMMON_REPORTS\WEEKLY MEETING\2017\"/>
    <d v="2017-02-15T00:00:00"/>
    <s v="TS quality"/>
    <s v="N"/>
    <s v="NA"/>
    <s v="PGN&#10;Jayabal&#10;&#10;QC&#10;Prakash&#10;&#10;PM&#10;Jaisingh&#10;"/>
  </r>
  <r>
    <n v="7"/>
    <x v="6"/>
    <s v="BTX2116"/>
    <s v="NARAYAN"/>
    <n v="9780081006030"/>
    <s v="Monitoring and Evaluation of Biomaterials and their Performance In Vivo "/>
    <s v="CHENNAI-S&amp;T"/>
    <s v="Copyediting error.&#10;&#10;PM Comments: It seems the print files of chapter 7 was sent with the following statement “Waiting for permission from” in figure 7.2. Could you please let us know why this wasn’t removed during copyediting stage as well as in the revises stage?&#10;"/>
    <s v="We have analyzed the below feedback and listed our finding below:&#10;&#10;During initial stage, we identified this permission issue and raised query to ELS-PM, for which, we have been advised to raise author query to confirm the permission status of Wu et al. (kindly refer Page-proof.jpg). Hence, the author query “AU2: Please check and update the source of Figure 7.2.” was raised by the copyeditor in page proof. In this case, the text “Waiting for permission from Wu et al. (Wu et al., 2015)” was present in the source manuscript. The Copyeditor had queried over this permission line for the author to update as we do not delete any text that need further update from the author. Note – In general, we are following the same procedure across all other books for several years and we haven’t received any issue so far.&#10;&#10;During revises, the permission line detail was supplied by author via email along with two PDFs (attached email for your easy reference). In addition to the above email, the author had mentioned in PC comments stating that the permission details of figure 7.2 had been shared via email. In this case, our MC had raised query to TNQ-PM on the way to handle the permission line since he was not clear on what information should be included from the attachment. In this scenario, our TNQ-PM failed to send the query to ELS-PM and also this permission info was not shared to the relevant downstream teams which lead to this error, but the other attachments (replacements figure), were taken care. &#10;&#10;"/>
    <x v="0"/>
    <s v="PM"/>
    <s v="Author instruction on permission line for figure misinterpreted"/>
    <s v="We had corrected and delivered the files to ELS-PM"/>
    <s v="1. Process had been changed – Instructed all our copyeditors to delete the awaiting permission line (if any) and set the same as author query.&#10;2. During mastercopy, when reviewing the queries related to permission (as they are sensitive), we have alerted our mastercopier to flag them as publisher/PM query in PC instead of addressing it to TNQ-PM via email. &#10;3. In case of clarification, we have instructed all our mastercopiers to hold the chapter in our workflow, to avoid these kinds of errors. Thereby, this will lead further check to ensure this does not skip the eyes of the next stakeholder.&#10;"/>
    <s v="InDesign"/>
    <s v="Figure"/>
    <s v="Manual"/>
    <d v="2017-03-03T00:00:00"/>
    <s v="Uday"/>
    <s v="Poulouse"/>
    <s v="Revises"/>
    <s v="3-Mar and 17-Mar"/>
    <d v="2017-03-03T00:00:00"/>
    <s v="Manual"/>
    <s v="NA"/>
    <s v="NA"/>
    <m/>
    <s v="PM - \\tnqfs01\MGMT_REPORTS\ELS_BOOK\COMMON_REPORTS\WEEKLY MEETING\2017\Week-10\&#10;&#10;CE - Sent mail to Jude - (Week-11) - \\tnqfs02\PRODUCTION_REPORTS\COPYEDITING\ELSEVIER BOOKS\CE PRODUCTION\CFT_WEEKLY_REVIEW_MEETING\2017\"/>
    <d v="2016-09-02T00:00:00"/>
    <s v="TS quality"/>
    <s v="N"/>
    <s v="NA"/>
    <s v="Uday"/>
  </r>
  <r>
    <n v="8"/>
    <x v="7"/>
    <s v="BPV2141 "/>
    <s v="BOYD"/>
    <n v="9780323474054"/>
    <s v="Dental Instruments"/>
    <s v="CHENNAI-HS (Positive)"/>
    <s v="Positive feedback for timely help and excellent support.&#10;PM Comments: Dear Palani,&#10;&#10;[I would like to thank Palani and team, who gave an excellent support – the book was kept on schedule in each stage and sent to printer on time. The team managed to handle last-minute corrections received from the author (even the day before the files were sent to printer). I cannot close this appreciation e-mail without mentioning that instance, where Palani went home around 10 PM (EOD) and came back again on my request to send the proofs for editorial review. &#10;Keep this good work up! All the very best!!!]&#10;"/>
    <s v="NA"/>
    <x v="1"/>
    <s v="NA"/>
    <m/>
    <s v="NA"/>
    <s v="NA"/>
    <s v="InDesign"/>
    <s v="NA"/>
    <s v="NA"/>
    <s v="Palani"/>
    <s v="Umarani"/>
    <s v="Excellent support"/>
    <s v="NA"/>
    <s v="NA"/>
    <s v="Na"/>
    <m/>
    <s v="NA"/>
    <s v="NA"/>
    <s v="NA"/>
    <s v="NA"/>
    <s v="NA"/>
    <s v="NA"/>
    <s v="NA"/>
    <s v="NA"/>
    <s v="Palani"/>
  </r>
  <r>
    <n v="9"/>
    <x v="7"/>
    <s v="MTX2142"/>
    <s v="LEBWOHL"/>
    <n v="9780702069123"/>
    <s v="Treatment of Skin Disease "/>
    <s v="CHENNAI-HS"/>
    <s v="Placed demise note for the wrong author – who is alive.&#10;PM Comments: Author of chapter 54 (Lebwohl book) has e-mailed me that he was marked dead in the chapter. It was highly disappointing to receive that note. I am aware that you have been doing a good job in providing clean chapters, however, I would like you to investigate on this issue and have your input for this chaos.&#10;"/>
    <s v="According to the CE guideline, an author indicated as deceased should be marked by a (†) symbol which in turn must be linked to a footnote. In this case, the copyeditor has marked the deceased author with an asterisk symbol. Moreover, the footnote designator ‘asterisk (*)’ was placed after the first author (i.e., separator) just before second author (attached for your easy reference) and our conversion tool linked it to the second author. Note, we had automated our tool to isolate the author group based on the ‘separator’ provided by the copyeditor. While performing QC, our operator had also misunderstood that the deceased info was related to second author, seeing that the info (* deceased) was given after the comma separator of first author which led to the error. "/>
    <x v="0"/>
    <s v="Conversion Operator &#10;and QC"/>
    <s v="Asterisk symbol misplaced in Chapter "/>
    <s v="We will update this in revises stage."/>
    <s v="1. We have taken this feedback to respective teams and educated them about the seriousness of such errors. &#10;2. We are also taking these (unusual patterns) up for our internal training sessions so that these kinds of errors are not repeated.&#10;3. In addition, we have added this scenario in our test module.&#10;&#10;"/>
    <s v="InDesign"/>
    <s v="Author group"/>
    <s v="Manual"/>
    <d v="2017-03-23T00:00:00"/>
    <s v="Joseph"/>
    <s v="Sri Vidhya "/>
    <s v="Pageproof"/>
    <d v="2017-03-23T00:00:00"/>
    <d v="2017-03-23T00:00:00"/>
    <m/>
    <s v="NA"/>
    <s v="NA"/>
    <m/>
    <s v="QC - \\tnqfs02\PRODUCTION_REPORTS\QC\ELSEVIER_BOOKS\QC DAILY TO DOs\FEEDBACK SESSION"/>
    <d v="2017-01-09T00:00:00"/>
    <s v="TS quality"/>
    <s v="N"/>
    <s v="NA"/>
    <s v="XML &#10;Dhanasekar&#10;&#10;&#10;QC&#10;Bathrinath&#10;"/>
  </r>
  <r>
    <n v="10"/>
    <x v="8"/>
    <s v="BTX2144"/>
    <s v="BIRD"/>
    <n v="9780323430302"/>
    <s v="Modern Dental Assisting"/>
    <s v="ST.LOUIS-HS"/>
    <s v="IC issues.&#10;PM Comments: • Legend document is not formatted as per Book PDF. Refer screenshot mismatch.jpg&#10;• In images the credits are not formatted as per the BOOK PDF. For example refer figures 001001.jpg and 001002.jpg.&#10;• The total image count for thumbs and full size JPG image are different.&#10;Please resupply by tomorrow. This was sent separately as an email to TnQ as well.&#10;"/>
    <s v="We have analyzed the reported issues in detail and please find our below findings for each error.&#10;&#10;Legend document is not formatted as per Book PDF. Refer screenshot mismatch.jpg&#10;The requirement for the legends document is to match the book PDF and for this book the credit lines are set in italics style in the book PDF which is produced as roman in the IC legend document. We actually extract the legends from the final XML and in this instance the italics style for the credit lines are a part of design requirement and we rendered the italics style in the PDF via the design template. Since the design requirement and the XML had a varied style, the legend document we submitted for IC had a mismatch. &#10;&#10;In images the credits are not formatted as per the BOOK PDF. For example refer figures 001001.jpg and 001002.jpg.&#10;The images submitted for ICs should carry the source lines underneath whenever, a figure has a source line the legend. We pick the source line from the legend document that we create from final XML and in this case the legend document is produced with the incorrect style i.e the credit lines in roman style. Owing to this, the credit lines placed in the figures had a style mismatch with book PDF output.&#10;&#10;The total image count for thumbs and full size JPG image are different.&#10;The requirement for IC is to create thumbnails for each and every figure that is submitted in the IC package. The original figures will be placed in the folder “jpg-ISBN” and the thumbnail figures will be placed in the folder “th-ISBN”. The thumbnail images within the “th-ISBN” folders should be named with a suffix “tn” (001bm001tn) along with the actual figure naming convention for IC (001bm001). There is a bug in our IC conversion tool in renaming the thumbnail figures for the FM/BM items and this is being addressed by manual intervention. In this case, the operator missed to rename the thumbnail figures placed within the “th-ISBN” and hence there is mismatch between the actual figure count and the thumbnail count."/>
    <x v="0"/>
    <s v="IC-Tool and Graphics"/>
    <s v="Image and legend incorrectly formatted"/>
    <s v="We had corrected and resent the IC package."/>
    <s v="1. Until development, we will create a checklist for the stakeholders involved in the IC package process and the same will be ensured when a book is processed for IC delivery.&#10;2. We have conducted an awareness session to all the stakeholders and have reiterated the requirements for IC delivery.&#10;3. We are raised a request to our technology team to apply the paragraph styles defined for the figure captions in the design template to the legend extract document. This enhancement will address the first 2 issues reported here in this feedback concerning the incorrect credit line style in legend document and images.&#10;4. The bug in renaming the thumbnails for FM/BM items will fixed and the updated tool will be available from 20-Apr’17. In addition, we have requested our technical team to add a  validation to check the image file names (i.e., original figures vs. thumbnail figures).&#10;"/>
    <s v="InDesign"/>
    <s v="Figure source and &#10;File naming of thumbnails"/>
    <s v="Tool and Manual"/>
    <s v="27-Mar and 5-Apr"/>
    <s v="Vijay"/>
    <s v="Cindy"/>
    <s v="IC"/>
    <s v="29-Mar (for point 1); 27-Mar (for point 2) and 20-Apr (for points 3 and 4)"/>
    <s v="29-Mar (for point 1); 27-Mar (for point 2) and 20-Apr (for points 3 and 4)"/>
    <m/>
    <s v="YTC"/>
    <s v="Complected"/>
    <m/>
    <s v="Bug raised to PI and Fixed&#10;&#10;"/>
    <d v="2017-03-21T00:00:00"/>
    <s v="Others"/>
    <s v="N"/>
    <s v="NA"/>
    <s v="Graphics&#10;&#10;Dhanasekar&#10;&#10;QC &#10;Easwari"/>
  </r>
  <r>
    <n v="11"/>
    <x v="9"/>
    <s v="BPV2159"/>
    <s v="RAI"/>
    <n v="9780128117484"/>
    <s v="Planning and Evaluation of Irrigation Projects "/>
    <s v="OXFORD-S&amp;T (Positive)"/>
    <s v="Equation/maths/tables.&#10;&#10;PM Comments: I would like to forward my thanks to you and your team for all your valuable help with the extensive maths in this book.&#10;It was greatly appreciated that you flagged the potential table template problems at the outset, coming back quickly with solutions.&#10;"/>
    <s v="NA"/>
    <x v="1"/>
    <s v="NA"/>
    <m/>
    <s v="NA"/>
    <s v="NA"/>
    <s v="InDesign"/>
    <s v="NA"/>
    <s v="NA"/>
    <s v="Ahamed"/>
    <s v="Julie-Ann"/>
    <s v="Excellent support"/>
    <s v="NA"/>
    <s v="NA"/>
    <s v="Na"/>
    <m/>
    <s v="NA"/>
    <s v="NA"/>
    <s v="NA"/>
    <s v="NA"/>
    <s v="NA"/>
    <s v="NA"/>
    <s v="NA"/>
    <s v="NA"/>
    <s v="Ahamed"/>
  </r>
  <r>
    <n v="12"/>
    <x v="9"/>
    <s v="BTX2158 "/>
    <s v="AEHLERT"/>
    <n v="9780323401302"/>
    <s v="ECGs Made Easy"/>
    <s v="CHENNAI-HS"/>
    <s v="Typesetting issues in some of the chapters.&#10;PM Comments: Author is very unhappy when reviewing the page proofs of Chapter 9. Following the issues that she quoted in her feedback:&#10;1. Some of choices have been separated from their respective questions (Author has put a note to Comp from the first chapter as “Just to clarify: Each question must appear with its answer choices”.). &#10;2. Figs. 9-35 and 9-36 were set broadside by themselves on separate pages. They obviously needed to be resized to fit the book's orientation.&#10;3. Boxes 9-4 and 9-5 should have been set in single column.&#10;4. All the figures from questions 39 through 48, which was a total MESS. &#10;I have attached the chapter with author comments for your reference. I would like you to please find the root cause of these errors and get back to me with the preventive measures to avoid such errors in future.&#10;"/>
    <s v="We have analyzed the issues in detail and please find below our detailed comments.&#10;&#10;1. Some of choices have been separated from their respective questions (Author has put a note to Comp from the first chapter as “Just to clarify: Each question must appear with its answer choices”.). &#10;When the feedback was discussed with the QCers, we understood that the operator had misunderstood the actual requirement. That is, the instruction related to the ‘Multiple Choice’ section was only given in chapter 1 as a ‘comp’ note. When performing quality check for chapter 1, our operator had mistakenly assumed that the questions along with choices can be split across the columns (within pages) and not pages. Therefore, all the chapters were processed by the QCer in this same way which leads the total mess in proof stage. Later, this instruction was reiterated by the author in the revises stage of chapters 1 and 2. However the fact here is, we had received the instruction from ELS-PM on 18–Mar, whereas we had delivered the page proof of chapter 9 on 6-Mar, and that was the reason this issue was not arrested in chapter 9. &#10;2. Figs. 9-35 and 9-36 were set broadside by themselves on separate pages. They obviously needed to be resized to fit the book's orientation.  &#10;During proof stage, there was an instruction in ‘Illustrations spreadsheet’ to change the orientation of images 9-35 and 9-36 from ‘vertical to horizontal’. In practice, we do not change the size of any images in HS unless otherwise, if we receive any specific instruction. In this case, the supplied images were large and our graphics operator had only changed the orientation based on the provided instruction, whereas he failed to resize the both images. &#10;3. Boxes 9-4 and 9-5 should have been set in single column.&#10;On analyzing this feedback, we found that the Boxes were set correctly in page-proof stage and then the same were misplaced during revises. In revision, it has been instructed to follow previous edition to match sizing of all figures. Owing to this sizing change, our paginator had re-paginated the entire chapter to match with previous edition. In this case, for aesthetic point of view and to avoid the ‘sandwich’ style our paginator had placed the Boxes one by one and the same was approved by the QCer which leads this error. &#10;4. All the figures from questions 39 through 48, which was a total MESS&#10;As said earlier, we do not change the size of any images in HS unless otherwise, if we receive any specific instruction. In this case, the supplied images (39 to 43 and 46) were very large and hence we had placed the images in ‘landscape’ in separate pages during proof stage. Later, in revises, we have been advised to follow previous edition to match sizing of all figures. In this case, the graphics operator who performed correction for this chapter had realized that the text size inside these images will be reduced, if we reduce the image size to match with previous edition. Please note as per the guidelines the text size of images should be 8pts. While performing quality check this issue was identified by our QCer and the same was discussed with our graphics team instead of our TNQ-PM. The fact here is, both the QCer and graphics operator had discussed these re-sizing issues internally and failed to place the note to TNQ-PM. Our operators acknowledged that this scenario could have been queried with ELS-PM.  &#10;"/>
    <x v="0"/>
    <s v="Paginator, Graphics and QC"/>
    <s v="Misplacement of questions and answer "/>
    <s v="We will correct and resend the chapter to ELS-PM."/>
    <s v="1. We have instructed our in-file analysis team to check this kind of scenario in initial stage of project. This team will review the received copyedited manuscripts and will provide a detailed analysis report TNQ-PM which contains all the important, global and specific instructions of the particular project in the initial stage itself. Thereby, the analysis report from in-file analysis team will be reviewed by the TNQ-PM and all the global/specific instructions will be updated with respect to each chapter in NIMBLE itself. We hope this will help us to handle the global/project specific instructions through our system.&#10;2. We had given reorientation to all our paginators, graphics operators and QCers on this feedback. In case of any repagination in revises stage, we have instructed them to recheck the global and specific instructions of the particular project/chapter which we received during initial stage. Also, we had added this point in our QC and pagination checklist.&#10;3. We had reiterated all our graphics operators on handling image sizing during revises. Also, we have instructed them to clear sizing related issues with the help of TNQ-PM instead of own decision.&#10;4. In addition, we had reoriented all our operators on how to disseminate these kind of global/project specific instruction across team.&#10;"/>
    <s v="InDesign"/>
    <s v="Text"/>
    <s v="Manual"/>
    <s v="11-Apr and 20-Apr"/>
    <s v="Palani"/>
    <s v="Umarani"/>
    <s v="Page-proof and Revises"/>
    <d v="2017-04-11T00:00:00"/>
    <d v="2017-04-11T00:00:00"/>
    <m/>
    <s v="NA"/>
    <s v="NA"/>
    <m/>
    <s v="QC - \\tnqfs02\PRODUCTION_REPORTS\QC\ELSEVIER_BOOKS\QC DAILY TO DOs\FEEDBACK SESSION"/>
    <s v="03-03-2017 and 22-03-2017"/>
    <s v="TS quality"/>
    <s v="N"/>
    <s v="NA"/>
    <s v="Suji and Deepika - QC&#10;Magesh Raj Ganesh and Harini - PGN&#10;Manigandan - ART"/>
  </r>
  <r>
    <n v="13"/>
    <x v="10"/>
    <s v="BTX2178 "/>
    <s v="DENNISON"/>
    <n v="9780323321822"/>
    <s v="PASS CEN!"/>
    <s v="CHENNAI-HS"/>
    <s v="Corrections missed and text deleted.&#10;&#10;PM Comments: AU corrections were not correctly incorporated in Chapter 4. When checked with the original manuscript, corrections were missed in revised proof, in some places existing text was deleted.&#10;Author believes more corrections are missing in rest of chapters.&#10;Kindly check and revert back.&#10;"/>
    <s v="This is one-off project where we have been supplied with the previous edition word (.doc) files and amendments to the current edition are provided as annotated PDFs from the previous edition version. Keeping the annotated PDFs as reference, the amendments were carried out in the previous edition word files and converted to XML for typesetting. We faced plenty of problems with typesetting (page-proof as well as revises) and we had escalated the same to the ELS-PM as well. &#10;&#10;The primary issues being, &#10;&#10;1. Received word files (manuscripts) doesn't have OSCE coding and we had matched the previous editions for all the styles and structured the same manually.&#10;&#10;2. The corrections were not annotated with appropriate tools and there were a lot of indefinite sticky note comments spread throughout the chapters. &#10;&#10;In this chapter we have received heavy author corrections 1224 edits (Page proof &amp; I revises) in annotated PDF. Out of 1224 corrections, 69 corrections were provided in 'sticky notes' and the corrections are not straight forward. We have cross-verified all the edit corrections received and found that the mishaps are all due to the misinterpretation of sticky notes. &#10;&#10;Moreover the fact that most of the sticky notes were not more specific but descriptive type, it's quite difficult to introspect each edits and incorporate the corrections from the operator perspective. All these sticky notes requires the involvement of experts (either MC or ELS-PM), as it would challenging to understand from the sticky note that additional changes (e.g. renumbering) are required . &#10;&#10;Owing to the above mentioned challenges and the corrections marked inappropriately, we went back to the ELS-PM asking for the collated corrections and also suggested that we shall engage a master-copier to collate the changes if needed but it was not agreed by the ELS-PM. &#10;&#10;On further analysis, we had noticed some of the replacement texts were missed out from our end  in few places. This is a manual error missed by our XML operator and overlooked by our QCer. We understand that these errors would have been caught by the QCers ."/>
    <x v="0"/>
    <s v="XML Operator and QC"/>
    <s v="misinterpretation of correciton provided in sticky notes"/>
    <s v="We had rechecked and corrected all the chapters and sent the same to ELS-PM."/>
    <s v="1. Henceforth, we will arrange a call with the GSM to take forward this kind of non-standard jobs at the initial stage itself.&#10;2. The files QC’d by this user will be QA’d by senior resources and upon zeroing out the errors on his part he can continue with live production independently. &#10;3. We had reoriented all our team members on handling this kind of unusual workflow projects.&#10;"/>
    <s v="InDesign"/>
    <s v="Text"/>
    <s v="Manual"/>
    <s v="25-Apr, 15-May and 19-May"/>
    <s v="Lokesh"/>
    <s v="Janish"/>
    <s v="Pageproof"/>
    <d v="2017-05-15T00:00:00"/>
    <d v="2017-05-15T00:00:00"/>
    <m/>
    <s v="NA"/>
    <s v="NA"/>
    <m/>
    <s v="QC - \\tnqfs02\PRODUCTION_REPORTS\QC\ELSEVIER_BOOKS\QC DAILY TO DOs\FEEDBACK SESSION"/>
    <d v="2017-01-21T00:00:00"/>
    <s v="CIC"/>
    <s v="N"/>
    <s v="NA"/>
    <s v="Agustin "/>
  </r>
  <r>
    <n v="14"/>
    <x v="11"/>
    <s v="BTX2186"/>
    <s v="ASPMN"/>
    <n v="9780323461986"/>
    <s v="Core Curriculum for Pain Management Nursing "/>
    <s v="ST.LOUIS-HS"/>
    <s v="References need to be set in Elsevier’s APA style.&#10;PM Comments: I’ve inquired twice about why the references in the ASPMN title were not set to Elsevier APA standards, with no response other than “Regarding the references we would check and get back to you.” The references were left as they appeared in the manuscript rather than being formatted in Elsevier standards. Please explain why these references were not formatted properly and ensure that the references are formatted correctly in P2 pages."/>
    <s v="On analysis, we checked the feedback provided with respect to ‘References’ part and found that there are three problems marked primarily in all the chapters. One problem with respect to ‘et al.’ usage; second one is ‘casing issues in article and book titles (i.e. after colon)’ and the last one is ‘full form of journal names’ (attached ‘Revises.jpg’ for your easy reference). We have discussed the above issues with our team and please find detailed comment below for each point.&#10;&#10;1. Usage of et al. – The received document from Elsevier (MFC guide) states both the usage of ‘ellipses’ and ‘et al.’ for author’s name (please refer ‘MFC.jpg’). In this case, ellipses were used throughout the book consistently and hence the author’s usage has been retained as-is, assuming that the ellipses were purposefully made by the Elsevier copyeditor as per the APA sixth edition manual.&#10;&#10;2. Casing issues in article and book titles (i.e. after colon) – Submission is inconsistent in this regard, few occurrences of ‘article/book’ titles had upper case (after colon) and few didn’t. However, per APA style the first word after a colon should always be capitalized. In this case, our conversion operator and QCer had identified and corrected this error in most of the instances but missed to correct the same in few places resulting in this issue. As said earlier, in APA reference style in titles after a colon the letter should be capitalized; however, while reviewing the marked corrections we noted that there was a marking to change the entire first letter after colon to lowercase. Could you please advice how we should move forward with these contradicting markings? Please advise whether we can go back to the ELS-PM and insist that we will follow only standard reference style?&#10;&#10;3. Full form of journal names – In this case, Elsevier freelance copyeditor had followed abbreviated form for all the journal titles across book. In this case, the QCer who performed quality check for this book had misunderstood that ‘we should not change any text contents in the Elsevier’s copyedited file’ and left the copyeditor usage as-is. The QCer acknowledged that this change could have been queried with the ELS-PM. "/>
    <x v="0"/>
    <s v="XML Operator and QC"/>
    <s v="Elsevier’s APA style not followed for reference"/>
    <s v="We will update the corrections during the revises stage."/>
    <s v="1. We have instructed our in-file analysis team to check these kinds of scenarios in the initial stage of project. This team will review the received copyedited manuscripts and will provide a detailed analysis report which will contain all the important and specific instructions of the particular project in the initial stage itself. This report will be followed by the respective functions and a query will be raised to the Elsevier PM in case of any clarification required.&#10;2. We had given request to our development team to check the possibility of validating first letter after a colon in titles during conversion (i.e, in auto configurable ACE itself) for TS alone projects. "/>
    <s v="InDesign"/>
    <s v="References"/>
    <s v="Manual"/>
    <d v="2017-05-04T00:00:00"/>
    <s v="Lokesh"/>
    <s v="Abigail "/>
    <s v="Pageproof"/>
    <s v="04-052017 (for points 1 and 3); 30-06-2017 (for point 2)"/>
    <s v="04-052017 (for points 1 and 3); "/>
    <m/>
    <s v="YTC"/>
    <s v="WIP"/>
    <m/>
    <s v="QC - \\tnqfs02\PRODUCTION_REPORTS\QC\ELSEVIER_BOOKS\QC DAILY TO DOs\FEEDBACK SESSION"/>
    <d v="2017-03-30T00:00:00"/>
    <s v="TS quality"/>
    <s v="N"/>
    <s v="NA"/>
    <m/>
  </r>
  <r>
    <n v="15"/>
    <x v="11"/>
    <s v="BTX2187"/>
    <s v="ASPMN"/>
    <n v="9780323461986"/>
    <s v="Core Curriculum for Pain Management Nursing "/>
    <s v="ST.LOUIS-HS"/>
    <s v="Revisions for Chs. 1-8 (transmitted on 4/28/17) need to be implemented prior to P2 pages.&#10;PM Comments: Revisions for Chs. 1-8 were initially sent to you on 4/20 with notes indicating that the proofreader was not finished with the files therein, as the references had not been properly formatted. You informed me that the revised pages could not be turned over until the sample pages were approved. On the day the new sample pages were approved (4/28) I sent additional revisions for Chs. 1-8, but now you are refusing to set the additional revisions, instead asking me to input the revisions into the new design P2 pages. You noted that, “It would be better if the corrections are marked in the modified design PDF as this would be quite tedious for us to process now.” It would be more tedious for me to go through the new design pages, hunting for the corrections. You have the old design files, you should correct those files then set those pages in the new design, not wait until the second round of revisions."/>
    <s v="We had completed page proof stage for this title and have been advised to set this book once again with a new design. In revision, the markings were received in old design PDFs, and it was very challenging for us to refer the markings in old design and incorporate the same in new design. Hence, we had decided to incorporate those corrections in old design applications itself and then re-flow the contents in new design and the same was clearly communicated to ELS-PM. In this case, the revision for chapters 1–8 was received on 20-Apr and the same was completed by us on 25-Apr. Moreover, the received email from ELS-PM stated that this book was a priority one and hence we had completed the revisions immediately and started the groundwork for new design. Later, the new design was approved by the designer on 27-Apr and we had started working on new design on the same day. In the mean time, we had received the additional corrections from ELS-PM for the same chapters on 28-Apr along with the first round of revisions markings which we had already completed. Our point here was, owing to the title’s priority, we were already in the midway amending the new design for chapters 1–8. In this case, to make things even better and complete the title on time, our TNQ-PM decided to incorporate additional changes provided for 1–8 in the next round of revisions and that was the reason our TNQ-PM requested ELS-PM to mark the additional changes alone in the modified design PDF during later stage(s).  &#10;&#10;However, we understand that the TNQ-PM need to walk the extra mile and get the additional time from ELS-PM to incorporate the corrections instead raising query to add them in second revisions. Considering the design change, owing to the title’s priority our PM requested ELS-PM to mark the additional changes in second revisions, resulting in this error. "/>
    <x v="0"/>
    <s v="PM"/>
    <s v="Correction marked in old design PDF not carried out"/>
    <s v="We had included the additional changes and dispatched the revised PDFs to ELS-PM."/>
    <s v="1. We had taken this to the team and would ensure all are educated over this cause to avoid miscommunication between ELS-PM and TNQ-PM.&#10;2. We have instructed all our PMs to request and get additional time ELS-PM for this kind of projects instead of raising query to add them in second revisions.&#10;"/>
    <s v="InDesign"/>
    <s v="References"/>
    <s v="Manual"/>
    <d v="2017-05-04T00:00:00"/>
    <s v="Lokesh"/>
    <s v="Abigail "/>
    <s v="Revises"/>
    <d v="2017-06-09T00:00:00"/>
    <d v="2017-06-09T00:00:00"/>
    <m/>
    <s v="NA"/>
    <s v="NA"/>
    <m/>
    <s v="Discussed in weekly meeting"/>
    <d v="2017-04-28T00:00:00"/>
    <s v="Others"/>
    <s v="N"/>
    <s v="NA"/>
    <s v="Lokash"/>
  </r>
  <r>
    <n v="16"/>
    <x v="12"/>
    <s v="BTX2198"/>
    <s v="TURGEON"/>
    <n v="9780323431477"/>
    <s v="Immunology &amp; Serology in Laboratory Medicine "/>
    <s v="CHENNAI-HS"/>
    <s v="Content mismatch between the page proof and the epub file.&#10;PM Comments: During VST conversion it was found that there is a mismatch of Bibliography content (Chapter 27, page number 426) between the page proof and the epub file. Please let me know the root cause of this issue."/>
    <s v="We have analyzed the errors reported in Chapter 27 of Turgeon and noted that there were errors introduced by our XML operator. Also, we have discussed the below issue with our team and please find detailed comments below. &#10;&#10;At the initial stage, we have been instructed to follow previous edition book for reference style. We had noticed that the previous edition bibliography contents did not match with any of the Elsevier’s standard reference style and the same were non-standard. Owing to this, our template was not able to handle this case, since some of the punctuation in references part will be auto generated by the template based on the Elsevier’s standard reference style. To overcome this, we had coded all the item level references under ‘o-ref (other-reference)’ to meet the PDF requirement (i.e, print purpose). Per Elsevier’s standard and to meet the online requirement, all bibliography references will have to be fully structured as much as possible in final XML. Hence, we had decided to structure all these ‘o-ref’ references in deliverables stage. In this case, the primary issue being, to minimize the conversion time in deliverable stage, our XML operator had combined all the chapter references into a single file and then performed structuring through macro. Later, while moving these references to the respective chapter, our user had inadvertently copied the references from some other chapter and used the same in chapter 27 which led to this error. In this scenario, all these references were un-cited and hence our ‘v-tool’ was not able to catch this error in S300.&#10;&#10;During e-pub, user had ensured the e-pub contents against the S300 package and hence we were not able to find any mistake in the product delivered."/>
    <x v="0"/>
    <s v="XML Operator"/>
    <s v="Bibliography Content mismatch between proof and epub file."/>
    <s v="We had corrected and redelivered the e-pub and deliverables."/>
    <s v="1. Process had been changed – Instructed all our e-pub operators to check and ensure the contents against print PDF instead of S300.&#10;2. To prevent human oversight error on manual process, we had requested our template team to look into the possibilities of develop the template for these kind of non-standard references. Thereby, all the non-standard references will be structured at the initial stage and template will be fixed based on the structured XML to meet the customer requirement.&#10;"/>
    <s v="InDesign"/>
    <s v="ePub"/>
    <s v="Manual"/>
    <d v="2017-05-12T00:00:00"/>
    <s v="Vijay"/>
    <s v="Kamatchi"/>
    <s v="Deliverable"/>
    <s v="10-05-2017 (point 1) and 30-06-2017 (point 2)"/>
    <s v="10-05-2017 (point 1)"/>
    <m/>
    <s v="YTC"/>
    <s v="WIP"/>
    <m/>
    <m/>
    <d v="2017-04-04T00:00:00"/>
    <s v="Deliverable"/>
    <s v="N"/>
    <s v="Yes (SOP modified in e-pub team)"/>
    <s v="Gayathri"/>
  </r>
  <r>
    <n v="17"/>
    <x v="12"/>
    <s v="BTX2200 "/>
    <s v="GOSSLING"/>
    <n v="9780128110089"/>
    <s v="The Psychology of the Car"/>
    <s v="CHENNAI-S&amp;T"/>
    <s v="Errors in chapter 11.&#10;PM Comments: Please below the comment from the author on chapter 11:&#10;There were considerable problems in chapter 11, because a figure was misplaced as a photograph, and none of the plates were in the correct position. I also had a feeling that the level of editing was substantially reduced towards the end of the book.&#10;Could you please analyze the errors and get back to me?"/>
    <s v="We had analyzed on the below reported feedback and our response are as follows:&#10;&#10;At the initial stage of transmittal, we have been supplied with five plates along with a figure. While performing post-editing the post-editor who had worked on this particular chapter had failed to send the image info PDF to graphics team for arranging the sequence of figures and plates. Moreover, our post-editor had provided the anchors (floats) for all plates first followed by the figure at the end. On the other end, graphics had processed the figure first followed by plates. Considering the unavailability of image info PDF from post-editing, both graphics and post-editing had numbered the figures as such. Our autopage system was not able to catch this case as our system was defined to place the images as per the anchor and file naming provided by the respective departments. Again, the QCer had followed the copyedited file and failed to cross check the floats with author original resulting in this error.&#10;&#10;When the feedback was discussed with our onshore editor, we understood that there is no issue from language end (please refer the attached email). Moreover, we have not received any language related corrections in chapter 11 during revises stage. Hence, we presume that the placement of floats made by the production team was not appropriate to the author resulting in this feedback."/>
    <x v="0"/>
    <s v="Post-editor and QC"/>
    <s v="Figure misplaced"/>
    <s v="We will correct this during revises stage."/>
    <s v="1. Process had been changed in post-editing – Instructed all our post-editors to pass on the figure PDFs for all chapters (irrespective of corrections are there or not) with the order marked as per the anchor set in the file. Trust this would bring this kind of issue to an end.  &#10;2. We had reoriented all our QCers on this feedback. Moreover, we had instructed all our QCers to match the floats with the author’s manuscript instead of matching the edited file. &#10;3. This issue has been shared to our training team to create awareness about this error in training stage itself.&#10;"/>
    <s v="InDesign"/>
    <s v="Figure placement"/>
    <s v="Manual"/>
    <d v="2017-05-20T00:00:00"/>
    <s v="Vinoth"/>
    <s v="Punithavathy"/>
    <s v="Pageproof"/>
    <d v="2017-05-20T00:00:00"/>
    <d v="2017-05-20T00:00:00"/>
    <s v="Manual"/>
    <s v="NA"/>
    <s v="NA"/>
    <m/>
    <s v="Process changed in PE&#10;QC - \\tnqfs02\PRODUCTION_REPORTS\QC\ELSEVIER_BOOKS\QC DAILY TO DOs\FEEDBACK SESSION&#10;&#10;CE - \\tnqfs02\PRODUCTION_REPORTS\COPYEDITING\ELSEVIER BOOKS\CE PRODUCTION\CFT_WEEKLY_REVIEW_MEETING\2017\BOOKS\Upstream Feedbacks"/>
    <d v="2017-04-13T00:00:00"/>
    <s v="TS quality"/>
    <s v="N"/>
    <s v="Yes (Process had been changed in PE)"/>
    <s v="HEMA - PE&#10;Solaiammal - QC"/>
  </r>
  <r>
    <n v="18"/>
    <x v="13"/>
    <s v="BTX2225"/>
    <s v="SHAKED"/>
    <n v="9780081005675"/>
    <s v="Collective Action 2.0 "/>
    <s v="CHENNAI-S&amp;T"/>
    <s v="Indexing.&#10;PM Comments: This upstream is for one of the published title in which the author has rated very low for the Index generated for this book.&#10;I further analyzed and I noticed that the author has provided many new entries apart from what you generated for this book.&#10;Could you please look into this and let me know what went wrong and what is your preventive measure taken to avoid this in the future titles.&#10;See below the author comment:&#10;“I needed to overwork the index terms myself in order for the to sufficiently cover the topics in the book”"/>
    <s v="This book falls under light level indexing requirement and we had coined the entries based on the same (4 to 6 entries per page as per the guide, attached for your easy reference). However, the author had given few amendments during revision stage, which had been incorporated to follow the author expectations. The amendments which include addition of many new entries (71) apart from what had been generated during proof stage. &#10;&#10;We had reviewed the author’s additional entries in detail and found that he had coined more terms, which aligns with the ‘medium level’ requirement (6 to 8 entries per page). On further analysis, we understand that the author had coined and included some ‘passing references (i.e., under the topic Example, such as, etc.) which is against the guideline. In such cases, if the requirement would be to handle this in ‘medium level’ then the author’s expectations could have been fulfilled. &#10;&#10;Considering the fact that we had performed only light level indexing and that we had coined the terms per requirement, could you please revisit the feedback and advise if this could be reverted?"/>
    <x v="2"/>
    <s v="NA"/>
    <m/>
    <s v="NA"/>
    <s v="NA"/>
    <s v="InDesign"/>
    <s v="NA"/>
    <s v="NA"/>
    <d v="2017-05-31T00:00:00"/>
    <s v="Uday"/>
    <s v="Omer"/>
    <s v="Page-proof"/>
    <s v="NA"/>
    <s v="Na"/>
    <m/>
    <s v="NA"/>
    <s v="NA"/>
    <s v="Yes"/>
    <s v="NA"/>
    <d v="2017-01-02T00:00:00"/>
    <s v="NA"/>
    <s v="NA"/>
    <s v="NA"/>
    <s v="NA"/>
  </r>
  <r>
    <n v="19"/>
    <x v="14"/>
    <s v="BTX2228 "/>
    <s v="MEHROTRA"/>
    <n v="9780128132531"/>
    <s v="Binary Polar Liquids"/>
    <s v="CHENNAI-S&amp;T"/>
    <s v="The page count does not match what is in the Print XML&#10;Print XML = 468&#10;File = 476"/>
    <s v="We have reviewed the feedback and noted that these errors were introduced by our dataset operator. &#10;&#10;Previously, the total page count details in BP sheet should be included by the dataset operator and the same is not automatic. On review, we found that our operator while preparing BP sheet for this book had mistakenly inserted the total page by excluding blank pages and entered the same as ‘468’ instead of ‘476’. Again, the QCer who signed-off the BP sheet had failed to catch this error, resulting in this upstream."/>
    <x v="0"/>
    <s v="Dataset operator"/>
    <s v="Error in BP Sheet"/>
    <s v="This feedback had been shared to entire team."/>
    <s v="To prevent human oversight error on manual checking, we have fixed this in our tool itself. Thereby, the total page count details of the respective book will be fetched from our workflow rather than handling it manually."/>
    <s v="3B2"/>
    <s v="BP sheet"/>
    <s v="Manual"/>
    <d v="2017-06-06T00:00:00"/>
    <s v="Jai"/>
    <s v="Michelle E"/>
    <s v="Deliverable"/>
    <d v="2017-06-06T00:00:00"/>
    <d v="2017-06-06T00:00:00"/>
    <s v="Tool"/>
    <s v="YTC"/>
    <s v="Complected"/>
    <m/>
    <s v="Fixed in tool"/>
    <d v="2017-05-24T00:00:00"/>
    <s v="Deliverable"/>
    <s v="N"/>
    <s v="Applicable"/>
    <s v="QC  - Sathya. R (13481) &#10;XML - LAKSHMI NARAYANAN RP (12418) and Baskaran M (12600)"/>
  </r>
  <r>
    <n v="20"/>
    <x v="14"/>
    <s v="BTX2229 "/>
    <s v="TOROK"/>
    <n v="9780128092705"/>
    <s v="Green Chemistry"/>
    <s v="CHENNAI-S&amp;T"/>
    <s v="Incorrect paragraph break in all chapters.&#10;PM Comments: Author has raised the concern stating that incorrect paragraph breaks are introduced in the middle of mathematical derivations. Could you please why this as occurred? &#10;Also, please ensure this is fixed in the revised proofs of all chapters."/>
    <s v="Author submission is inconsistent in this regard (few chapters had indent for paragraphs/few didn’t). The author manuscript consisted of equations followed by new paragraphs that started with lowercase and initial capitals. During structuring, the paragraphs beneath the equations that were given in lowercase and found to be continuous were taken as paragraphs without breaks (under ‘paranoindent’ tag), i.e., flush left, which satisfies the author’s requirement. However, paragraphs that started with capital letters were taken as fresh paragraphs (under ‘newpara’ tag), i.e., indented, resulting in this error. Again, QCer had followed the edited file."/>
    <x v="0"/>
    <s v="Post-editor"/>
    <s v="Incorrect paragraph break in all chapters"/>
    <s v="We will cross verify all the para breaks against author original and correct the same in revises for all the chapters."/>
    <s v="1. Post-editing operators have been reiterated to cross-verify this kind of styles with SME before making changes.&#10;2. This is purely the understanding issue and we have shared this feedback to our training team and requested them to create awareness on this type of errors in training stage itself.&#10;3. In addition, we have added this kind of scenario in our post-editor’s checklist.&#10;"/>
    <s v="3B2"/>
    <s v="Para indent"/>
    <s v="Manual"/>
    <d v="2017-06-06T00:00:00"/>
    <s v="Jai"/>
    <s v="Anitha"/>
    <s v="Pageproof"/>
    <d v="2017-06-06T00:00:00"/>
    <d v="2017-06-06T00:00:00"/>
    <s v="Manual"/>
    <s v="NA"/>
    <s v="NA"/>
    <m/>
    <s v="Week 23 - \\tnqfs02\PRODUCTION_REPORTS\COPYEDITING\ELSEVIER BOOKS\CE PRODUCTION\CFT_WEEKLY_REVIEW_MEETING\2017\BOOKS\&#10;&#10;CE - \\tnqfs02\PRODUCTION_REPORTS\COPYEDITING\ELSEVIER BOOKS\CE PRODUCTION\CFT_WEEKLY_REVIEW_MEETING\2017\BOOKS\Upstream Feedbacks"/>
    <d v="2017-05-16T00:00:00"/>
    <s v="TS quality"/>
    <s v="N"/>
    <s v="NA"/>
    <s v="PE - Bennitha (11987)"/>
  </r>
  <r>
    <n v="21"/>
    <x v="15"/>
    <s v="BTX2236"/>
    <s v="FENNELY"/>
    <n v="9780128094853"/>
    <s v="150 Things You Should Know about Security "/>
    <s v="CHENNAI-S&amp;T"/>
    <s v="Errors in chapter.&#10;PM Comments: Please see below the comments from the authors. Could you please analyze this feedback and let me know the reasons for these errors? Please incorporate these changes and send me the updated pdf.&#10;I would suggest to have a proofreader to go through the entire book based on the author’s feedback and fix the errors as comments. Note that we won’t absorb the costs for this work&#10;There are 87 changes that need to be made that are described by line, page, error and correction on the attached, 15-page document. &#10;This was extremely time-consuming and I honestly don't know if I caught all of the issues. I do think I caught the majority of the most obvious ones. &#10;I thought that the copyeditors would be responsible for catching errors, wrong words, punctuation, etc. before publication. It appears as though some words had been changed to incorrect ones. If I had not gone through this file, the book would have been printed with 87 errors - which is embarrassing.&#10;There appears to be a consistent problem with compound words.&#10;I did not even document another problem because of the sheer volume, but some bullet points have punctuation, such as a period at the end and some have nothing. I think it should be consistent throughout the book."/>
    <s v="We have reviewed all the corrections reported in Chapter 1 and it seems that many of the marked corrections are either new ones/author preferences or given against Elsevier copyediting guidelines. There are many new changes made by the author while currently reviewing the proofs, and we are perplexed on the expectation of the author in asking us to make such changes in the first place. Also, we noted that the author has pointed out multiple instances wherein he has suggested additional corrections, and on the other hand, there have been a few slips that our team could have spotted and corrected. We have discussed all these issues with our team and please find detailed comments below.&#10;&#10;Total number of reported errors – 87&#10;&#10;- New corrections/Author preference – 59&#10;- Against guideline – 15&#10;- TNQ errors – 13&#10;&#10;We had done a detailed analysis on the reported errors and have attached the same for your ready reference. The edits that are not meeting the standard requirements would definitely be focused and trained accordingly. &#10;"/>
    <x v="0"/>
    <s v="Copyeditor"/>
    <s v="Copy editing Error"/>
    <s v="We will correct and re-send the file to ELS-PM."/>
    <s v="1. We had taken this feedback to the team and would ensure all are educated over the cause and the cascading result leading to unhappiness of the author.&#10;2. We had reiterated all our CEs to raise query to author for non-obvious sentences.&#10;3. In addition, we have included this type of issues in the test module of language editors. "/>
    <s v="InDesign"/>
    <s v="Language"/>
    <s v="Manual"/>
    <d v="2017-06-16T00:00:00"/>
    <s v="Jai"/>
    <s v="Punithavathy"/>
    <s v="Pageproof"/>
    <d v="2017-06-16T00:00:00"/>
    <d v="2017-06-16T00:00:00"/>
    <s v="Manual"/>
    <s v="NA"/>
    <s v="NA"/>
    <m/>
    <s v="Sent mail to FL CE and received reply for the same.&#10;&#10;CE - \\tnqfs02\PRODUCTION_REPORTS\COPYEDITING\ELSEVIER BOOKS\CE PRODUCTION\CFT_WEEKLY_REVIEW_MEETING\2017\BOOKS\Upstream Feedbacks"/>
    <d v="2017-04-15T00:00:00"/>
    <s v="CE Quality"/>
    <s v="N"/>
    <s v="NA"/>
    <s v="Sukanya (FL)"/>
  </r>
  <r>
    <n v="22"/>
    <x v="15"/>
    <s v="BTX2238 "/>
    <s v="HAINES"/>
    <n v="9780323396325"/>
    <s v="Fundamental Neuroscience for Basic and Clinical Applications"/>
    <s v="ST.LOUIS-HS"/>
    <s v="Formatting errors in Additional Reading list.&#10;PM Comments: Comp should have formatted the Additional Reading list in AMA style, but there are many formatting errors in the attached chapter. Would you please correct these per my annotations and send me a revised PDF?&#10;Other chapters also contain a few small formatting errors, but there are not as many as in Ch. 33."/>
    <s v="On analysis, we found that the XML operator who performed conversion for this chapter had failed to structure the references to match with AMA style. Also, failed to do double check and moved the chapter to the next process. The QC person who checked this chapter had matched the edited MS for reference style without noticing the incorrect styling, resulting in this feedback."/>
    <x v="0"/>
    <s v="XML Operator and QC"/>
    <s v="Additional Reading list not formated in AMA style"/>
    <s v="We will correct and resend the revised proof to ELS-PM."/>
    <s v="1. We had given request to our development team to prevent the user interventions on styling the references part for TS alone projects. Thereby, the standard reference styles (AMA, APA, etc.) will be included in configurable ACE tool and the same will structure the references automatically based on the respective reference style.&#10;2. Until development, we had added this scenario in our QC checklist to check and ensure the actual styling of the references against the respective standard reference style instead of following the edited manuscript. &#10;3. In addition, we had added this kind of scenario in our training and test module."/>
    <s v="InDesign"/>
    <s v="References"/>
    <s v="Manual"/>
    <d v="2017-06-14T00:00:00"/>
    <s v="Lokesh"/>
    <s v="Kristine"/>
    <s v="Pageproof"/>
    <s v="31-July (For point 1) and &#10;14-June (for points 2 and 3)"/>
    <s v="14-June (for points 2 and 3)"/>
    <m/>
    <s v="YTC"/>
    <s v="WIP"/>
    <m/>
    <s v="QC - \\tnqfs02\PRODUCTION_REPORTS\QC\ELSEVIER_BOOKS\QC DAILY TO DOs\FEEDBACK SESSION"/>
    <d v="2017-05-25T00:00:00"/>
    <s v="TS quality"/>
    <s v="N"/>
    <s v="Applicable"/>
    <s v="XML - ARAVIND BABU (11532)&#10;QC - Sathish (5736)"/>
  </r>
  <r>
    <n v="23"/>
    <x v="15"/>
    <s v="MTX2239 "/>
    <s v="LEBWOHL"/>
    <n v="9780702069123"/>
    <s v="Treatment of Skin Disease"/>
    <s v="CHENNAI-HS"/>
    <s v="Content mismatch between copyedited and typeset pages.&#10;PM Comments: Thanks for investigating on this. I look forward to receiving your comments with updated chapter PDF."/>
    <s v="We had reviewed the below feedback and noted that this error had occurred due to process violation made by our paginator and QCer.&#10;&#10;While performing final QC our QCer had noticed a last minute minor change and the same was communicated vocally to the paginator instead of marked them in proof. In InDesign, there is a future called ‘pasteboard’ and the same is located outside the typeset page area of application. The paginator amended the changes by moving the text from main frame to ‘pasteboard’ and vice versa. On doing so, our paginator had failed to move some of the text from ‘pasteboard’ to main frame and created the PDF. Please note, anything on the pasteboard (outside the document border) will not print, hence some of the contents were completely disappeared and incomplete PDF had been created. Since it was minor change, QC was ensured the correction by sitting along with paginator instead of checking it systematically, which led this error. "/>
    <x v="0"/>
    <s v="Paginator and QC"/>
    <s v="Content mismatch between copyedited and typeset pages."/>
    <s v="We had corrected and redelivered the file to ELS-PM."/>
    <s v="1. We had updated our validation tool – PDF will not be created in case of any items are placed in the pasteboard.&#10;2. Entire QC and pagination team had been instructed to process the files through defined workflow system without fail. Also, we had reiterated the importance of processing the files through workflow system. This will be audited by our managers."/>
    <s v="InDesign"/>
    <s v="Missing Text"/>
    <s v="Manual"/>
    <d v="2017-06-14T00:00:00"/>
    <s v="Joseph"/>
    <s v="Sri Vidhya"/>
    <s v="Pageproof"/>
    <d v="2017-06-14T00:00:00"/>
    <d v="2017-06-14T00:00:00"/>
    <m/>
    <s v="YTC"/>
    <s v="Complected"/>
    <m/>
    <s v="QC - \\tnqfs02\PRODUCTION_REPORTS\QC\ELSEVIER_BOOKS\QC DAILY TO DOs\FEEDBACK SESSION"/>
    <d v="2017-01-11T00:00:00"/>
    <s v="TS quality"/>
    <s v="N"/>
    <s v="Applicable"/>
    <s v="PRABU G (Resigned)&#10;BATHRINATH (Resigned)"/>
  </r>
  <r>
    <n v="24"/>
    <x v="16"/>
    <s v="BTX2252"/>
    <s v="PAGANA"/>
    <n v="9780323446631"/>
    <s v="Mosby's Manual of Diagnostic and Laboratory Tests"/>
    <s v="CHENNAI-HS"/>
    <s v="Quality issue.&#10;&#10;PM Comments: In Pagana 6e, Ch.2, the values present in the &quot;Normal Findings&quot; were in Italics. These values are in Roman in the copyedited file but in proof they are in Italics (screenshot below). I believe the change was made from Roman to Italics during typesetting without the PM approval and by not cross checking the previous edition. &#10;The Au is concerned about this, she is asking if there is any specific reason behind this change. Please respond to this at your earliest convenience.&#10;"/>
    <s v="We have analysed the below issue in detail and please find our below findings. &#10;&#10;While we are processing the typeset proof, our internal page QC has identified that the ‘list’ style were unjustified on right margin throughout this chapter, whereas the same needs to be changed to ‘justify’ as per the spec. Hence, the desired change had been marked in the proof and the same was moved to pagination. The paginator amended the changes by re-defining the character style of all the lists (numbered, unnumbered, bullet, etc.). On doing so, our paginator inadvertently applied italic style for ‘unnumbered list 2’ in InDesign and hence the same were changed from roman to italic throughout this chapter. On further detailed analysis, we understand that this error would have been caught by the QCer through compare PDF process. However the fact here is, owing to the more number of pages (500+) the auto compare PDF was not generated for this particular chapter. Moreover, our QCer had tried to compare those PDF in Adobe Acrobat and the same was also not working. In this case, the compare PDF issue was not notified to the support team and the correction &amp; text continuity checks were ensured manually which led to this error."/>
    <x v="0"/>
    <s v="Paginator and QC"/>
    <s v="Incorrect style applied to unnumbered list"/>
    <s v="We had corrected and sent the revised PDF to ELS-PM."/>
    <s v="1. Process had been changed in QC department – Instructed them to ensure the presence of auto compare PDF before switch on the job. Also, instructed them to not start the job in the absence of compare PDF. Relevant SOP had been modified.&#10;2. We had given reorientation to all our paginators on re-defining the character style in InDesign application."/>
    <s v="InDesign"/>
    <s v="List"/>
    <s v="Manual"/>
    <d v="2017-06-23T00:00:00"/>
    <s v="Nazrine"/>
    <s v="Janish"/>
    <s v="Pageproof"/>
    <d v="2017-06-23T00:00:00"/>
    <d v="2017-06-23T00:00:00"/>
    <m/>
    <m/>
    <s v="Complected"/>
    <m/>
    <s v="Checklist updated in QC dept.&#10;QC - \\tnqfs02\PRODUCTION_REPORTS\QC\ELSEVIER_BOOKS\QC DAILY TO DOs\FEEDBACK SESSION"/>
    <d v="2017-05-26T00:00:00"/>
    <s v="TS quality"/>
    <s v="N"/>
    <s v="Applicable"/>
    <s v="Suji - QC&#10;SUGANTHI V (10691) - PGN"/>
  </r>
  <r>
    <n v="25"/>
    <x v="17"/>
    <s v="BTX2258 "/>
    <s v="SHERIK"/>
    <n v="9780081011058"/>
    <s v="Trends in Oil and Gas Corrosion Research and Technologies "/>
    <s v="CHENNAI-S&amp;T"/>
    <s v="Copyediting error.&#10;PM Comments: Editor and contributors are quite unhappy with the copyediting and typesetting of this book. Could you please check this and get back to us as soon as possible?"/>
    <s v="We have analysed the feedback in detail and identified a few problems in the last few chapters of this book. Style-related issues were noticed in a couple of chapters and grammar-related issues were spotted in a couple of other chapters.&#10;&#10;The author manuscript had provided the chapter numbers different from the actual chapter number that had to be taken for Chapters 30 and 31. Hence, section numbers and floats had to be manually renumbered during editing. During processing, at a single instance, the editor had introduced a typo, which was subsequently not spotted by the mechanical editor using the section order tool. &#10;&#10;In Chapter 33, in another instance, the author had provided the unit “84.5 bar (1225F)”, which the editor had followed the same. However, the author thinks that this should have been caught by the editor, as he or she should possess technical knowledge and changed the same to “84.5 bar (1225 psi)”. Generally, editors are advised to follow the author and not change technical units. Hence, this is not an error at our end. &#10;&#10;Apart from this, there were a few language-related changes made by the author in a few chapters. On analysis, we found that most of them were author’s new corrections or word choices, but there were also a few slips concerning tense usage and singular/plural nouns. &#10;For example,&#10;(a) “The effect of matrix plasticization on the GRP pipe is a reduction of its stiffness to only a limited extend” changed to ““The effect of matrix plasticization on the GRP pipe is a reduction of its stiffness to only a limited extent”.&#10;(b) “The same approach has been applied on two epoxy cross-wound pipe” changed to “The same approach has been applied on two epoxy cross-wound pipes”.&#10;&#10;&#10;The edits that are not meeting the standard requirements would definitely be focused and trained accordingly.&#10;&#10;Regarding typesetting, we noted that the author had instructed to add rules for landscape tables on facing pages and same is against standard. However, these corrections were incorporated as per the author preference and there were no typesetting related issues from TNQ end."/>
    <x v="0"/>
    <s v="Copyeditor"/>
    <s v="Style and editing issue"/>
    <s v="We had corrected and sent the revised chapters to ELS-PM."/>
    <s v="1. Based on the review of this book, we have educated the copyeditors regarding the changes to be made and on valid queries to be raised to author.&#10;2. We are also taking these up for our internal training sessions so that these kinds of errors are not repeated.&#10;3. In addition, we have updated our test modules based on such cases to evaluate the performance of our copyeditors.&#10;"/>
    <s v="3B2"/>
    <s v="Language"/>
    <s v="Manual"/>
    <d v="2017-06-30T00:00:00"/>
    <s v="Uday"/>
    <s v="Poulouse"/>
    <s v="Pageproof"/>
    <d v="2017-06-30T00:00:00"/>
    <d v="2017-06-30T00:00:00"/>
    <s v="Manual"/>
    <s v="NA"/>
    <s v="NA"/>
    <m/>
    <s v="Week 25 - \\tnqfs02\PRODUCTION_REPORTS\COPYEDITING\ELSEVIER BOOKS\CE PRODUCTION\CFT_WEEKLY_REVIEW_MEETING\2017\BOOKS\"/>
    <d v="2017-04-07T00:00:00"/>
    <s v="CE Quality"/>
    <s v="N"/>
    <s v="NA"/>
    <s v="CH21, 31 - Chithra Karunakaran (FL)&#10;&#10;CH33 - Suchitra (FL)&#10;"/>
  </r>
  <r>
    <n v="26"/>
    <x v="18"/>
    <s v="BTX2270"/>
    <s v="TOROK"/>
    <n v="9780128092705"/>
    <s v="Green Chemistry"/>
    <s v="CHENNAI-S&amp;T"/>
    <s v="Editors have raised concern stating incorrect indentation of paras, reference renumbering, space provided between the terms in the equations, etc.&#10;PM Comments: Incorrect final page count was communicated to PM, which was misleading to the incorrect budget of the book. I had to rework on the cost and post it for approval."/>
    <s v="We have discussed the below issues with our team and please find detailed comment below for each point.&#10;&#10;1. Incorrect indentation of paras – Author submission is inconsistent in this regard (few chapters had indent for paragraphs/few didn’t). The author manuscript consisted of equations followed by new paragraphs that started with lowercase and initial capitals. During structuring, the paragraphs beneath the equations that were given in lowercase and found to be continuous were taken as paragraphs without breaks (under ‘paranoindent’ tag), i.e., flush left, which satisfies the author’s requirement. However, paragraphs that started with capital letters were taken as fresh paragraphs (under ‘newpara’ tag), i.e., indented, resulting in this error. Again, QCer had followed the edited file.&#10;&#10;2. Reference renumbering – Reference citations against the references provided in the list were checked for correctness in the author manuscript for Chapters 29 and 33. &#10;&#10;In Chapter 29, the author manuscript had the reference citations in sequential order. However, in a single instance, the reference citation provided (i.e, Ref 84) did not match with the author name provided in the list. That is, in the below sentence, it reads “In 2010, Stephenson and coworkers… (Fig. 10)84”. However, in the reference list (please refer attached ‘Ch-29.jpg’), 84th reference points to Wang et al. (2012). Hence, the editor had raised a mismatch query, to which the author had responded to change it to Ref 82, in which Stephenson’s name appears as the third author and this is not an error from TNQ end.&#10;&#10;In Chapter 33, the author manuscript consisted of 110 references in total. However, the author had not cited the references in sequential order (Ref 8 cited after Ref 39, Ref 17 cited after 38, Ref 90-92 cited after Ref 93, Ref 100 and 105 cited after 110) and moreover a few citations (Ref 4, 19, 94) were not cited at all but the corresponding references were present in the list. Hence, all of the reference citations had to be rearranged in a sequential manner, matching with the references in the list. Also, Ref 45 and 49 were found to be identical and hence removed and reordered accordingly. Hence, in all these instances, the reference citations provided with the author names were matched with those in the reference list and then reordered. During processing, the re-order tool was not able to handle in a few instances, where the reference citations appeared for the second time; also the editor was unsure and hence the author was queried. In these instances, the author mentions that the original numberings are correct and should have been followed. &#10;&#10;3. Space provided between the terms in the equations – The author supplied manuscript was a Tex file and not a normal word document, which was converted to word using our tools. During Tex to Math conversion, a space had been introduced in-between a few of the chemical formulae. As there is a possibility of formulas appearing with a space in Chemistry for addition compounds and hence the copyeditor had not made any changes to it, resulting in this error. Again, QCer had followed the converted  file.&#10;&#10;4. Consider the following sentence from Qu (3.23.4.1), as it appears post-edits by your staff: &#10;“As illustrated by the market advancements of companies such as Tesla, renewable energy-utilizing products and infrastructure have been integrated into a very fossil-fuel-dependent economy and lifestyle through the continual reinvestment in smarter, more energy efficient, and environment-friendly technology.”&#10;The hyphen that you have added in “energy-utilizing” is ENORMOUS. And yet, this hyphen serves EXACTLY the same purpose as all the others in that sentence – it is forming a compound adjective. Surely all of these hyphens should be the same size? Throughout this chapter, they are not.&#10;According to Elsevier style guide, “hyphens” in compound adjectives should be changed to “en dash”.&#10;&#10;En dashes should be used as follows: &#10;o Where one or both sides of a phrase comprise two or more words (e.g., “New York–New Haven railroad,” “the post–World War II years,” “Chuck Berry–style lyrics,” “country music–influenced lyrics”). &#10;o In “open” compound terms,j keep the compound noun open if it is open when isolated, even when using an en dash to join to a subsequent element (unless clearly ambiguous) (e.g., “atomic bomb–derived radiocarbon,” not “atomic–bomb–derived–radiocarbon”; “toxic chemical–induced effects,” not “toxic–chemical–induced–effects”).&#10;&#10;5. Copyeditor as changed the abbreviation of electric vehicles from EVs to Evs &#10;&#10;Since the chapter was a lengthy one, the editor had worked on it for 2–3 days. During final checking of the file, the copyeditor had inadvertently changed “EV” to “Ev” in six instances while rechecking the abbreviation rule for the phrase “electric vehicles” to “EV” in this chapter."/>
    <x v="0"/>
    <s v="Copyeditor and Post-editor"/>
    <s v="Incorrect indentation of paras, &#10;Reference renumbering, &#10;Space provided between the terms in the equations&#10;Incorrect final page count"/>
    <s v="We will cross verify all these issues against author original and correct the same in revises for all the chapters."/>
    <s v="(Point 1)&#10;o Post-editing operators have been reiterated to cross-verify this kind of styles with SME before making changes.&#10;o This is purely the understanding issue and we have shared this feedback to our training team and requested them to create awareness on this type of errors in training stage itself.&#10;o In addition, we have added this kind of scenario in our post-editor’s checklist. &#10;(Points 2 and 3)&#10;o We had requested our technical team to fix this tool ‘bug’ in our reference re-order tool. Until the development, we have instructed all the post-editors to check and correct this kind of scenarios in work-in-progress chapters.&#10;o We had requested our LaTex development team to fix this tool ‘bug’ in our LaTex to word conversion tool. We have had a brief section with all our post-editors and QCers highlighting these errors and inculcated them to be more careful on handling LaTex files. Until tool fix, we have instructed all the QCers to check and correct these kind of scenarios in work-in-progress chapters.&#10;o We are also taking these up for our internal training sessions so that these kinds of errors are not repeated. &#10;o We will also update our test module based on such cases to evaluate the performance of our copyeditors and post-editor.&#10;(Point 4)&#10;NA&#10;(Point 5)&#10;o We had re-oriented all our editors on handling this kind of scenarios. Also, we had reiterated all our editors to review and ensure this kind of  global changes before conversion.&#10;o In addition, we will update our test module based on such cases to evaluate the performance of our editors.&#10;&#10;"/>
    <s v="3B2"/>
    <s v="Text"/>
    <s v="Manual"/>
    <s v="18-Jul and 10-Aug"/>
    <s v="Jai"/>
    <s v="Anitha"/>
    <s v="Pageproof"/>
    <s v="18-07-2017 (for points 1 and 3); 30-08-2017 (for point 2); 10-08-2017 (Point 5)"/>
    <s v="18-07-2017 (for points 1 and 3); 30-08-2017 (for point 2); 10-08-2017 (Point 5)"/>
    <s v="Tool and Manual"/>
    <s v="YTC"/>
    <s v="WIP"/>
    <m/>
    <s v="Sent mail to Jamila to fix the tool bug  (Under Observation - Expecting various scenario of inputs from team)&#10;&#10;Week 25 - \\tnqfs02\PRODUCTION_REPORTS\COPYEDITING\ELSEVIER BOOKS\CE PRODUCTION\CFT_WEEKLY_REVIEW_MEETING\2017\BOOKS\"/>
    <s v="16-05-2017 and 20-05-2017"/>
    <s v="CE Quality"/>
    <s v="N"/>
    <s v="Applicable"/>
    <s v="&#10;CH 29, 33 (Reference issue) - Abirami Jayakumar (FL0496) &#10;&#10;Jeevitha Rani G (10575) - PE - Chapter 33&#10;&#10;Bennita S (11987) - PE - Chapter 12&#10;&#10;Thirumagal S (11562) - PE - Ch 09&#10;&#10;CH 12, 09 (incorrect para breaks) - Sukanya Mahesh (FL0143)"/>
  </r>
  <r>
    <n v="27"/>
    <x v="18"/>
    <s v="BTX2271"/>
    <s v="BI"/>
    <n v="9780128099520"/>
    <s v="Finite Element Analysis Applications"/>
    <s v="CHENNAI-S&amp;T"/>
    <s v="Please see the comments marked, showing grammatical errors and improper sentence formation.&#10;PM Comments: I’m surprised to know that the attached version is copyedited.&#10;Please see the comments marked, showing grammatical errors and improper sentence formation."/>
    <s v="We have analyzed the errors reported in the front matter of ‘BI’ where a few of the corrections are subjective that add value to the manuscript, and on the other hand, there were a few slips that the copy editor could have corrected. However, relooking at the Preface section, it seems that the author’s original submission had quite a lot of sentences that did not convey the intended meaning and therefore this required more editing than the required level. For example, a few sentences completely didn’t make any sense “Modern products and systems are becoming more and more complicated, designs of complex products and systems involve in the analysis of physical behaviors in multiple disciplines,” which had been corrected by the copyeditor but at the same time agree that the grammar and word choice could have been improved at the instances pointed out. However, the copyeditor had acknowledged that she should have queried with the author about the unclear sentences. "/>
    <x v="0"/>
    <s v="Copyeditor"/>
    <s v="Editing issue in Preface"/>
    <s v="We will correct this during revises stage."/>
    <s v="1. We had taken this feedback to the team and would ensure all are educated over the cause and the cascading result leading to unhappiness of the author.&#10;2. We had reiterated all our CEs to raise query to author for non-obvious sentences.&#10;3. In addition, we have included this type of issues in the test module of language editors. "/>
    <s v="3B2"/>
    <s v="Language"/>
    <s v="Manual"/>
    <d v="2016-07-18T00:00:00"/>
    <s v="Jai"/>
    <s v="Mohana Priyan"/>
    <s v="Pageproof"/>
    <d v="2017-07-18T00:00:00"/>
    <d v="2017-07-18T00:00:00"/>
    <s v="Manual"/>
    <s v="NA"/>
    <s v="NA"/>
    <m/>
    <s v="Sent mail to FL CE&#10;&#10;CE - \\tnqfs02\PRODUCTION_REPORTS\COPYEDITING\ELSEVIER BOOKS\CE PRODUCTION\CFT_WEEKLY_REVIEW_MEETING\2017\BOOKS\Upstream Feedbacks"/>
    <d v="2017-06-30T00:00:00"/>
    <s v="CE Quality"/>
    <s v="N"/>
    <s v="NA"/>
    <s v="Suchitra (FL0195)"/>
  </r>
  <r>
    <n v="28"/>
    <x v="19"/>
    <s v="BTX2276 "/>
    <s v="KAREVA"/>
    <n v="9780128136737"/>
    <s v="Understanding Cancer from a Systems Biology Point of View "/>
    <s v="CHENNAI-S&amp;T"/>
    <s v="Few text content is repeated in chapter 2.&#10;&#10;PM Comments: Author has reported duplication of text in chapter 2 as shown in screen shot below.&#10;I've gone through three of the chapters and seen at least five such instances, in addition to missed prepositions. &#10;Could the copy editor perhaps look over it again? Since it was not a singular case.&#10;(refer PM's email for screenshot)"/>
    <s v="We have analysed the three chapters in detail and noticed that our copyeditor had missed to correct the repetition of text in a couple of instances, particularly in Chapter 2. If you look closely at these two sentences, for example, “When considering the problems at hand, it is important to remember that the time horizon that we are looking at can be lengthy. For instance, based on estimates of when some people start smoking and when they may start showing signs. Based on estimates of when some people start smoking and when they may start showing signs of lung cancer, it has been estimated that tumors can take decades to grow from the initial DNA damage”, the repetitive text ‘based on estimates of when some people start smoking and when they may start showing signs”, which is now removed by the author, seems to continue the thought of the earlier sentence at the first instance and then again start as a new thought. Hence, the copyeditor had not made any change here. In the second instance, the copyeditor could have identified the repetitive text and corrected it. &#10;&#10;While checking for missed prepositions, there were a couple of changes that could have been done at our end but at the same time there were a few changes made by the author that were well beyond the light level editing. For example, “The CD8+T cells bind to receptors oncancer cells' surface and release chemicals such as perforin that damage cancer cell membrane” and  “Peeling” off the cells on the tumor periphery and revealing its glycolytic core exposes glycolytic tumor cells that have with upregulated nutrients transporters that can now compete effectively with immune cells for resources”. "/>
    <x v="0"/>
    <s v="Copyeditor"/>
    <s v="Duplication of text content"/>
    <s v="We will cross verify all these issues for all the chapters and correct the same in revises."/>
    <s v="1. The copyeditor who edited this chapter have been moved to training department for reorientation and re-certification. Upon zeroing out the errors on his part he can continue with live production.&#10;2. Based on the review of this book, we have educated all our copyeditors regarding the changes to be made and on valid queries to be raised to author.&#10;3. In addition to the above, we have passed the feedback to our training team for inclusion in their training material."/>
    <s v="3B2"/>
    <s v="Language"/>
    <s v="Manual"/>
    <d v="2017-07-21T00:00:00"/>
    <s v="Suresh"/>
    <s v="Kiruthika"/>
    <s v="Pageproof"/>
    <d v="2017-07-21T00:00:00"/>
    <d v="2017-07-21T00:00:00"/>
    <s v="Manual"/>
    <s v="NA"/>
    <s v="NA"/>
    <m/>
    <s v="Re-training and Re-orientation&#10;&#10;CE - \\tnqfs02\PRODUCTION_REPORTS\COPYEDITING\ELSEVIER BOOKS\CE PRODUCTION\CFT_WEEKLY_REVIEW_MEETING\2017\BOOKS\Upstream Feedbacks"/>
    <d v="2017-06-24T00:00:00"/>
    <s v="CE Quality"/>
    <s v="N"/>
    <s v="NA"/>
    <s v="Sriram Gokul C (11837) "/>
  </r>
  <r>
    <n v="29"/>
    <x v="20"/>
    <s v="BTX2279 "/>
    <s v="FENNELY"/>
    <n v="9780128094860"/>
    <s v="150 Things You Should Know about Security"/>
    <s v="CHENNAI-S&amp;T"/>
    <s v="Errors in chapter.&#10;PM Comments: The authors reviewed the corrected proofs and have sent the feedback. Could you please review all edits and let me have your responses?&#10;I have attached a 7-page paper outlining 40 changes to the document. As was the case in 150 Security, there still seems to be a problem with compound words. Also, it is not consistent throughout the book whether there are periods after statements in lists with bullet points - some lists have periods at the end and some don't. I think it should be consistent. &#10;In the attached paper:&#10;• Each of the sections that you sent are identified in blue, bold, 18-point font. &#10;• The letter and line number in the section are identified in black, bold, 11-point font.&#10;• The word(s) that need to be changed are in black, bold, 11-point font.&#10;• The revised word(s) are under that in red, bold, 11-point font underneath the line: This should be:&#10;I think when you look at the attached document it will make sense. It should be easy to follow. If not, please let me know."/>
    <s v="We have reviewed all the corrections reported in Chapters 1–5 and it seems that almost all of them, except for a couple, are either new ones/author preferences. Also, we noted that the author has pointed out multiple instances wherein he has suggested additional corrections. Of the total number of 40 errors reported here, only 3 errors pertain to copyediting, which has been explained in detail in the attached documents. &#10;&#10;Regarding compound words, we do not see any problems in this area, because we have made them closed up following the author’s preference and the instruction received after processing the earlier book. &#10;&#10;Inconsistent periods in list – Based on the upstream we received for FENNELY (previous book of the same author) in recent past, we have been advised to not tweak the author’s usage. Hence, the copyeditor had not made any changes and followed the author’s usage. &#10;&#10;P.S. – The change request made for this upstream is author-specific requirement. On going through the changes requested by the author in the attached document, it is obvious that the author is making new changes or again including his preference to improve his content and these should not be classified as grammatical errors. In fact, in the earlier book, the prefix terms were asked to be hyphenated, which was against the style guide. Now, in the current book, similar prefix terms are asked to be closed-up. "/>
    <x v="0"/>
    <s v="Copyeditor"/>
    <s v="Inconsistent periods in list"/>
    <s v="We had corrected and re sent the files to ELS-PM."/>
    <s v="1. Based on the review of this book, we have educated all our copyeditors regarding the changes to be made and on valid queries to be raised to author.&#10;2. We have had a briefing session with our CE Manager, discussing the corrective actions taken and the process steps to be followed for current and future projects, to address the recent quality issues.  &#10;3. We are also taking these up for our internal training sessions so that these kinds of errors are not repeated.&#10;"/>
    <s v="InDesign"/>
    <s v="Language"/>
    <s v="Manual"/>
    <s v="28-Jul and 28-Aug"/>
    <s v="Jai"/>
    <s v="Punithavathy"/>
    <s v="Pageproof"/>
    <d v="2017-08-28T00:00:00"/>
    <d v="2017-08-28T00:00:00"/>
    <s v="Manual"/>
    <s v="NA"/>
    <s v="NA"/>
    <m/>
    <s v="CE - \\tnqfs02\PRODUCTION_REPORTS\COPYEDITING\ELSEVIER BOOKS\CE PRODUCTION\CFT_WEEKLY_REVIEW_MEETING\2017\BOOKS\Upstream Feedbacks"/>
    <s v="22-05-2017, 23-05-2017 and 25-05-2017  "/>
    <s v="CE Quality"/>
    <s v="N"/>
    <s v="NA"/>
    <s v="All chapters -  Saranya S (4686) "/>
  </r>
  <r>
    <n v="30"/>
    <x v="21"/>
    <s v="BTX2281 "/>
    <s v="DEFEO"/>
    <n v="9780128094679"/>
    <s v="The Ecology of Sandy Shores "/>
    <s v="CHENNAI-S&amp;T"/>
    <s v="Errors in proofs.&#10;PM Comments: Please see below the comments from the authors. Could you please why the style of units in text and figure is not consistent? Were the figures not copyedited?&#10;When we submitted the book, we tried to unify notation criteria of units (e.g., ind•m-2) in text and figures. We realized from the very beginning in the proofs that one notation type is used in the text (ind/m2) and our original style was only used in the figures (ind•m-2). We assume that this is the conventional style by Elsevier? If this is so, we have no problems with this as far as these different notations are consistently used throughout the text.&#10;In order to maintain consistency, please can you please apply the style used in the text to the figures as well.&#10;"/>
    <s v="The solidus style (i.e., /) is the common style that is generally followed in all books. Hence, this was consistently followed throughout for this book. However, the author reported that the unit representations in the figures had not been consistently edited with the text. When analysed, the editor looked into the spelling and capitalization changes alone in images and had not made any changes to the author’s usage of inverse units, resulting in this error. "/>
    <x v="0"/>
    <s v="Copyeditor"/>
    <s v="Units style not consistent"/>
    <s v="We will correct this during revises stage for all the chapters"/>
    <s v="1. Based on the review of this book, we have educated all our editors regarding the changes to be made on graphics part, particularly to check the unit representations.&#10;2. We have instructed all our CEs to query the ELS-PMs when there is inconsistency in units style for future projects.&#10;3. We have instructed our in-file analysis team to check the author’s usage across the book for ‘units’ in the initial stage itself and educated them to notify the same in analysis report, particularly when the artwork consists of unit representations.&#10;4. We have advised them to go with the author’s usage instead of making unnecessary changes, as both the usages are allowed per the Elsevier standard guideline&#10;5. We are also taking these up for our internal training sessions so that these kinds of errors are not repeated."/>
    <s v="InDesign"/>
    <s v="Figure"/>
    <s v="Manual"/>
    <s v="02-Aug and 13-Sep"/>
    <s v="Jai"/>
    <s v="Punithavathy"/>
    <s v="Pageproof"/>
    <d v="2017-08-02T00:00:00"/>
    <d v="2017-08-02T00:00:00"/>
    <s v="Manual"/>
    <s v="NA"/>
    <s v="NA"/>
    <m/>
    <s v="Re-orientation&#10;&#10;CE - \\tnqfs02\PRODUCTION_REPORTS\COPYEDITING\ELSEVIER BOOKS\CE PRODUCTION\CFT_WEEKLY_REVIEW_MEETING\2017\BOOKS\Upstream Feedbacks"/>
    <s v="28-06-2017 to 18-07-2017"/>
    <s v="CE Quality"/>
    <s v="N"/>
    <s v="NA"/>
    <s v="CH02, 03, 04, 06, 11 and 13 - Rajalakshmi M (8314)&#10;"/>
  </r>
  <r>
    <n v="31"/>
    <x v="21"/>
    <s v="BTX2282 "/>
    <s v="TOROK"/>
    <n v="9780128092705"/>
    <s v="Green Chemistry "/>
    <s v="CHENNAI-S&amp;T"/>
    <s v="Global correction missed out.&#10;PM Comments: Thank you for your email.&#10;I understand that we are working on the editors’ requirement and your team is investing maximum effort to ensure quality output of this book. Also, it’s a difficult task for the PM to identify these type of errors, as we need to review each and every line of the chapter. However, as mentioned earlier, I request you to pay more attention that these types of errors are not repeated in the remaining chapters. I trust a dedicated copyeditor/proofreader is checking the proofs. Can you please confirm on this.&#10;"/>
    <s v="During editing, our copyeditor had included an “en dash” for coupling of two or more names or ideas, e.g., “oxidation–reduction,” per copyediting rule. Please note, this is a one-off project where the author was not adhering to the Elsevier standard guidelines and would like to go with his preferences. Therefore we had gone against the style guide and worked according to the author guidelines. In revision, the author’s preference was to change the “en dash” to the “smaller hyphen” throughout the book, as this looked enormous according to his perspective. Hence, these terms were checked and changed manually at our end in the already-typeset PDFs. While doing so, at a single instance, our editor had failed to change the “en dash” to “hyphen” for oxidation–reduction.&#10;&#10;Please note that this project is an 800-page book and the author had given a list of points (e.g., space to be given between the number and degree-centigrade, en dash compounded words to be changed to hyphens, etc.) to be carried out during the revises stage. All of these points could not be carried out using the tool and the entire content of the book had to be completely read through by a copyeditor in the word document and the corrections incorporated in the PDF at each instance, which is not only a cumbersome task but also a strenuous one. Moreover, all of these manual changes as requested by the author have been carried out diligently and precisely at our end for all these chapters and even in this single instance the copyeditor had identified but had missed to annotate it. Although we understand the importance of this feedback, we need to reiterate that the manual changes against the standard guidelines, as requested by the author, have been quite challenging in sorting, collating and positioning a dedicated copyeditor to address this on the whole. Hence, this book should be considered as a special project and request you to kindly revoke this upstream feedback.&#10;"/>
    <x v="2"/>
    <s v="NA"/>
    <s v="Missed to update en dash to hyphen"/>
    <s v="NA"/>
    <s v="NA"/>
    <s v="NA"/>
    <s v="NA"/>
    <s v="NA"/>
    <d v="2017-08-02T00:00:00"/>
    <s v="Jai"/>
    <s v="Anitha"/>
    <s v="Revises"/>
    <s v="NA"/>
    <s v="Na"/>
    <m/>
    <s v="NA"/>
    <s v="NA"/>
    <s v="Yes"/>
    <s v="NA"/>
    <d v="2017-07-24T00:00:00"/>
    <s v="NA"/>
    <s v="N"/>
    <s v="NA"/>
    <s v="NA"/>
  </r>
  <r>
    <n v="32"/>
    <x v="21"/>
    <s v="BAP2283 "/>
    <s v="SAKAMOTO"/>
    <n v="9780128020050"/>
    <s v="Cosmetic Science and Technology: Theoretical Principles and Applications "/>
    <s v="CHENNAI-S&amp;T"/>
    <s v="Introduced errors in revises.&#10;PM Comments: PC workflow: Replacement figure was provided by the author for Fig 25.7; however, it was wrongly placed as fig 25.1 in the revises stage.&#10;"/>
    <s v="In revises, we had received the replacement image for figure 25.7. Please note, we have a separate interface called ‘Image Validation and Copying Tool (IVCT)’ to backup the old images from pagination server and replace the processed images to pagination server after completion. While processing the figure, concern graphics operator had accidentally copied the existing ‘figure 25.1’ instead of ‘figure 25.7’ through IVCT tool. Owing to this slip, the replacement figure was processed and substituted in the live path of ‘figure 25.1’ which lead to this error. On further detailed analysis, we understand that this error would have been caught by the QCers through compare PDF process. However, owing to the more number of corrections (1000+) our QCer was ensured the corrections by referring the correction alone instead of checking the proof using compare PDF option. "/>
    <x v="0"/>
    <s v="GRAPHICS and QC"/>
    <s v="Incorrectly placed revised figure"/>
    <s v="We will update the correction and re-send the file upon request from ELS PM."/>
    <s v="1. At present, we don’t have option to create subtask and move the files to graphics proof-reader in revises stage. Hence, we have requested our NIMBLE team to create subtask for graphics operator to push the corrected/replaced images to graphics proof-reader. Thereby, all the corrected/replaced images during revises will be checked by the graphics proof-reader prior to pagination, rather than reading this as a part of QC check after pagination. Any errors figured out during this process would be corrected right away and then moved for further progresses. Also, subsequent tasks will not open until the subtask is closed. We will keep you posted over the updates.&#10;2. Until development, we have instructed our graphics proof-readers to sign-off all the corrected/replaced images without fail. This has been made mandatory in the checklist.&#10;3. We have taken this feedback to all the QCers  and reiterated them on the serious impact of this issue.&#10;4. In addition, we have added these type of scenario  in our training and test modules of graphics operators and QCers.&#10;"/>
    <s v="3B2"/>
    <s v="Figure"/>
    <s v="Manual"/>
    <d v="2017-08-02T00:00:00"/>
    <s v="Shiva"/>
    <s v="Vidhya"/>
    <s v="Revises"/>
    <s v="31-10-2017 (For point 1), 02-08-2017 (For points 2–4)"/>
    <s v="31-10-2017 (For point 1), 02-08-2017 (For points 2–4)"/>
    <s v="Manual and Workflow"/>
    <s v="YTC"/>
    <s v="WIP"/>
    <m/>
    <s v="Jagan requested PI team to create sub-task for graphics PR in NIMBLE workflow&#10;QC - \\tnqfs02\PRODUCTION_REPORTS\QC\ELSEVIER_BOOKS\QC DAILY TO DOs\FEEDBACK SESSION\UPSTREAM FEEDBACK"/>
    <d v="2016-10-28T00:00:00"/>
    <s v="TS quality"/>
    <s v="N"/>
    <s v="Y"/>
    <s v="MANIGANDAN D (8905) "/>
  </r>
  <r>
    <n v="33"/>
    <x v="22"/>
    <s v="BPV2285"/>
    <s v="SEO"/>
    <n v="9780128118740"/>
    <s v="The Behavioral Economics of Climate Change"/>
    <s v="OXFORD-S&amp;T (Positive)"/>
    <s v="PM Comments: I would just like to take this opportunity to thank you and your team for your usual high standard of support that you applied to this project.&#10;This enabled the project to progress smoothly and without any issues."/>
    <s v="NA"/>
    <x v="1"/>
    <s v="NA"/>
    <m/>
    <s v="NA"/>
    <s v="NA"/>
    <s v="NA"/>
    <s v="NA"/>
    <s v="NA"/>
    <s v="NA"/>
    <s v="Senthil"/>
    <s v="Julie-Ann"/>
    <s v="NA"/>
    <s v="NA"/>
    <s v="Na"/>
    <s v="NA"/>
    <s v="NA"/>
    <s v="NA"/>
    <m/>
    <s v="NA"/>
    <s v="NA"/>
    <s v="NA"/>
    <s v="NA"/>
    <s v="NA"/>
    <s v="NA"/>
  </r>
  <r>
    <n v="34"/>
    <x v="22"/>
    <s v="BTX2289 "/>
    <s v="WEAVER"/>
    <n v="9780323485593"/>
    <s v="Practical Guide to Obesity Medicine"/>
    <s v="CHENNAI-HS"/>
    <s v="Missed to insert abstract and keywords.&#10;PM Comments: The abstract and keywords for Weaver Ch.22 were sent to you during corrections. However, in the revised file they are missing. &#10;Please clarify.&#10;"/>
    <s v="We have analyzed the feedback in detail and please find our findings below.&#10;&#10;The abstracts and keywords were not provided for this chapter during the page proof stage and the same is set as author query. As a response to this author query, we received the abstracts and keywords in a separate word document and the revisions marked up in proof PDF. The document supplied for abstract and keywords had been passed on to copyediting team for further processing and it is then routed to XML team for tagging purpose and the same is provided as a XML file for pagination team. Here the operator who processed the revisions in pagination end should run the XML through autopage process to convert the XML file into a NPI typeset page however, the paginator noted it down and thought of doing it after completing the remaining edit corrections marked in the proof but missed to do it after completing the corrections. The concern QC operator who verified the edit corrections missed to download the word document supplied and also overlooked the response given in the author query sheet."/>
    <x v="0"/>
    <s v="Paginator and QC"/>
    <s v="Missed to insert abstract and keywords"/>
    <s v="We have corrected the chapter and delivered the same to Elsevier PM."/>
    <s v="1. We have raised a CR to add a process flow “Autopage” in the revisions stage and any XML files for the new content converted during revisions stage will be typeset in this stage and then the edit corrections will be processed in the next stage.&#10;2. We have raised a CR to neglect the select option for the QCs to download the received materials. Instead, complete materials within the chapter folder will be downloaded via our workflow system.&#10;3. We have also covered this scenario in our weekly training session for both pagination and QC teams."/>
    <s v="InDesign"/>
    <s v="NPI"/>
    <s v="Manual"/>
    <d v="2017-08-04T00:00:00"/>
    <s v="Nazrine"/>
    <s v="Janish"/>
    <s v="Revises"/>
    <d v="2017-10-09T00:00:00"/>
    <d v="2017-10-09T00:00:00"/>
    <s v="Manual"/>
    <s v="YTC"/>
    <s v="WIP"/>
    <m/>
    <s v="Sent mail to mathi to raise request to PI&#10;QC - \\tnqfs02\PRODUCTION_REPORTS\QC\ELSEVIER_BOOKS\QC DAILY TO DOs\FEEDBACK SESSION"/>
    <d v="2017-07-31T00:00:00"/>
    <s v="TS quality"/>
    <s v="N"/>
    <s v="Y"/>
    <s v="Yasodha - PGN&#10;Rajeswari - QC"/>
  </r>
  <r>
    <n v="35"/>
    <x v="23"/>
    <s v="BTX2292"/>
    <s v="TOROK"/>
    <n v="9780128092705"/>
    <s v="Green Chemistry "/>
    <s v="CHENNAI-S&amp;T"/>
    <s v="Introduced error in the proof.&#10;PM Comments: In the revised proofs, there are errors introduced in the running heads, space between chemical names; also in between the terms N dash is not changed to hyphen. Please refer the attached PDF pages were I have marked the corrections. These types of errors is not acceptable as you are working on the revised proofs. Also, it is very difficult for us to identify if any such errors are introduced in the final proofs and we will not able to win the trust of the editors with this output.&#10;Could you please let me know what measures you are going to take to arrest these issues in this title. &#10;Looking forward to hear from you."/>
    <s v="We have discussed all these issues with our team and please find detailed comments below for each point.&#10;&#10;1. Error introduced in running head – We have analyzed this issue in detail and we realized that it is actually a bug in our ACTOCI tool due to the page-break comment. This issue was identified in May and the same was fixed. This should have been caught by the QC; however the QCer had verified only the instances where changes are made by the Author. &#10;&#10;2. Space between chemical names – During revision, there was an author marking in PC to insert “(,,,-tetraaryl-1,3-dioxolane-4,5- dimethanol)”. While performing quality check, our QC had followed the author correction as is and did not notice the unwanted space provided by the author. &#10;&#10;3. Space between the terms en-dash is not changed to hyphen – During editing, our copyeditor had included an “en dash” for coupling of two or more names or ideas, e.g., “Acid–base,” per copyediting rule. Please note, this is a one-off project where the author was not adhering to the Elsevier standard guidelines and would like to go with his preferences. Therefore, we had gone against the style guide and worked according to the author guidelines. In revision, the author’s preference was to change the “en dash” to the “smaller hyphen” throughout the book, as this looked enormous according to his perspective. Hence, these terms were checked and changed manually at our end in the already-typeset PDFs. While doing so, our editor had failed to change the “en dash” to “hyphen” for this instance, resulting in this error."/>
    <x v="0"/>
    <s v="Paginator, CE and QC"/>
    <s v="Incorret spacing between chemical names&#10;N dash not changed to hyphen"/>
    <s v="We will correct this during revision."/>
    <s v="Point 1&#10;o This is an error in the automation front which we had fixed recently (31-May) and we confirm this type of error is not repeated. Both the comp/QC were reiterated over these checks and do not completely depend over the tools.&#10;Point 2&#10;o We have taken this feedback to all the QCer and educated them about the seriousness of such errors. Also, instructed them to be more cautious while performing revises checking and requested them to review the author changes carefully and remove this kind of unwanted spaces if needed.   &#10;o We will also update our test module based on these cases to evaluate the performance of our QC.&#10;Point 3&#10;o We have taken this feedback to the staff whoever involved in this process and educated the seriousness of this issue. We have instructed the editors to be more cautious while changing global instructions in the file.&#10;o In addition, we have had a briefing session with our CE Manager, discussing the corrective actions taken and the process steps to be followed for current and future projects, to address the recent quality issues.  "/>
    <s v="3B2"/>
    <s v="Text"/>
    <s v="Tool"/>
    <d v="2017-08-10T00:00:00"/>
    <s v="Jai"/>
    <s v="Anitha"/>
    <s v="Revises"/>
    <d v="2017-08-10T00:00:00"/>
    <d v="2017-08-10T00:00:00"/>
    <s v="Tool and Manual"/>
    <s v="YTC"/>
    <s v="Complected"/>
    <m/>
    <m/>
    <s v="28-04-2017 (Point 1), 21-04-2017 &#10;(Point 2) and 24-07-2017 (point 3)"/>
    <s v="TS quality and CE quality"/>
    <s v="Y (Point 3)"/>
    <s v="Y"/>
    <m/>
  </r>
  <r>
    <n v="36"/>
    <x v="24"/>
    <s v="BTX2299 "/>
    <s v="DEFEO"/>
    <n v="9780128094679"/>
    <s v="The Ecology of Sandy Shores "/>
    <s v="CHENNAI-S&amp;T"/>
    <s v="Authors not happy with the index.&#10;PM Comments: Please see below the feedback from the editor on the index. Could you please check this with your indexer and share your analysis?&#10;Editor Comments: We are aware that we have no major experience on this matter, and therefore we are not clear about the criteria adopted to build the index. It seems that it was compiled using a software. We are also aware that checking it thoroughly is impossible - it would mean checking back on every entry plus going over the book again and checking that every word we thought significant was captured.&#10;My personal opinion is that it is excessively large and several terms could be omitted without losing information. By contrast, other ones deserve more information (e.g., morphodynamics) or are underrepresented. A few examples are highlighted in the text, together with minor suggestions. Frankly, I do not know if this will be useful for the reader."/>
    <s v="For this book, we have followed medium level indexing requirements as per the work order. &#10;&#10;We have reviewed the corrections reported by the author and all of them are either against Elsevier guidelines or author preferences (author has pointed out multiple instances wherein he has suggested removing “f” and “t” which is against the guideline). &#10;&#10;We presume the author is not completely aware of the indexing standard/process and he needs a minimal index. In this case, if the requirement would be to handle this in ‘light level’ then the author’s expectations could have been fulfilled; we would confirm the same with ELS-PM.&#10;&#10;As per our insights, the authors always prefer their own style, especially when it comes to the index, moreover the entry picking process is entirely decision based and not tool. Considering the fact that we had performed medium level indexing and that we had coined the terms per requirement, could you please revisit the feedback for reversion?"/>
    <x v="2"/>
    <s v="NA"/>
    <m/>
    <s v="NA"/>
    <s v="NA"/>
    <s v="InDesign"/>
    <s v="NA"/>
    <s v="NA"/>
    <d v="2017-08-10T00:00:00"/>
    <s v="Jai"/>
    <s v="Punithavathy"/>
    <s v="Page-proof"/>
    <s v="NA"/>
    <s v="Na"/>
    <s v="NA"/>
    <s v="NA"/>
    <s v="NA"/>
    <m/>
    <s v="NA"/>
    <d v="2017-07-26T00:00:00"/>
    <s v="NA"/>
    <s v="NA"/>
    <s v="NA"/>
    <s v="NA"/>
  </r>
  <r>
    <n v="37"/>
    <x v="24"/>
    <s v="BTX2300"/>
    <s v="WAKIL"/>
    <n v="9780128024416"/>
    <s v="Sustainable Management of Arthropod Pests of Tomato "/>
    <s v="CHENNAI-S&amp;T"/>
    <s v="Editors not happy with the index.&#10;PM Comments: Please see below the feedback from the editor on the index. Could you please check this with your indexer and share your analysis?&#10;Editor Comments: In general, this index is not particularly helpful…. It appears that what has been done is a scan of each chapter, pulling out certain keywords and putting them in a list and calling it an “index.” So the end product is a running list of keywords in the chapters, alphabetized. For example, chemical control is listed in many of the chapters, and it shows up in the index in multiple places, rather than being listed once with all of the pages that discuss chemical control. So if someone wanted to look up “chemical control” they have to find it in multiple places in the index. You could pull out dozens of other terms and find them listed multiple times in the index, rather than listed once, with all the page numbers where the terms are discussed (for example, integrated pest management, Spodoptera exigua, Tuta absoluta, biology, biological control, etc.)&#10;I really don’t know how these indexes are compiled in other books, but it would seem to me that the entire book would have to be assembled, and a search made for every instance of each particular keyword (like chemical control). Then all of the pages that discussed “chemical control” would be associated with that index word.&#10;Here are some editions to the listed index…&#10;Acari should be capitalized&#10;Hemiptera should be capitalized&#10;Lepidoptera should be capitalized&#10;Thysanoptera should be capitalized&#10;What are “agents” and “application of” under “whiteflies”?&#10;Broad mite, “Polyphagotarsonemus” should be capitalized.&#10;Colorado potato beetle (CPB) L. decemlineata (SAY). Spell out the genus Leptinotarsa decemlineata (Say)&#10;P. neoaphidis Spell out genus “Pandora”&#10;“Entomopathogenic fungi” is listed 2 times. Can combine.&#10;Hemiptera (under Entomopathogenic nematodes” should be capitalized.&#10;thrips, thysanoptera:thripidae should be capitalized… Thysanoptera: Thripidae&#10;tomato leaf miner, Tuta absoluta italicize scientific names.&#10;T. absoluta, 271–272… this is a repeat of the major heading.&#10;wireworms, coleoptera:elateridae, 277 …. Coleoptera: Elateridae, 277&#10;Ephestia kuehniella, 256–257 italicize&#10;Episyrphus balteatus, 30 Italicize&#10;Fopius arisanus, 257 italicize&#10;Helicoverpa armigera (Hübner) italicize&#10;Homeopronematus anconai, 121&#10;Homeopronematus anconei, 120 These are duplicates. This second one is misspelled and should be the same as the first.&#10;trichomes, 218, 219t remove the “t”&#10;plant resistance breeding, genetic &#10;resources for Not sure what this means.&#10;Integrated pest management (IPM) (continued) &#10;thresholds and sampling plans, 324–327, 325t–326t Delete the “t”&#10;Keiferia lycopersicella this is listed twice with different page numbers&#10;Phthia picta (drury) (Drury) should be capitalized&#10;potato tuberworm, phthorimaea operculella. Capitalize Phthorimaeae and italicize genus and species.&#10;tomato hornworm, M. sexta (l.), and M. quinquemaculata (haworth) Spell out genus Manduca&#10;tomato leafminer, T. absoluta (Meyrick) Spell out Tuta this is listed in multiple places in the index.&#10;Macrosiphum euphorbiae&#10;management &#10;biological control. See Biological control. If you go to “Biological Control”, it does not take you to the page that talks about Macrososiphum euphorbiae, so this is an error.&#10;Minor pests&#10;CPB L. decemlineata. Need to spell out genus and species, capitalize genus, and italicize both.&#10;Mites&#10;broad mite, polyphagotarsonemus latus Capitalize Polyphagotarsonemus&#10;TSSM, Tetranychus urticae Koch Spell out Twospotted spider mite&#10;Myzus perscicae, 254–255&#10;Myzus persicae, 6, 245 These are the same reference… the first one is misspelled and should be the same as the second.&#10;Pectinophora gossypiella, 238 Italicize&#10;Phthorimaea operculella, 238 These are duplicates&#10;Potato tuberworm, Phthorimaea operculella This entire section is a duplicate of the Pectinophora gossypiella above&#10;pest status &#10;psyllid yellows, 168, 168f This is a duplicate from above. Remove the “f”&#10;Ralstonia solanacearum, 260 Number should not be italicized&#10;pre-miRNAs, 245 &#10;pri-miRNAs, 245 Are these really different?&#10;Salicylic acid (SA), 26 This has been called out many times in the index and they should be combined.&#10;Spodoptera exigua (Hübner), 299 This has been called out many times in the index and they should be combined.&#10;origin, 3 What is this? It seems meaningless.&#10;production, 4–5, 5f Remove “f”&#10;Tomato hornworm, M. sexta (l.), and M. quinquemaculata (haworth) Again, these are repeated many times in the index and should be combined. Spell out genus “Manduca” Capitalize L. and Haworth.&#10;Tomato russet mite (TRM)&#10;Ace. lycopersici’s damage, 115 Aculops This is a duplicate with below.&#10;TIR, 76 Tomato irregular ripening&#10;T. vaporariorum, 71 Should spell out genus “Trialeurodes”… this is a duplicate from above.&#10;"/>
    <s v="For this book, we have followed heavy level indexing requirements as per the work order. &#10;&#10;We have reviewed the corrections reported by the author and some of them are either against Elsevier guidelines or author preferences, and on the other hand, there have been a few slips that our Indexer could have spotted and corrected. &#10;&#10;We have discussed the above issues with our indexer and please find detailed comment below for each point.&#10;&#10;1. Removing “t” and “f” – Per the Elsevier guideline &quot;Illustrations, legends, tables and boxes can be indexed&quot;. In this case, 'Page numbers followed by “f” indicate figures, “t” indicates tables, and “b” indicates boxes.’ Moreover, this is clearly explained in the top of first page. Hence, this is not an error from TNQ end.&#10;2. Regarding duplication – In an index, the indexer may choose to provide multiple access points for the same information and the same is called ‘double-posting’. Given the importance of the main heading, it may be reasonable to assume that readers may look up a topic in more than one way. The advantage of double-posting information is that it gives readers multiple access points for information. In this case, our indexer had followed the double-posting style and hence the entries are repeated in some places. However, in few places the duplications could have been avoided by our Indexer. Moreover, to full fill the heavy level indexing requirement our Indexer had followed double-posting within the same alphabet which led to this error.&#10;3. Capitalization, Spelling, Italics and abbreviations –  Indexer seemed to have prepared the terms for each chapter and while compiling the terms an error had occurred and she had manually reworked the index and also did some search and replace in the complied version. While doing so, she missed to correct these instances which had caused the error. In some places the author had raised concerns over abbreviation. In most of the places, the Indexer had standardized the abbreviation usage by introducing the explanation at the main entry and the abbreviation thereafter, whereas in few places she failed to abbreviate the same.&#10;&#10;As per our insights, the authors always prefer their own style, especially when it comes to the index. We understand that the Indexer need to walk the extra mile to understand the author’s requirement hence to prevent such error in future the below said processes will be followed meeting the authors need. We understand some were slips from our side, and also there were few author requirements, if these kinds of comments/requirements are shared at the initial stage of transmittal, it would be helpful to understand the author’s needs.&#10;"/>
    <x v="0"/>
    <s v="Indexer"/>
    <s v="Incorret Index list"/>
    <s v="We will correct this during revises."/>
    <s v="1. Point 1 – NA&#10;2. Point 2 - As an immediate fix, we had included a ‘check point’ in our entire Indexer’s system, this macro will tack care of this point and will highlight all the duplicate entries for user decision making. By this way, the user will cross verify and ensure the duplicate entries before moving to the next process (attached “Duplicate entries,jpg” for your easy reference). This has been made mandatory in the Indexer’s checklist.&#10;Point 3&#10;3. We have instructed all our indexers to alert the technical team if they come across any issue arising during the compiling stage. Our technical team would support indexers as they are part of production. When the indexer face issues in the regular work process like merging of terms, sorting, run spell check, etc will be escalated to the support team for clearing the issues. Also, we have alerted them to get back to TNQ-PM for additional time instead of updating it manually and inducing error. &#10;4. We have instructed all our Indexers to validate the terms of ‘complied index’ against the ‘individual (chapter wise) index’. By this way, all the complied index entries will be ensured by the Indexer and any errors figured out during this process would be corrected right away. Indexer checklist has been updated and this scenario has been included as a specific point in the checklist.&#10;"/>
    <s v="InDesign"/>
    <s v="Index"/>
    <s v="Manual"/>
    <s v="11-Aug and 19-Sep"/>
    <s v="Ram"/>
    <s v="Punithavathy"/>
    <s v="Pageproof"/>
    <d v="2017-08-11T00:00:00"/>
    <d v="2017-08-11T00:00:00"/>
    <s v="Manual"/>
    <s v="NA"/>
    <s v="NA"/>
    <m/>
    <m/>
    <d v="2017-08-02T00:00:00"/>
    <s v="Others"/>
    <s v="N"/>
    <s v="NA"/>
    <s v="FL (Sharmila)"/>
  </r>
  <r>
    <n v="38"/>
    <x v="25"/>
    <s v="BAP2308"/>
    <s v="BIZRI"/>
    <n v="9780128125779"/>
    <s v="Science, Technology, Innovation, and Development in the Arab Countries"/>
    <s v="CHENNAI-S&amp;T"/>
    <s v="Errors in chapter 2.&#10;PM Comments: Please see below the comments from the author.&#10;-------&#10;I have been looking at some of the material in Chapter 2, to check some figures and was rather surprised to find that there were still some residual typos, e.g. &quot;... off Arab countries...&quot; instead of &quot;... of Arab countries ... &quot; that were not brought up during our dialogue last week.&#10;Will such errors be corrected during the coming week? I sure hope so. &#10;-------&#10;Could you please analyze on this and get back to me? Also please have a proofreader/copyeditor to check the text again. Note that we won’t absorb the additional costs for this rework."/>
    <s v="On analysis, we found that the original sentence was incorrect and the editor had not edited this syntax and had followed the author usage predominantly and went ahead without raising query. However, the instance pointed below could have been identified by the copyeditor and the grammar improved there."/>
    <x v="0"/>
    <s v="Copyeditor"/>
    <s v="Typo error not corrected"/>
    <s v="We have allocated a dedicated proofreader to double-check and ensure the text of all the chapters before sending out the revised proofs."/>
    <s v="1. Based on the review of this book, we have educated all our copyeditors regarding the changes to be made in syntax part and on valid queries to be raised to author.&#10;2. The Copyeditor who edited this chapter had moved for training department for re-certification. Upon zeroing out the errors on grammar part she can continue with live production.&#10;3. We are also taking these up for our internal training sessions so that these kinds of errors are not repeated.&#10;4. In addition, we have updated our test modules based on such cases to evaluate the performance of our copyeditors."/>
    <s v="InDesign"/>
    <s v="Language"/>
    <s v="Manual"/>
    <d v="2017-08-31T00:00:00"/>
    <s v="Vinoth"/>
    <s v="Punithavathy"/>
    <s v="Pageproof"/>
    <d v="2017-08-30T00:00:00"/>
    <d v="2017-08-30T00:00:00"/>
    <s v="Manual"/>
    <s v="NA"/>
    <s v="NA"/>
    <m/>
    <m/>
    <d v="2017-07-21T00:00:00"/>
    <s v="CE Quality"/>
    <s v="N"/>
    <s v="NA"/>
    <s v="FL (SUCHITHRA)"/>
  </r>
  <r>
    <n v="39"/>
    <x v="25"/>
    <s v="BTX2309"/>
    <s v="FETSCH"/>
    <n v="9780128096710"/>
    <s v="Staphylococcus aureus"/>
    <s v="CHENNAI-S&amp;T"/>
    <s v="Corrections not incorporated in the finals.&#10;PM Comments: Some of the corrections provided in the revises are not carried out in the final files. Could you please let us know the reason for missing these corrections?&#10;As you know even missing a single correction will affect e/p compliance, which in turn will impact our planned pub. date."/>
    <s v="There are actually three problems reported here. One problem with respect to ‘spell error’ which was introduced by our paginator during revises and another two problems are with respect to ‘text mismatch between FM entries and chapters’. &#10;&#10;1. Spell error in reference (Chapter 4) – During the page proof stage, the citation ‘Qin et al. (2011)’ was not listed in references list for this chapter and the same is set as author query. As a response to this author query, we received the new reference in PDF through annotation during revision. As it was a single reference, the paginator had copied the XML coding (capsule XML) of similar reference (for year, vol. issue, doi/page) and placed them in the respective places where the author had marked to add the new reference. Then he updated the changes manually keeping the XML structure intact. During this process, the Paginator had introduced a typo (aures instead of aureus), which was subsequently not spotted by the QCer, resulting in this error.&#10;2. Text mismatch between TOC and Chapter 6 – Usually, in all the stages we will start working on FM pages after finalizing all the chapters. We have an automated system in place which will auto generate the contents (1-Head, 2-Head, Author names, etc.) from inside chapters and flow the same in pre-defined ToC template. Here the primary issue is, while submitting additional corrections for chapter 4 the author of this chapter had marked corrections for other chapters in ToC, i.e. modification to heading 2.4 of chapter 6. At that time, as second revises of chapter 6 was not received, the project manager had waited for the corrections to incorporate them in that chapter. Also, as there was request to quickly turnaround the corrections to the frontmatter, we had to concentrate on these corrections and ensured it was delivered on requested time. Unfortunately, as no further corrections was received for this chapter 6, the project manager missed to alert the team to update the heading change in the respective chapter.&#10;3. Text mismatch between LoC and Chapter – There were multiple round of corrections to the frontmatter, as per Elsevier style we had set only University, State, Country in the affiliation and sent it for approval, but later we were asked to include all the information related to affiliation in the proofs. Based on this request, we referred source documents again and included the complete affiliation, i.e., department details to the affiliation and sent for approval. While doing so, the mastercopier missed to include the Department details in three instances out of 4, all pertaining to chapter 10 (which had 4 authors with same affiliation). &#10;&#10;Reviewing the overall scenario for 2 and 3, there were multiple round of corrections pertaining to affiliation and title change, and as the request was submit the final files within shorter time was challenge. Generally, the final files are prepared as print files and series of checks are done matching the headings and affiliations in ToC against the chapters and vice versa. During this time, the above changes would have been identified and rectified."/>
    <x v="0"/>
    <s v="PM, Paginator, MC and Qce"/>
    <s v="Inconsistentancy in text TOC, LOC and Chapters"/>
    <s v="We had corrected and re-delivered the files to ELS-PM."/>
    <s v="Point 1&#10;o We had reoriented all our paginators to ‘copy and paste’ the relevant text’ instead of ‘keying’.&#10;o We have addressed this feedback to the QC team and strictly instructed them to be very vigilant while QCing revises edits.&#10;o In addition, we have included this type of issues in the training and test module of paginator and QCer.&#10;Points 2 and 3&#10;o We have asked the project manager to ensure that any corrections to headings or affiliations marked in a chapter or frontmatter will be marked in the respective chapter or TOC and updated immediately. Though the chapter or FM element is not live, the relative task will be initiated in Nimble for this correction and ensure that they are updated. Regarding, mastercopier role when updating the affiliation changes, we have asked them to review the marked changes again against the chapter before passing onto the production. &#10;o In addition, we have added this kind of scenario in our MC’s checklist."/>
    <s v="InDesign"/>
    <s v="Text"/>
    <s v="Manual"/>
    <d v="2017-08-31T00:00:00"/>
    <s v="Thilagavathi"/>
    <s v="Poulouse"/>
    <s v="Revises"/>
    <d v="2017-08-31T00:00:00"/>
    <d v="2017-08-31T00:00:00"/>
    <s v="Manual"/>
    <s v="NA"/>
    <s v="NA"/>
    <m/>
    <m/>
    <d v="2017-07-18T00:00:00"/>
    <s v="TS quality"/>
    <s v="N"/>
    <s v="NA"/>
    <s v="QC - Suji&#10;PGN - Marry Vignesh&#10;PM - Thilagavathi&#10;MC - Aswini MK (Resigned)"/>
  </r>
  <r>
    <n v="40"/>
    <x v="26"/>
    <s v="BTX2314"/>
    <s v="Rogers"/>
    <n v="9780081010013"/>
    <s v="Sensory Panel Management "/>
    <s v="CHENNAI-S&amp;T"/>
    <s v="Copyediting error&#10;PM Comments: It seems there are many introduced errors in the copyediting process. Author has raised concern over the proofs. Please see the email below. &#10;I would request you to go through the attached screenshot with errors and get back to us with the response, as well as with the corrective and preventive action.&#10;"/>
    <s v="Chapter 2&#10;1. Correction provided to change “2 or 3 h” to “two or three hours”&#10;TNQ: Per copyediting style guide, numerals should be used to denote units of time. Hence, this change is against style and seems to be author’s preference. &#10;2. Correction provided to change “We are also concerned about the bias (e.g., stimulus error) that may occur give the fact that the people setting up the samples…” to “We are also concerned about the bias (e.g., stimulus error) that may occur given the fact that the people setting up the samples…“&#10;TNQ: This sentence is part of a quoted material in the text and therefore the editor had preserved the original and had not done any changes to it.&#10;3. Correction provided to change “Fig. 2.15” to “Figure 15 of Chapter 5”&#10;TNQ: The author had cited Figure 15 in Chapter 2. The copyeditor had changed it to “Fig. 2.15,” including the chapter number “2” preceding the figure. However, the figure was not provided along with Chapter 2 and therefore should have been queried with the author. The copyeditor had noticed this when checking the figure/table citations but had missed to intimate the author. &#10;4. Correction provided to change “Panellisty entry” to “Panellist entry”. Remove “y” from Panellist.&#10;TNQ: In illustrator application, we are using direct selection tool for which the shortcut key is “A”. It is used to check the font size of the text. After checking the font size, the operator needs to check the outline preview with the shortcut key of “CTRL+Y”. Here, after checking the “Panellist” font size, the operator used only the key “y” instead of “CTRL+Y” which resulted in this error.  Hence, the word presented as “Panellisty”. The operator did not follow the self-checking process after production. &#10;5. Correction provided to change “5 min” to “five minutes”&#10;TNQ: Same as point 1&#10;&#10;Chapter 4&#10;1. Correction provided to change “defencive” to “defensive”&#10;TNQ: The copyeditor had made the change from “defensive” to “defencive” as the spelling analyser tool had shown the word “defencive” under British spellings. &#10;2. Correction provided to change “The majority of the standard sensory texts describes…” to “The majority of the standard sensory texts describe…”          &#10;TNQ: The copyeditor had kept the verb “describes” in singular form similar to the rule followed for “The number of”. However, the noun following the “of” should be considered and the verb changed accordingly.&#10;3&amp;4.   Missing capital letter casing. Change the text from “however, motivation” to &#10;      “However, motivation” and from “many” to “Many”&#10;TNQ: While updating the language editor corrections which is insertion of “comma” after “however,” the graphics operator inadvertently changed the casing for “however” and “many”.&#10;5. Additional unrequired carriage return “others” after the sentence “sensory tests are conducted”&#10;TNQ: These are two different sentences “Many companies will insert a hidden validation check test every day that sensory tests are conducted,&#10;others are happy to conduct them weekly. Hence, we have not moved the text “others” to previous sentence.&#10;6. Correction provided to include colon after the term “Discrimination”&#10;TNQ: In Figure 4.2, under the heading “Profiling performance”, two terms “Replications” and “Discrimination” were provided, followed by the text. The copyeditor had removed the colon, run-on the text to complete the definition, and corrected the grammar in the sentence, to make it more meaningful and express it in a direct manner. &#10;7. Correction provided to include colon for “objectives”&#10;TNQ: We have an instruction in the PE correction PDF  “Discrimination: have” to remove the word “: have” and the same was updated correctly, but operator misunderstood and followed the same kind of alteration in other instance “objectives:”&#10;8. Correction provided to change “panelcheck” to “PanelCheck”&#10;TNQ: As per FSM title procedure operator followed the sentence case for the word “PanelCheck” resulting in this error.&#10;9. Table formatting changes&#10;TNQ: The copyeditor had incorrectly formatted the first row elements of Table 4.3 as the header, whereas the author mentions that it is a header-less table.&#10;"/>
    <x v="0"/>
    <s v="Copyediting and Graphics"/>
    <s v="Copyediting correction not carried out"/>
    <s v="We have incorporated the corrections and delivered to the customer"/>
    <s v="Chapter 2 &#10;2. The copyeditor has been apprised that errors in quoted material could be queried to the author, so that the author can decide whether the original material has to be retained or the changes could be updated in the quoted text.&#10;3. We are checking with our software team about the require which is to alert the user, when there is a figure citation and the corresponding legend is not available in a chapter, which should help the copyeditors to check the instance and raise query accordingly.&#10;4. We have raised a request to development team, to add the task in the workflow system itself. PR task should be followed in all the stages. No deviation from graphics production whether it is single correction or multiple correction, it should be moved for PR task. Training session will be conducted for the team members for checking spelling in illustrator application to catch such kind of incorrect spellings.&#10;Chapter 4&#10;1. We have raised a request to our software team to remove the word “defencive” from the list, so that this does not confuse the copyeditor.&#10;2. We will educate the concerned editor with respect to the usage of subject verb disagreement error in a sentence and test them with exercises to make them handle correctly in future files.&#10;3,4&amp;7.  We have taken this feedback to all the members of respective teams and reeducated/retrained them about the seriousness of such errors.&#10;"/>
    <s v="InDesign"/>
    <s v="Text and Figure"/>
    <s v="Manual"/>
    <d v="2017-10-19T00:00:00"/>
    <s v="Vibhu"/>
    <s v="Swapna Srinivasan"/>
    <s v="Pageproof"/>
    <s v="19-10-2017 (for Ch-2-point 2 and Ch-4-point 2 to 4 &amp; 7) and To Be Updated (for Ch-2-point 3, 4 and Ch-4-point 1)"/>
    <s v="19-10-2017 (for Ch-2-point 2 and Ch-4-point 2 to 4 &amp; 7) and To Be Updated (for Ch-2-point 3, 4 and Ch-4-point 1)"/>
    <s v="Manual"/>
    <s v="NA"/>
    <s v="WIP"/>
    <m/>
    <m/>
    <m/>
    <s v="TS quality and CE quality"/>
    <s v="N"/>
    <m/>
    <m/>
  </r>
  <r>
    <n v="41"/>
    <x v="27"/>
    <s v="BTX2322"/>
    <s v="Yamanouchi"/>
    <n v="9780323530880"/>
    <s v="Acute Encephalopathy and Encephalitis in Infancy and Its Related Disorders "/>
    <s v="CHENNAI-HS"/>
    <s v="Au name missing in LOC.&#10;PM Comments: In Yamanouchi, the AU name “Hiroshi Baba” is repeated twice and the Au “Hiroshi Arai” is missing from the LOC. Please check and get back.&#10;"/>
    <s v="1. ELS PM&#10;a. During second revises, additional corrections received for “fm-CTR-02” through email instead of pdf&#10;2. TNQ PM&#10;a. PM has manually marked the corrections in the respective pdf file and cited the same in the workflow system&#10;b. PM has marked the corrections twice in the pdf file&#10;3. Pagination&#10;a. While copying and pasting the affiliation for author “Hiroshi Baba”, paginator has checked the author name as “Hiroshi” and replaced the existing affiliation with the new one. However he did not notice that there are two authors with the same name which are “Hiroshi Arai” and “Hiroshi Baba”, leading to this error&#10;b. The paginator has incorporated the corrections in an incorrect place&#10;4. QC&#10;a. Due to less number of corrections in the additional correction file, the QCer has skipped the compare pdf process and they processed manually and delivered. &#10;"/>
    <x v="0"/>
    <s v="Pagination and QC"/>
    <s v="Duplication of author name by Paginator"/>
    <s v="We have updated the corrections and delivered to customer"/>
    <s v="(Point 3)&#10;o    We are approaching our development team to change the folder structure, i.e., instead of multiple folder structure for FM in revises, will preserve a single folder structure. This will help the operator/QC to update and check the revises correction without testing multiple folders and follow-up. We will update you on the feasibility of the above asap.&#10;(Point 4)&#10;o    The presence of compare pdf and review of revises correction are mandatory in all the stages. Earlier, the compare pdf is one of the checklist points. Now, we have rearranged the checklist point, which is as the first point of checklist. Simultaneously, we have initiated internal audit for adherence of SOP and checklist for QC.&#10;"/>
    <s v="InDesign"/>
    <s v="Frontmatter"/>
    <s v="Manual"/>
    <d v="2017-11-01T00:00:00"/>
    <s v="Nazrine"/>
    <s v="Janish Ashwin Paul"/>
    <s v="Revises"/>
    <s v="To Be Updated (for point 3) and 01-11-2017 (for point 4)"/>
    <s v="To Be Updated (for point 3) and 01-11-2017 (for point 4)"/>
    <s v="Manual"/>
    <s v="NA"/>
    <s v="WIP"/>
    <m/>
    <m/>
    <d v="2017-10-03T00:00:00"/>
    <s v="CIC"/>
    <s v="N"/>
    <m/>
    <s v="PGN - Magesh&#10;QC - Senthilkumar "/>
  </r>
  <r>
    <n v="42"/>
    <x v="28"/>
    <s v="BTX2324 "/>
    <s v="Yamanouchi"/>
    <n v="9780323530880"/>
    <s v="Acute Encephalopathy and Encephalitis in Infancy and Its Related Disorders "/>
    <s v="CHENNAI-HS"/>
    <s v="Au correction not done correctly in CH25.&#10;PM Comments: Au correction was not correctly incorporated in Ch.25. Au had given correction to replace the word “few decades” by “20 years” . However, the word “few” still remains in text."/>
    <s v="Received 8 comments in the revises stage and one of the comments are to replace “few decades” with “20 years”. The word “few” stood as the last word in the 10th line of that particular paragraph and the word “decades” appeared as the first word in the 11th line. While updating this correction, the paginator who processed the edits had magnified the page and replaced only the word “decade” with “20 years” and overlooked to see the existence of word “few” which  was in the previous line. QCer who checked the edits also unseen the existence of word “few” and signed off the proof by referring the updated change in 11th line. "/>
    <x v="0"/>
    <s v="Pagination and QC"/>
    <s v="Replacement correction not carried out by Paginator"/>
    <s v="We have corrected the file and delivered to the customer"/>
    <s v="1. We have updated the point in the checklist, which means, checking of proceeding and succeeding words have been added in the checklist and included in the training also. &#10;2. This feedback has already been added in our monthly feedback session. &#10;3. As this is purely inattentiveness from both pagination and QC end, hence we have stopped allocating revises files to concern paginator and QCer and also moved them to retraining.&#10;"/>
    <s v="InDesign"/>
    <s v="Text"/>
    <s v="Manual"/>
    <d v="2017-11-01T00:00:00"/>
    <s v="Nazrine"/>
    <s v="Janish Ashwin Paul"/>
    <s v="Revises"/>
    <s v="10-10-2017 (Point 1 &amp; 3), 4-11-17 (Point 2)"/>
    <s v="10-10-2017 (Point 1 &amp; 3), 4-11-17 (Point 2)"/>
    <s v="Manual"/>
    <s v="NA"/>
    <s v="Completed"/>
    <m/>
    <m/>
    <d v="2017-09-04T00:00:00"/>
    <s v="CIC"/>
    <s v="Y"/>
    <m/>
    <s v="PGN - Yosodha&#10;QC - Vignesh"/>
  </r>
  <r>
    <n v="43"/>
    <x v="29"/>
    <s v="BTX2332"/>
    <s v="Sieniutycz"/>
    <n v="9780128135822"/>
    <s v="Optimizing Thermal, Chemical and Environmental Systems "/>
    <s v="CHENNAI-S&amp;T"/>
    <s v="Error in FM.&#10;PM Comments: Missed to include co-author name in FM."/>
    <s v="In the original PPM order received from Elsevier on 22nd June 2017 (attached along this email), there was only one author present in the work order, based on that, we had processed the FM with the given author name. &#10;The same was explained to Elsevier PM and the relevant email communication is attached beside this email. &#10;Considering the above fact, request you for reversion of the upstream. "/>
    <x v="2"/>
    <s v="NA"/>
    <m/>
    <s v="NA"/>
    <s v="NA"/>
    <s v="3B2"/>
    <s v="NA"/>
    <s v="NA"/>
    <d v="2017-10-19T00:00:00"/>
    <s v="Harsha"/>
    <s v="Maria Bernard"/>
    <s v="Page-proof"/>
    <s v="NA"/>
    <s v="NA"/>
    <s v="NA"/>
    <s v="NA"/>
    <s v="NA"/>
    <s v="Yes"/>
    <s v="NA"/>
    <d v="2017-06-22T00:00:00"/>
    <s v="NA"/>
    <s v="NA"/>
    <s v="NA"/>
    <s v="NA"/>
  </r>
  <r>
    <n v="44"/>
    <x v="29"/>
    <s v="BTX2333 "/>
    <s v="Chandrasoma"/>
    <n v="9780128098554"/>
    <s v="GERD"/>
    <s v="OXFORD-S&amp;T"/>
    <s v="Number of color and mono pages were swapped.&#10;PM Comments: This title was uploaded to the printers last week and the you have reported that there are 138 one colour pages and 514 color pages. The costs were worked out of the basis of 513 one colour pages and 139 colour pages (based on the attached email that you sent). As a result the POD unit cost has gone up. Could you please check this and let me know why the page count has been interchanged?&#10;"/>
    <s v="Previously, we delivered the color/mono pages details along with print files. These details have been counted manually from each print file pdf with the help of Adobe professional and those pdf files were available only in the “Press” folder. Uploading of print files to VTW is an automation process through workflow. Any file before print signal will be available in the “Web” folder, as no changes can be made once the files are moved to “Print or Press” folder and also “Web” folder contains two or more files for each chapter based on number of revisions and adobe tool will include links also in the count. Because of this, we are giving mono and color page details in the printer stage.&#10;&#10;In this case, we have received the request before the print files are ready. Due to customer request, the operator has taken the mono and color pages details manually from the “Web” folder, and initially the operator has counted the mono and color pages as 46 and 606, respectively, and the same has been communicated to the customer. Again, the operator spent additional time and rechecked the pages and found discrepancies with the previous count; as the web links also appeared in color. The new mono and color pages were 139 and 513, respectively. The TNQ PM has resent the page details to customer. While copy-pasting the values, the TNQ PM swapped the values, i.e., 513 as mono and 139 as color. &#10;&#10;We have alerted the concern PM about this instance and requested to ensure/double check the emails and details before sending to Customer. Simultaneously, we are approaching the development team to automate this process to avoid manual intervention and these kinds of discrepancies.&#10;&#10;Considering the above statement, kindly revoke this upstream."/>
    <x v="0"/>
    <s v="PM"/>
    <s v="Number of color and mono pages were swapped"/>
    <s v="We have corrected the pages count and sent to customer"/>
    <s v="1. We have alerted the concern PM about this instance and conducted feedback session to all the PMs and requested to ensure/double check the emails &amp; details before sending to customer.&#10;2. Meanwhile, we are approaching our development team to automate this process to avoid manual intervention and these kinds of discrepancies.&#10;"/>
    <s v="InDesign"/>
    <s v="Email communication"/>
    <s v="Manual"/>
    <d v="2017-12-01T00:00:00"/>
    <s v="Harsha"/>
    <s v="Edward Taylor"/>
    <s v="Revises"/>
    <d v="2017-12-01T00:00:00"/>
    <d v="2017-12-01T00:00:00"/>
    <s v="Manual"/>
    <s v="NA"/>
    <s v="NA"/>
    <m/>
    <m/>
    <d v="2017-08-18T00:00:00"/>
    <s v="NA"/>
    <s v="N"/>
    <s v="NA"/>
    <s v="PM - Harsha"/>
  </r>
  <r>
    <n v="45"/>
    <x v="30"/>
    <s v="BTX2335"/>
    <s v="Horney"/>
    <n v="9780128093184"/>
    <s v="Disaster Epidemiology"/>
    <s v="OXFORD-S&amp;T"/>
    <s v="Missed-out corrections&#10;PM Comments: The final corrections provided to update “Applications: Assessment of Chemical Exposures” by MAUREEN F. ORR, MARY ANNE DUNCAN, as chapter 8 and renumber the consecutive chapters, doesn’t seem to have updated in the final proofs.&#10;Could you please look into this and let me know the reason for missing this most important last minute correction and get back to me with the corrective and preventive action.&#10;"/>
    <s v="The final approval for the book was posted on 6-Oct-17. We received numerous change requests after the approval both through email and PDF markings. Our workflow system is designed in such a way (in agreement with Elsevier workflow) that changes can be accommodated until final proofing after which print files are generated. In this case we received changes for 8 successions after the final approval and all these were handled manually. This deviation in the workflow protocol paved way for the error."/>
    <x v="0"/>
    <s v="PM"/>
    <s v="Correction after final print approval not carried out"/>
    <s v="We have updated the corrections and delivered the files to customer"/>
    <s v="1. Any corrections receive after print file approval will be noticed/escalated to GSM. (TNQ will accept and update the corrections upto one or two instances)&#10;2. We have educated all our PMs on the importance of handling the emails in all the stages.&#10;"/>
    <s v="3B2"/>
    <s v="Email communication"/>
    <s v="Manual"/>
    <d v="2017-11-24T00:00:00"/>
    <s v="Ramkumar"/>
    <s v="Edward Taylor"/>
    <s v="Final"/>
    <d v="2017-11-22T00:00:00"/>
    <d v="2017-11-22T00:00:00"/>
    <s v="NA"/>
    <s v="NA"/>
    <s v="Completed"/>
    <s v="Yes"/>
    <s v="\\tnqfs02\PRODUCTION_REPORTS\BOOKS_TRAINING\07_OPERATION\01_FEEDBACK-SESSION"/>
    <d v="2017-10-17T00:00:00"/>
    <s v="Print file quality"/>
    <s v="No"/>
    <s v="NA"/>
    <s v="Ramkumar "/>
  </r>
  <r>
    <n v="46"/>
    <x v="30"/>
    <s v="BTX2336"/>
    <s v="Stokols"/>
    <n v="9780128141885"/>
    <s v="Social Ecology in the Digital Age"/>
    <s v="CHENNAI-S&amp;T"/>
    <s v="e-book web links not working&#10;PM Comments: The author of this book has complained that the web links present in the e-complimentary copy of the book are not working and the links are not taken to the external web sites directly. I also wanted to point out here that this author took special effort in checking all web links (as there are many web links referred in the book) present in the book during the proof review stage and he updated them to their recent version to make them benefitted for the readers. Now, he is completely disappointed that the web links are not working. Also, he is afraid and hopeless that the same would have happened to the customers who have bought the e-version of this book.&#10;We would want your team to check and correct the links immediately. Also, please come up with a solid preventive action so that this issue does not happen in the future. &#10;"/>
    <s v="Please see the revised causal analysis and preventive for the above upstream.&#10;&#10;1. During revises, we have received corrections from the author that the HTML links are not working properly. We have re-fixed the links again and checked all the links before delivered to the customer. &#10;2. However for the deliverable stage (WOBL stage), we have produced two types of PDFs; CEWOBL and PFWOBL. We need to run the PDF generation tool to create a hyperlink/URL for external websites during S300/O300 also. After received the feedback, we went and checked the tool and identified that there was an issue in the tool at that time. Results of this, the links in the files are not functioning properly and not taken to the corresponding websites which lead this error. &#10;3. Adding to the above, the concern PM has not alerted the deliverable team about the link issue and author’s feedback happened in the revision stage also a cause for this error.&#10;&#10;"/>
    <x v="0"/>
    <s v="PDF Generation Tool"/>
    <s v="e-book web links not working"/>
    <s v="We have corrected the chapters and redeliver to customer"/>
    <s v="1. For PDF generation tool issue, we had raised a bug and it is fixed and it is rolled out to live also.&#10;2. Simultaneously, we have also added this checkpoint in the deliverable checklist to prevent these kinds of error.&#10;3. As an instant measure, we have educated all the PMs on handling of special email alert received from customer and to ensure each and every point before prompting the e-proof from workflow to deliverable team."/>
    <s v="InDesign"/>
    <s v="ePub"/>
    <s v="Tool"/>
    <d v="2017-10-30T00:00:00"/>
    <s v="Vibhu"/>
    <s v="Anusha Sambamoorthy"/>
    <s v="Deliverable"/>
    <d v="2017-11-17T00:00:00"/>
    <d v="2017-11-17T00:00:00"/>
    <s v="Tool"/>
    <s v="NA"/>
    <s v="Completed"/>
    <s v="Yes"/>
    <m/>
    <d v="2017-09-23T00:00:00"/>
    <s v="Dataset Quality"/>
    <s v="N"/>
    <s v="NA"/>
    <s v="Tool"/>
  </r>
  <r>
    <n v="47"/>
    <x v="30"/>
    <s v="BTX2337"/>
    <s v="Stipanuk"/>
    <n v="9780323441810"/>
    <s v="Biochemical, Physiological, and Molecular Aspects of Human Nutrition "/>
    <s v="ST.LOUIS-HS"/>
    <s v="Many art and design problems are occurring&#10;PM Comments: The following issues have occurred on Stipanuk: Biochemical, Physiological, and Molecular Aspects of Human Nutrition, 4/e (ISBN: 978-0-323-44181-0) and need immediate attention and correction:&#10;• Compositor didn’t follow the specs for Box F (file attached). The boxes are also different from each other (even though they are all the same style box).&#10;• Compositor added their comments to the figure control sheets, and their comments are unclear. It has comments like “Figure sent to redraw,” but not sure what that means. Apparently, per editorial no figures were redrawn even though several were supposed to be redrawn. The compositor was instructed on the figure control logs to draw certain figures that the authors submitted. Instead, they cut and pasted the original figures from what the authors submitted and pasted them into the page proofs. The book is 2-color, yet these figures have color on them. That’s because the author’s changes on their original files were in color.&#10;• It was determined a while ago that Saunders style was going to be used for the references. However, that has not been consistently implemented throughout the book. The compositor didn’t follow the Saunders reference style (which the PM requested). PM set the first few references in the correct style, with a note that followed these references to comp to set the rest of the references per book style. They spelled out journal titles and used more than three authors. TnQ’s response: “Generally, for Saunders style, the author’s usage is followed with respect to the list of authors in references. However, for journal titles, the decision to abbreviate or keep in full for Books is taken based on how the author has provided the majority of references. In this book, since the initial reference style followed was APA (i.e., in Post Development stage), the journal titles were kept in full, but the freelance copyeditor had intervened and abbreviated a few journal titles in all chapters. Hence, again, while manually identifying these instances and reverting them to full journal titles, in six occurrences alone these were not changed. Now, we have gone through all of the chapters with us and will ensure to keep the journal titles in full in those six occurrences as well. Regarding the et al style, yes should have used 3 author et al style, again, with the reference style change from APA (in post-dev) to Saunders, we missed to correct the discrepancies.”&#10;o In the end-of-chapter questions for Chapter 2, the compositor changed the legal number in the references to page numbers.&#10;o In Box 2-1 &amp; 2-2, two different fonts are used in each credit line.&#10;• When special boxes continue on the next page, the compositor has reverted to the last edition and inserted the special box title and subtitle on the “continued” page. However, on some special boxes that carry over to the next page, the subtitle is not listed.&#10;• There are Thinking Critically questions at the end of some of the special boxes and as end-of chapter questions. The answers to the Thinking Critically questions should be designated by the box title and/or subtitle or as the end-of-chapter questions so the user knows which answers go with what questions. At the end of the page proofs, these groups of answers are listed only as “Thinking Critically”; or as “Thinking Critically 1”, “Thinking Critically 2”, “Thinking Critically 3”, etc.; or with box subtitles on those questions but no designation about end-of-chapter questions. There is no consistent format for titling the answers.&#10;• The equations are inconsistent in their appearance. Some are different font than others. Some are centered while others are flush right. Some have space above and below, while others do not. Italicized names above the equations are sometimes bold, sometimes not; sometimes centered, sometimes not; and inconsistent in their font.&#10;• If a figure has an A &amp; B, sometimes in the legend, the A &amp; B are bold, sometimes they are not.&#10;• The page font on the chapter opening page appears to be a different font than what’s on the rest of the chapter pages.&#10;Right now, we have someone in-house who is sorting out the art and the PM has instructed TNQ to stop paging for now. When paging resumes, I’ll need a revised schedule on how long revising the pages will take and will need to be assured that all issues above have been corrected. Once I receive that, I will need to get approval here before moving forward. "/>
    <s v="Please see the detailed analysis for each feedback. &#10;&#10;Total number of errors reported: 10&#10;TNQ errors: 7&#10;&#10;1. Compositor didn’t follow the specs for Box F (file attached). The boxes are also different from each other (even though they are all the same style box).&#10;TNQ: Totally, there are eight box types (Box A to Box H”) available in this title. First type is “numbered” style (Box A), second type is “thinking criticality” (Box H) and the remaining box types are “symbol” (Box B to G) style. We can easily identify and set the formatting for first and second type boxes. However for third type, there is a challenge in identifying and fixing the boxes, as we need to format the boxes based on box title. In this case, there are two boxes having same titles with small variations which are “Life Cycle Considerations (Box C)” &amp; “Life Cycle (Box F)”. We could not identify the box types in received manuscripts. Hence in production, the paginator has overlooked and formatted the box title “Life Cycle” (Box C) instead of “Life Cycle Considerations (Box F) which leads this error.&#10;&#10;2. Compositor added their comments to the figure control sheets, and their comments are unclear. It has comments like “Figure sent to redraw,” but not sure what that means. Apparently, per editorial no figures were redrawn even though several were supposed to be redrawn. The compositor was instructed on the figure control logs to draw certain figures that the authors submitted. Instead, they cut and pasted the original figures from what the authors submitted and pasted them into the page proofs. The book is 2-color, yet these figures have color on them. That’s because the author’s changes on their original files were in color.&#10;TNQ: Totally around 465 figures are used in this title. After getting approval from the customer, we have redrawn 107 figures for better quality. Attached is the list of redrawn figures for your reference. Adding to the above, this title follows web-in workflow. As per procedure, the figures should be supplied as same as in manuscripts for Web process and black/grey for Press. We have followed the same, but the customer wants black/grey for web version too. There is no instruction from the customer stating that, follow black/grey for both web and press. Hence, it’s not an error.&#10;&#10;3. It was determined a while ago that Saunders style was going to be used for the references. However, that has not been consistently implemented throughout the book. The compositor didn’t follow the Saunders reference style (which the PM requested). PM set the first few references in the correct style, with a note that followed these references to comp to set the rest of the references per book style. They spelled out journal titles and used more than three authors. TnQ’s response: “Generally, for Saunders style, the author’s usage is followed with respect to the list of authors in references. However, for journal titles, the decision to abbreviate or keep in full for Books is taken based on how the author has provided the majority of references. In this book, since the initial reference style followed was APA (i.e., in Post Development stage), the journal titles were kept in full, but the freelance copyeditor had intervened and abbreviated a few journal titles in all chapters. Hence, again, while manually identifying these instances and reverting them to full journal titles, in six occurrences alone these were not changed. Now, we have gone through all of the chapters with us and will ensure to keep the journal titles in full in those six occurrences as well. Regarding the et al style, yes should have used 3 author et al styles, again, with the reference style change from APA (in post-dev) to Saunders, we missed to correct the discrepancies.”&#10;TNQ: The provided references in manuscripts follow Saunders style. However, the customer asked us to follow previous edition for reference style. Earlier edition was in APA style. We have raised query to customer, after confirmation, we have followed APA style for references. Later in the stage of production, we have been advised to follow Saunders style per author’s request. While doing the changes from APA to Saunders, we missed to follow consistency for “et al” and “journal titles” abbreviation.&#10;&#10;4. In the end-of-chapter questions for Chapter 2, the compositor changed the legal number in the references to page numbers.&#10;TNQ: In this chapter, the XML operator who structured the references has misunderstood the legal numbers in references as page numbers which cause for this error. QCer also missed to correct that. &#10;&#10;5. In Box 2-1 &amp; 2-2, two different fonts are used in each credit line.&#10;TNQ: As per spec., “Helvetica Neue, 47 Light Condensed” should be used for credit lines which means normal text should be “Helvetica Neue, 47 Light Condensed” and italics should be “Helvetica Neue, 47 Light Condensed italic”. However, while change the credit line text font, we used “Helvetica Neue, Light italic” instead of “Helvetica Neue, 47 Light Condensed italic” which leads this error. As there is a minor variation between Light italic and Light condensed italic, due to this QCer also missed to catch that. &#10;&#10;6. When special boxes continue on the next page, the compositor has reverted to the last edition and inserted the special box title and subtitle on the “continued” page. However, on some special boxes that carry over to the next page, the subtitle is not listed.&#10;TNQ: While pagination, we have structured the special boxes title and subtitle as per specifications and followed the previous editions. However, we have missed to follow the same style in few occurrences which cause for this error. &#10;&#10;7. There are Thinking Critically questions at the end of some of the special boxes and as end-of chapter questions. The answers to the Thinking Critically questions should be designated by the box title and/or subtitle or as the end-of-chapter questions so the user knows which answers go with what questions. At the end of the page proofs, these groups of answers are listed only as “Thinking Critically”; or as “Thinking Critically 1”, “Thinking Critically 2”, “Thinking Critically 3”, etc.; or with box subtitles on those questions but no designation about end-of-chapter questions. There is no consistent format for titling the answers.&#10;TNQ: Initially, we have received the source materials for 5 chapters in the first batch. These chapters are not having the box titles within “Thinking Critically” answers. We have delivered the sample file also in the same format. Due to this, we have followed the sample format for all the remaining chapters as well.&#10;&#10;8. The equations are inconsistent in their appearance. Some are different font than others. Some are centered while others are flush right. Some have space above and below, while others do not. Italicized names above the equations are sometimes bold, sometimes not; sometimes centered, sometimes not; and inconsistent in their font.&#10;TNQ: Equations are available in the chapters 10, 12, 13, 14 &amp; 19. However, chapters 10, 12 &amp; 13 contained heavy math equations. While styling the equations, we have given the coding in XML as list for all the equations. Result of this, inconsistency format between the equations. &#10;&#10;9. If a figure has an A &amp; B, sometimes in the legend, the A &amp; B are bold, sometimes they are not.&#10;TNQ: The received edited MS has the figure part labels, sometimes bold in the legend and sometimes unbold in the legend. Considering that, this is purely based on Editor Preference, hence we proceed as same as MS. This is not an error.&#10;&#10;10. The page font on the chapter opening page appears to be a different font than what’s on the rest of the chapter pages.&#10;TNQ: We have checked all the 38 chapters and did not find any discrepancy for all the chapters and used the running text as “Minion Pro” in all chapters/pages. This is not an error."/>
    <x v="0"/>
    <s v="XML Operator, Paginator and Qcer"/>
    <s v="Box and figure spec not followed"/>
    <s v="We have rechecked all the 38 chapters and fixed the above issues and waiting for revisions"/>
    <s v="1. This morally understands issue and we have shared this feedback to our training team and requested them to create awareness on this type of errors in training stage itself.&#10;3. We will conduct an awareness session to entire team on handling of new/special request during mid of production.&#10;4. We have given request to our development team to create an alert in tool itself.&#10;5. We will educate the team on differentiation of fonts with minor variation.&#10;6. We have also passed this feedback to the training department and conducted training to all the pagination team.&#10;7. We have educated the team to raise query to the customer for these kinds of instant rather than following the sample format.&#10;8. (i) We have also passed this feedback to the training department and conducted training to all the paginator/QCer on the above points. &#10;(ii) We have also instructed the team to refer the previous edition pdf in case of any clarification required               &#10;"/>
    <s v="InDesign"/>
    <s v="Figure, Box, References"/>
    <s v="Manual"/>
    <d v="2017-10-31T00:00:00"/>
    <s v="Vijay"/>
    <s v="David Stein"/>
    <s v="Pageproof"/>
    <s v="31/10/17 (Point 1, 6, 7, 8), 10/11/17 (Point 3, 5) and To Be Updated (Point 4) "/>
    <s v="31/10/17 (Point 1, 6, 7, 8), 10/11/17 (Point 3, 5) and To Be Updated (Point 4) "/>
    <s v="Manual"/>
    <s v="NA"/>
    <s v="WIP"/>
    <m/>
    <m/>
    <d v="2017-09-27T00:00:00"/>
    <s v="TS quality"/>
    <s v="N"/>
    <s v="NA"/>
    <m/>
  </r>
  <r>
    <n v="48"/>
    <x v="31"/>
    <s v="BTX2339 "/>
    <s v="Skidmore"/>
    <n v="9780323531924"/>
    <s v="Mosby's 2018 Nursing Drug Reference "/>
    <s v="ST.LOUIS-HS"/>
    <s v="Upstream&#10;PM Comments:There is an issue notified in the ebook of 9780323531924.&#10;Title: Step-by-Step Medical Coding 2016&#10;Author: Buck&#10;I have been informed by customer that some of the pages(Front matter, Appendix B, C, D) are missing in this epub file which are available in the PDF. Please let me know if you received any specific instruction to remove these pages. If not, please include missing pages and redeliver this file.&#10;Topics Anesthetics—general/local up to topic tbo-filgrastim are missing as per PDF these topics are appearing after &quot;Z&quot; ie after page number 1241; and all are shown as page e1 in PDF&#10;2. All the data appearing after Index ie after page 1361 shown in PDF as ES4 to ES8.&#10;XML files of the same are missing which are having data for Formulas- Nomogram for calculation of body surface area- Antitoxins and antivenins- Abbreviations&#10;"/>
    <s v="This is one of the non-standard projects where we have been supplied with the XML, Doc and INDD files for typesetting. Usually, we will not deliver H300 for non-standard titles unless requested. Hence, we marked back to the PM on the delivery requirements and it is confirmed that we need to deliver print PDF, Archive (without word files), Individual chapter XML, and ePub. As our understanding from the beginning was to replicate the materials present in the drug tool to be created as XML and ePub and we had followed the same.  &#10;&#10;In Skidmore, we received the input files as XML, INDD and doc files. We would usually convert the ePub files from final H300 package delivered to EW, since the H300 delivery is not made for this title, we picked only the files received as XML for ePub conversion and hence the FM/BM elements received as word files were missing in the ePub package. We do received an email from eBook production to include the missing pages (Front matter, Appendix B, C, D) as a urgent request, hence we have created the XML file and redelivered the ePub files with the missing elements reported. &#10;&#10;Again we received an email stating that the index is not included with the book package for ePub delivery. We have included the index and delivered the ePub files. As we do not have a standard procedure or documentation for the ePub delivery for drug books, we followed the request came from eBook production team. &#10;&#10;Adding to this, we would request the delivery information to be specified upfront to the team hence the instruction is passed at the beginning of the project and logged in our workflow system which would be followed by the team without any assumptions or discrepancies.&#10;&#10;As there were neither a documentation nor a defined procedure on the delivery requirements (XML &amp; ePub) and, this ePub, being delivered a year back (2016) with no further changes requested making us believe that our understanding were correct. &#10;We request you to revoke this feedback. "/>
    <x v="2"/>
    <s v="NA"/>
    <m/>
    <s v="NA"/>
    <s v="NA"/>
    <s v="InDesign"/>
    <s v="NA"/>
    <s v="NA"/>
    <d v="2017-11-10T00:00:00"/>
    <s v="Jaisingh"/>
    <s v="Saranya Muthuselvam"/>
    <s v="NA"/>
    <s v="NA"/>
    <s v="NA"/>
    <s v="NA"/>
    <s v="NA"/>
    <s v="NA"/>
    <s v="NA"/>
    <s v="NA"/>
    <s v="NA"/>
    <s v="NA"/>
    <s v="NA"/>
    <s v="NA"/>
    <s v="NA"/>
  </r>
  <r>
    <n v="49"/>
    <x v="32"/>
    <s v="BTX2367"/>
    <s v="Mangrum"/>
    <n v="9780323530385"/>
    <s v="Duke Review of MRI Physics: Case Review Series"/>
    <s v="ST.LOUIS-HS"/>
    <s v="On first-pass pages, tool rules were not set properly in the first batch of chapters (Chapter 1, 3-7). This error occurred in all chapters, but I have attached Chapter 5 as an example.&#10;PM Comments: Sending upstream feedback for tool rule errors in the first batch of Mangrum. I will be sending corrections to these chapters tomorrow, so please wait to correct the files. Thanks.&#10;"/>
    <s v="Normally we have received the part figures in combined/group format. For combined figures, the artwork team itself will fix the images and done the formatting (spacing &amp; alignment) and other figure related process and moved to next process. Any part figures received as individual figure, artwork team will process the figures as a separate figure and will do the graphics correlated work except spacing/alignment &amp; moved to pagination for formatting. Pagination will run the galley procedure then manually align the figures in all the chapters as per the sample approved by the customer or as per standard guidelines. At the last stage, the QCer will check the consistency and guidelines throughout the chapters. &#10;&#10;In this title, we have received all the part figures as individual figure with separate call-outs for each part figure. Artwork team has done their process and moved to pagination. Pagination run the auto galley process and manually changed the layout/placement of the part figures &amp; moved to QC. Moreover, paginators followed 14pts spacing between the part figures when it is set across two columns. The QCer who had done the quality check process, visually checked the spacing between the part figures and not used the measurement tool for spacing which results inconsistency spacing (tool rule error) between the part figures.&#10;"/>
    <x v="0"/>
    <s v="QC"/>
    <s v="Space between figures not followed"/>
    <s v="We have formatted all the chapters and delivered to the customer"/>
    <s v="1. We have changed the process for the part figures received as individual figure. Artwork team will do all the figure related process (individual/combined) and moved to pagination.&#10;2. We have added one more point in the QC checklist to use the measurement tool on a regular basis without any deviation. &#10;3. We have taken this feedback to our training team and would ensure it should be covered in the training itself.&#10;"/>
    <s v="InDesign"/>
    <m/>
    <m/>
    <m/>
    <m/>
    <m/>
    <m/>
    <m/>
    <m/>
    <m/>
    <m/>
    <m/>
    <m/>
    <m/>
    <m/>
    <m/>
    <m/>
    <m/>
    <m/>
  </r>
  <r>
    <n v="50"/>
    <x v="33"/>
    <s v="BTX2368"/>
    <s v="Lebwohl"/>
    <n v="9780702069123"/>
    <s v="Treatment of Skin Disease "/>
    <s v="CHENNAI-HS"/>
    <s v="Placed wrong author name&#10;PM Comments: &#10;Chapter 31, has a wrong author name - Colin Morton instead of Rick Fried. The chapter had the correct name until revises. &#10;You mentioned that - while updating the author names we overlooked the list and updated the previous edition chapter 31 author (currently chapter 32) name to this edition chapters 31 and 32.&#10;Can you please confirm that no other author names have been altered in the book? I am anxious, as the book has already published. &#10;"/>
    <s v="Please see the detailed root cause analysis and findings for the below upstream feedback:&#10;&#10;During revises, corrections should be received only as annotated PDF. However, we have received the corrections in a different formats as PDFs, Doc and spreadsheet. There were around seven global instructions given in the Doc file which were applied to all the 208 Chapters. There was one global instruction mentioned as “Match the author names against the status log to fix in the chapters”. This was purely a manual work, which need to be cross-verify the author name with Log sheet. The log sheet contained both old and new chapter numbers. While verifying the log sheet, the QCer had seen the old chapter number instead of new chapter number and changed the author name as “Colin Morton” instead of “Rick Fried” which led to this error.&#10;"/>
    <x v="0"/>
    <s v="QC"/>
    <s v="Author list missed to cross verify with log sheet"/>
    <s v="We have made the necessary changes and delivered the chapter"/>
    <s v="We have changed the process - any corrections received without standard annotations should be routed through master-copier instead of QC"/>
    <s v="InDesign"/>
    <s v="Incorrect Author name"/>
    <s v="Manual"/>
    <d v="2017-12-18T00:00:00"/>
    <s v="Naveen"/>
    <s v="Srividhya Vidhyashankar"/>
    <s v="Revises"/>
    <d v="2017-12-18T00:00:00"/>
    <d v="2017-12-18T00:00:00"/>
    <s v="Manual"/>
    <m/>
    <m/>
    <m/>
    <m/>
    <m/>
    <m/>
    <s v="N"/>
    <s v="NA"/>
    <s v="L Arun(8203)"/>
  </r>
  <r>
    <n v="51"/>
    <x v="34"/>
    <s v="BTX2370 "/>
    <s v="Horney"/>
    <n v="9780128093184"/>
    <s v="Disaster Epidemiology "/>
    <s v="OXFORD-S&amp;T"/>
    <s v="Misinterpreted correction&#10;PM Comments: I understand that the corrections for author affiliation provided in chapter 11 and 12 were misinterpreted and the locator for author affiliations were swapped between the authors. This error has led to reprint this title.&#10;Please look into this and get back to me with the corrective and preventive action.&#10;"/>
    <s v="Please see our RCA and CAPA for the below upstream feedback:&#10;&#10;Initially we have delivered the first proof to the author through PC for all the chapters. After that, for the chapters 11 and 12, the author came back and reported that they were incorrect versions of MS followed; hence the author supplied the new versions of MS. &#10;&#10;Initially, Chapters 11 (Vignette 7b) and 12 (Vignette 7c) had three authors with same affiliation and we also delivered the same as a first proof to author without any query. In the new version of MS, the authors did not provide their affiliations, so the copyeditor had retained the same affiliation and raised query (As per Elsevier style, only institution or organization, city, state, and country are retained in affiliations. Please confirm) in the proof assuming that the authors might have updated their affiliation and missed to provide them in the recent version. In response to this query, the author had provided additional affiliations for the author “Jason Wilken” and given confirmation that there were no affiliation changes for the other two authors “Smorodinsky and Barreau”.  The mastercopier included the affiliations “Centers for Disease Control and Prevention” and “United States Public Health Service” as per style and mentioned the corresponding indicator next to the author names in Chapter 11. Similarly, for Chapter 12, the same affiliations were asked to be included for this author. However, in Chapter 12, the order of author names was different compared with Chapter 11. The mastercopier had inadvertently included the above affiliations for the author “Barreau” instead of “Jason Wilken” resulting in the switching of the corresponding indicator for the authors and also the reversal of author names for the respective affiliations.&#10;&#10;"/>
    <x v="0"/>
    <s v="MC"/>
    <s v="Author affiliation swapped"/>
    <s v="We have corrected the author’s affiliations and delivered the chapters"/>
    <s v="1. We have reiterated the importance of changes happening in author names and their affiliations to the team and reorientation in this regard has been given to all mastercopiers.&#10;2. In addition, we have requested the mastercopiers to check and clarify with the SME when there are any changes to the frontmatter material.&#10;3. We have also included this scenario into our MC training program &#10;"/>
    <s v="3B2"/>
    <s v="Incorrect Author Affiliation"/>
    <s v="Manual"/>
    <d v="2017-12-20T00:00:00"/>
    <s v="Ramkumar"/>
    <s v="Edward Taylor"/>
    <s v="Pageproof"/>
    <d v="2017-12-20T00:00:00"/>
    <d v="2017-12-20T00:00:00"/>
    <s v="Manual"/>
    <m/>
    <m/>
    <m/>
    <m/>
    <m/>
    <m/>
    <s v="N"/>
    <s v="NA"/>
    <s v="ASWINI T (10550)"/>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r>
    <m/>
    <x v="35"/>
    <m/>
    <m/>
    <m/>
    <m/>
    <m/>
    <m/>
    <m/>
    <x v="3"/>
    <m/>
    <m/>
    <m/>
    <m/>
    <m/>
    <m/>
    <m/>
    <m/>
    <m/>
    <m/>
    <m/>
    <m/>
    <m/>
    <m/>
    <m/>
    <m/>
    <m/>
    <m/>
    <m/>
    <m/>
    <m/>
    <m/>
    <m/>
  </r>
</pivotCacheRecords>
</file>

<file path=xl/pivotCache/pivotCacheRecords5.xml><?xml version="1.0" encoding="utf-8"?>
<pivotCacheRecords xmlns="http://schemas.openxmlformats.org/spreadsheetml/2006/main" xmlns:r="http://schemas.openxmlformats.org/officeDocument/2006/relationships" count="164">
  <r>
    <n v="1"/>
    <n v="2019"/>
    <s v="February"/>
    <d v="2019-02-04T00:00:00"/>
    <x v="0"/>
    <s v="BTX2764 "/>
    <s v="Faintuch, Joel "/>
    <n v="9780128152492"/>
    <s v="Microbiome and Metabolome in Diagnosis, Therapy, and other Strategic Applications "/>
    <s v="CHENNAI-S&amp;T"/>
    <s v="The author of chapter 4 after reviewing the print book has raised concerns that his name was not corrected as “Elisa Zubeldia-Varela” as mentioned during revision."/>
    <s v="For Ch-4, we had received few corrections through email after completing the revision. One of the corrections states that “The first author is: Elisa Zubeldia-Varela (not Elisa Vileta-Zubeldia)”. For incorporating every correction, we need to collate the same in the typeset PDF to the production team. While annotating the mail correction in the PDF, the PM had just transposed the surname and overlooked the spelling change in the surname. Hence the surname alone was transposed but the spelling was not corrected. Thus, the QC team followed the corrections annotated by PM."/>
    <x v="0"/>
    <s v="Author group"/>
    <s v="Spell error"/>
    <s v="Late corrections after revises"/>
    <s v="MC/QC"/>
    <s v="Incorporate the correction and kept the print ready"/>
    <s v="1. PM Checklist has been updated – Source of corrections will be documented and the same will be updated in our workflow management system for the centralized update. Validate the text (spell) for correction received on Author name. _x000a__x000a_2. In order to avoid the workflow deviations, now all the corrections will be routed to MCer through WMS._x000a__x000a__x000a_3. Reorientation has been given to entire PM on this update._x000a__x000a_"/>
    <s v="3B2"/>
    <s v="Author Group"/>
    <s v="Manual"/>
    <d v="2019-02-06T00:00:00"/>
    <s v="Jaikumar K"/>
    <s v="Sreejith Viswanathan"/>
    <x v="0"/>
    <d v="2019-02-06T00:00:00"/>
    <d v="2019-02-06T00:00:00"/>
    <s v="Manual"/>
    <d v="2019-02-04T00:00:00"/>
    <s v="NA"/>
    <d v="2019-02-04T00:00:00"/>
    <x v="0"/>
    <s v="Jaikumar K"/>
  </r>
  <r>
    <n v="2"/>
    <n v="2019"/>
    <s v="March"/>
    <d v="2019-03-15T00:00:00"/>
    <x v="0"/>
    <s v="BTX2783 "/>
    <s v="Wu, Fu-Bao "/>
    <n v="9780128152928"/>
    <s v="Grid-scale Energy Storage Systems and Applications "/>
    <s v="CHENNAI-S&amp;T"/>
    <s v="We have asked to do heavy onshore copyedit preferably by a native speaker who’s familiar with the Chinese use of English in the initial e-mail sent in January. However, editorial checked the FM and raised concern that the quality of the proof-reading&lt;br/&gt; and copyediting of the FM is very poor and wanted to know if this is edited by the native speaker. Please could you check and let me know what went wrong."/>
    <s v="Based on the instruction to use a native speaker who’s familiar with the Chinese use of English we assigned this title to this onshore editor.  Please find below her response to the editorial feedback. _x000a_  _x000a_“I don’t see any errors in the ITR. Oxford comma was used, verbs agree with subjects, spelling is correct, etc. R&amp;D is an established abbreviation, so I didn’t expand it._x000a_In the FOR, there is an n-dash in “large—scale” that I don’t agree with, but it is inside a quote, so I didn’t edit it. Otherwise, it’s fine. _x000a_I found two small things in the PRE that can be changed. I’ve added comments to the PDF for your ease of finding them. _x000a_I’m very interested to learn where the reviewer is finding errors in the text. Wu did a good job in authoring the elements, and I don’t find issues with my editing. Thanks!”_x000a__x000a_Below is the mail instruction given to onshore editor._x000a__x000a_“Dear Melinda,_x000a_ _x000a_I have assigned a new book Wu-9780128152928. Attached herewith is the stylesheet for the same and listed below are the book details and the schedule. Kindly work on these chapters and make sure to deliver the chapters on the assigned due dates._x000a_ _x000a_Note from PM: Please ensure that the ms is given an heavy onshore copyedit preferably by a native speaker who’s familiar with the Chinese use of English.” _x000a__x000a__x000a_This has been explained to ELS PM. Please find the attached mail conversation. Hence, we request you to revert this upstream._x000a__x000a_"/>
    <x v="1"/>
    <m/>
    <m/>
    <m/>
    <s v="NA"/>
    <s v="NA"/>
    <s v="NA"/>
    <s v="NA"/>
    <s v="Editing level"/>
    <s v="NA"/>
    <s v="NA"/>
    <s v="NA"/>
    <s v="NA"/>
    <x v="1"/>
    <s v="NA"/>
    <s v="NA"/>
    <s v="NA"/>
    <s v="NA"/>
    <s v="NA"/>
    <d v="2019-03-15T00:00:00"/>
    <x v="1"/>
    <s v="NA"/>
  </r>
  <r>
    <n v="3"/>
    <n v="2019"/>
    <s v="March"/>
    <d v="2019-03-15T00:00:00"/>
    <x v="0"/>
    <s v="BTX2785 "/>
    <s v="De Iuliis, Gerardo "/>
    <n v="9780124104600"/>
    <s v="The Dissection of Vertebrates "/>
    <s v="CHENNAI-S&amp;T"/>
    <s v="Hi Team, The usage of few terms fish-like, paddle-like though hyphenated in submitted MS. There are many inconsistencies with chapter 1 proof sent for approval. I am not sure why the hyphens were removed only in few occurrences. Terms with &amp;quot;XXXX-like&amp;quot;&lt;br/&gt; appear almost throughout the book. Please let me know why no queries were raised before changing such subject oriented words. (these play a vital role in content and might irk author. Kindly share the preventive and corrective measures. Kiruthika Govindaraju&lt;br/&gt;"/>
    <s v="We have checked this with our onshore language editor and listed below the editor’s response._x000a__x000a_“The hyphenation use followed Merriam-Webster's strictly, so some -like words were hyphenated while others were not. By word, the usage was consistent, though I noted that Webster's usage was quite erratic.”_x000a__x000a_The language editor has also supplied a list of hyphenated words which we would have supplied along with the other chapters. This is the reason a query was not raised in the first chapter. Please let us know if the changes to the “-like” terms can be reverted and the author’s usage be retained across the chapters._x000a__x000a_Please find attached list of hyphenated words provided by the onshore editor._x000a__x000a__x000a_This has been explained to ELS PM and in return, we have been advised to proceed with Author’s usage considering the importance of the subject. Please find the attached mail conversation. Hence, we request you to revert this upstream._x000a__x000a_"/>
    <x v="1"/>
    <m/>
    <m/>
    <m/>
    <s v="NA"/>
    <s v="NA"/>
    <s v="NA"/>
    <s v="NA"/>
    <s v="INDESIGN"/>
    <s v="NA"/>
    <s v="NA"/>
    <s v="NA"/>
    <s v="NA"/>
    <x v="1"/>
    <s v="NA"/>
    <s v="NA"/>
    <s v="NA"/>
    <s v="NA"/>
    <s v="NA"/>
    <d v="2019-03-15T00:00:00"/>
    <x v="1"/>
    <s v="NA"/>
  </r>
  <r>
    <n v="4"/>
    <n v="2019"/>
    <s v="March"/>
    <d v="2019-03-15T00:00:00"/>
    <x v="0"/>
    <s v="BTX2790 "/>
    <s v="Lemaire, Gilles "/>
    <n v="9780128110508"/>
    <s v="Agroecosystem Diversity "/>
    <s v="CHENNAI-S&amp;T"/>
    <s v="Hi Team There were some series errors introduced in the final print version of this book and I have listed down the errors for your easy reference: Listing an author as deceased, the dagger symbol was added during proof corrections. Additionally,&lt;br/&gt; the affiliations were not updated correctly during proof corrections. Spelling error in the Section III title: Section III: Heterogeneity Within and Among Agroecosystems and Dynamics of Biodiverstys (Correction: Biodiversity) First page of Ch. 22. A footnote&lt;br/&gt; was erroneously added to the title. It’s the author’s explanatory note to the editorial and production team and shouldn’t have been published. Could you please come up with the corrective and preventive action for this? Thanks &amp;amp; Regards Omer"/>
    <s v="“Listing an author as deceased, but the dagger symbol was added to living author. Affiliations were not updated correctly during proof corrections in Chapter 24.” _x000a__x000a_The author had mentioned Martino Nieddu as deceased and requested to indicate this with the respective symbol (dagger). In the same comment, the author had also provided the affiliations for authors Marie-Benoit Magrini, Nicola Béfort, and Martino Nieddu. The MCer misunderstood the deceased author’s name and wrongly placed the dagger symbol after Marie-Benoit Magrini instead of Martino Nieddu. While carrying out this change, the MCer completely missed to insert the affiliation details received in the query response._x000a_ _x000a_“Spelling error in the Section III title: Section III: Heterogeneity Within and Among Agroecosystems and Dynamics of Biodiverstys (Correction: Biodiversity) (Chapters 11-14, TOC, ITR).”_x000a__x000a_The copyeditor overlooked the spelling of the word “Biodiverstys” while editing this part title page._x000a__x000a_“First page of Ch. 22. A footnote was erroneously added to the title. It’s the author’s explanatory note to the editorial and production team and shouldn’t have been published.”_x000a__x000a_The copyeditor assumed the note to be a chapter note and retained this in the chapter opening page as per MS version. Moreover, we have not received Author/Editor correction to remove this note at any stage (Revises/Final proof)._x000a_"/>
    <x v="0"/>
    <s v="Author group"/>
    <s v="Incorrect author designator"/>
    <s v="Multiple modes of correction"/>
    <s v="MC/Copyeditor"/>
    <s v="Incorporated the corrections and sent the files"/>
    <s v="1. Reorientation has been given to the MCer on handling Author corrections. _x000a__x000a_2. The copyeditor has been instructed to be more attentive while editing the part pages. We are checking the possibilities to system mandate to do spell check while processing part title. _x000a__x000a_3. We will flag a query if there is any footnote signifier in the chapter title as it is not common to have a callout in the chapter title. _x000a__x000a_"/>
    <s v="3B2"/>
    <s v="Affiliation"/>
    <s v="Manual"/>
    <d v="2019-03-19T00:00:00"/>
    <s v="Uday"/>
    <s v="Omer Mukthar"/>
    <x v="2"/>
    <d v="2019-03-19T00:00:00"/>
    <d v="2019-03-19T00:00:00"/>
    <s v="Manual"/>
    <s v="NA"/>
    <s v="Yes"/>
    <d v="2019-03-15T00:00:00"/>
    <x v="1"/>
    <s v="Uday"/>
  </r>
  <r>
    <n v="5"/>
    <n v="2019"/>
    <s v="March"/>
    <d v="2019-03-15T00:00:00"/>
    <x v="0"/>
    <s v="BTX2788 "/>
    <s v="Bajpai, Pratima "/>
    <n v="9780128184042"/>
    <s v="Biobased Polymers "/>
    <s v="CHENNAI-S&amp;T"/>
    <s v="Index doesn't meet the expectation of the author. The author has reviewed the index and informed that several important terms were not included in the list. She has indeed provided additional index terms for around 18 pages. This leaves us with the&lt;br/&gt; suspicion that whether the index has been created to the expected level."/>
    <s v="We have created a structured index as per Elsevier guidelines. The index terms cover all important and specific topics pertaining to the subject. Moreover, we have not received any specific instruction for index creation._x000a__x000a_On reviewing the author provided index terms, we found that the index terms are basic and the terms that have already been included in the index. We have not included those terms that are passing mentions, as per the guidelines._x000a__x000a_The content of this book is very less number of pages (around 150 pages of text without images) whereas the page count of index is 11 pages. _x000a__x000a_Considering this scenario, we are reverting this upstream._x000a_"/>
    <x v="1"/>
    <m/>
    <m/>
    <m/>
    <s v="NA"/>
    <s v="NA"/>
    <s v="NA"/>
    <s v="NA"/>
    <s v="NA"/>
    <s v="NA"/>
    <s v="NA"/>
    <s v="NA"/>
    <s v="NA"/>
    <x v="1"/>
    <d v="2019-03-19T00:00:00"/>
    <d v="2019-03-19T00:00:00"/>
    <s v="NA"/>
    <s v="NA"/>
    <s v="NA"/>
    <d v="2019-03-15T00:00:00"/>
    <x v="1"/>
    <s v="NA"/>
  </r>
  <r>
    <n v="6"/>
    <n v="2019"/>
    <s v="March"/>
    <d v="2019-03-21T00:00:00"/>
    <x v="1"/>
    <s v="BTX2803 "/>
    <s v="Evans- (Johnson, Kat)"/>
    <n v="9780702080241"/>
    <s v="Psychiatric and Mental Health Nursing in the UK, First Edition "/>
    <s v="CHENNAI-HS"/>
    <s v="In Chapter 1, even the part title got missed out. The proof was already delayed and the author will get furious if there is no part title even in the very first chapter. Also the table row alignment is completely wrong and this has to be matched as&lt;br/&gt; per the manuscript. I have informed Vijay to refer the ANZ edition while paginating this title. But it has not been followed. Please find attached the annotated corrections for your reference."/>
    <s v="While doing correction x-check, QCer had marked correction to remove the grid lines in Ch01. The Part title text was inadvertently deleted while removing the grid layer by paginator. QC ensured only the grid removal as there is no other correction in the chapter. _x000a__x000a_With regard to table Row alignment: first proof for chapters 1-3 was uploaded on 12th March. After, uploading the first proof, ELS PM had provided layout related corrections along with an instruction to follow the ANZ version. However, the ANZ version was not supplied to us at this stage and was supplied after we requested to provide the same. The chapters were already moved to production based on the ELS PM corrections by the time we received ANZ file from ELS PM. Hence, it was intimated that the ANZ version will be verified for future batches in assumption that all necessary corrections would have been marked in the annotated PDF provided by the ELS PM. Moreover, we had processed the Box alignment as per provided MS; the table alignment for Table 2.1 in the manuscript was not properly aligned when comparing to the correction marked by the PM and the ANZ version supplied to us after delivering the proofs. _x000a_"/>
    <x v="0"/>
    <s v="Table"/>
    <s v="Part title missed"/>
    <s v="Late corrections after revises"/>
    <s v="PM"/>
    <s v="Incorporated the corrections and sent the files"/>
    <s v="We have requested our technical team to provide a validation tool to alert if the pdf with text content in grid layer._x000a__x000a_PM has been put under reorientation in handling such scenario._x000a_"/>
    <s v="Indesign_x000a_"/>
    <s v="Title"/>
    <s v="Manual"/>
    <d v="2019-03-25T00:00:00"/>
    <s v="Vijayakumar S"/>
    <s v="Karthikeyan"/>
    <x v="3"/>
    <d v="2019-03-25T00:00:00"/>
    <d v="2019-03-25T00:00:00"/>
    <s v="Manual"/>
    <s v="NA"/>
    <s v="NA"/>
    <d v="2019-03-21T00:00:00"/>
    <x v="1"/>
    <s v="Vijay kumar"/>
  </r>
  <r>
    <n v="7"/>
    <n v="2019"/>
    <s v="March"/>
    <d v="2019-03-26T00:00:00"/>
    <x v="0"/>
    <s v="BTX2810 "/>
    <s v="De Iuliis, Gerardo "/>
    <n v="9780124104600"/>
    <s v="The Dissection of Vertebrates "/>
    <s v="CHENNAI-S&amp;T"/>
    <s v="Hi Team, Table 3.2 was not incorporated into proof though supplied with MS files. Please share corrective and preventive measures. Kiruthika Govindaraju"/>
    <s v="_x000a_On analyse, we found that the tables were provided in MS (doc files) as well as in figure format. _x000a__x000a_We had received Table 3.2 in MS as doc file as well as image format. During preproduction process our PM found that the content provided in Table 3.1 and 3.2 were similar, provided in doc formats. Whereas due to missing link the image files (Tiff and EPS) were throwing error when we tried to open for processing. Hence, our PM raised query for Table 3.2 at TA stage with the assumption that we would receive new version for Table 3.2. At this stage, our Graphics team missed to raise alert regarding image files which could have helped ELS PM to understand multiple versions of files were sent for Table 3.2. And accordingly we could have been received clarification from ELS PM as image files are the right source for Table 3.2._x000a__x000a_"/>
    <x v="0"/>
    <s v="Table"/>
    <s v="Source file format issue"/>
    <s v="Source multiple"/>
    <s v="Graphics"/>
    <s v="We will incorporate table 3.2 as provided in image format at revises stage"/>
    <s v="1.            Reorientation session has been conducted for Graphics team on raising alert if any additional or corrupted images are received. _x000a__x000a_2.            Instruction has been given on linking of image files to handle such scenarios in future._x000a_"/>
    <s v="Indesign"/>
    <s v="Table"/>
    <s v="Manual"/>
    <d v="2019-03-28T00:00:00"/>
    <s v="Siva Meenakshi Sundaram"/>
    <s v="Kiruthika Govindaraju"/>
    <x v="3"/>
    <d v="2019-05-09T00:00:00"/>
    <s v="NA"/>
    <s v="Manual"/>
    <s v="NA"/>
    <s v="Yes"/>
    <d v="2019-03-26T00:00:00"/>
    <x v="1"/>
    <s v="JAYALAKSHMI M (11221)"/>
  </r>
  <r>
    <n v="8"/>
    <n v="2019"/>
    <s v="April"/>
    <d v="2019-04-03T00:00:00"/>
    <x v="1"/>
    <s v="BTX2819 "/>
    <s v="Solnes, Lilja "/>
    <n v="9780323529945"/>
    <s v="Nuclear Medicine and Molecular Imaging: Case Review Series "/>
    <s v="CHENNAI-HS"/>
    <s v="The printer file order was interchanged. The order that went to printer is 99, 101, 100 instead of 99, 100, 101."/>
    <s v="We have the procedure of copying the printer files to Out path by PDF team once the QC checks are completed. PDF team have a sequence generating tool to rename the PDF files as per print delivery requirement. This book contains over 150 chapters and while executing the sequence generating tool, due to a bug in the tool had generated incorrect sequence order for Ch101. We haven’t faced such issues in past deliveries, and we have even checked in couple of books to identify the tool bug but couldn’t find any such error. "/>
    <x v="0"/>
    <s v="Print file"/>
    <s v="Print file order changed"/>
    <s v="Incorrect change by tool"/>
    <s v="QC"/>
    <s v="Incorporated the corrections and sent the files"/>
    <s v="1.            We have escalated this issue to our technologies team to fix this issue._x000a__x000a_2.            Meanwhile, we have instructed our QC team to check the sequence order generated by the tool before delivery._x000a_"/>
    <s v="Indesign"/>
    <s v="Delivery"/>
    <s v="Manual"/>
    <d v="2019-04-04T00:00:00"/>
    <s v="Naveen Kumaran S _x000a_"/>
    <s v="Aparna Venkatachalam"/>
    <x v="0"/>
    <d v="2019-04-04T00:00:00"/>
    <s v="NA"/>
    <s v="Tool"/>
    <s v="NA"/>
    <s v="Yes"/>
    <d v="2019-04-03T00:00:00"/>
    <x v="2"/>
    <s v="Manikandan B (14970)"/>
  </r>
  <r>
    <n v="9"/>
    <n v="2019"/>
    <s v="April"/>
    <d v="2019-04-26T00:00:00"/>
    <x v="0"/>
    <s v="BTX2838 "/>
    <s v="Wu, Fu-Bao "/>
    <n v="9780128152928"/>
    <s v="Grid-scale Energy Storage Systems and Applications "/>
    <s v="CHENNAI-S&amp;T"/>
    <s v="We have asked to add editor name in the FM, TnQ not added it and sent the final FM."/>
    <s v="We have automated the process for FM generation, as per current process Title page, Half Title and Copyright page are auto generated directly based on the inputs received through PPM order. Content page, Contributors list and other part of FM are generated by our pagination team by fetching Chapter XML.  _x000a__x000a_On analysing this issue, we found that we had not received editor name “Ji-Lei Ye” in PPM order. As the process is automated, the FM has been generated without editor Ji-Lei Ye” and kept only remaining two editor “Fu Bao Wu” and “Bo Yang”, as given in PPM order.  _x000a__x000a_During revision stage, we have received 14 corrections in FM as marked in PDF by the editor and a separate note in the mail from ELS PM to add “Ji-Lei Ye” as editor. Our PM has annotated all the corrections marked in the PDF and further required a clarification on order of editor Ji-Lei Ye’s name as it was not mentioned in the mail. Our PM inadvertently missed to raise the query on order of editors; overlooked the email instruction given as separate note and sent the revised proof. _x000a_"/>
    <x v="0"/>
    <s v="Author group"/>
    <s v="Editor name missed"/>
    <s v="Additional corrections as e-mail"/>
    <s v="PM"/>
    <s v="Incorporated the corrections and sent the files"/>
    <s v="1.            PM has been given awareness and reorientation on handling email corrections._x000a_2.            Instruction has been given to the PM to get clarified from ELS PM before initiating the work._x000a_"/>
    <s v="3B2"/>
    <s v="Book_FM"/>
    <s v="Manual"/>
    <d v="2019-04-30T00:00:00"/>
    <s v="Gowthaman"/>
    <s v="Sruthi Satheesh"/>
    <x v="2"/>
    <s v="NA"/>
    <d v="2019-04-30T00:00:00"/>
    <s v="Manual"/>
    <s v="NA"/>
    <s v="Yes"/>
    <d v="2019-04-26T00:00:00"/>
    <x v="2"/>
    <s v="Gowthaman "/>
  </r>
  <r>
    <n v="10"/>
    <n v="2019"/>
    <s v="April"/>
    <d v="2019-04-29T00:00:00"/>
    <x v="1"/>
    <s v="BTX2840 "/>
    <s v="O'Brien, Jane "/>
    <n v="9780323512633"/>
    <s v="Case-Smith's Occupational Therapy for Children and Adolescents "/>
    <s v="STL HS"/>
    <s v="There is a delay in the receipt of page proofs of this book from the agreed date. I should have received 1st batch of proofs on 22 April and the next batch on 24 April. I am not informed of this delay either. Please help me in prioritising this book&lt;br/&gt; further."/>
    <s v="Our PM has communicated to deliver the proofs of Ch01-08 of this title by 22nd Apr. While processing the chapters we noticed that the chapter outlines are provided in the edited manuscript while it is not necessary per the design spec. We raised this query to ELS PM and got the confirmation to disregard the outlines provided in the manuscript. Unfortunately, we have produced the typeset proofs with the outlines in assumption that the outline would be required for this book. Removing the outlines took comparatively additional rounds of corrections and hence we were unable to meet the commitment._x000a__x000a_Our PM missed to communicate this update to ELS PM. We understand that the TNQ PM should have done a better planning meeting the schedules and should have kept the Elsevier PM informed on the intricacies of the project well in advance. In this case, our PM failed to act proactively._x000a_"/>
    <x v="0"/>
    <s v="Chapter outline"/>
    <s v="Schedule"/>
    <s v="Material with out of scope of design spec"/>
    <s v="PM"/>
    <s v="Communicated to ELS PM with regard to schedule delay"/>
    <s v="1.            Production difficulties which would impact deliveries should be informed to customer well in advance rather than waiting till the delivery date._x000a__x000a_2.            Schedule monitoring has been planned to engage status check for all the existing projects, PMs will alert the line managers if they see chapters paused for more than a day._x000a_"/>
    <s v="Indesign"/>
    <s v="Schedule"/>
    <s v="Manual"/>
    <d v="2019-05-06T00:00:00"/>
    <s v="Vijayakumar S"/>
    <s v="Sri Vidhya Shankar"/>
    <x v="3"/>
    <s v="NA"/>
    <s v="NA"/>
    <s v="Manual"/>
    <s v="NA"/>
    <s v="NA"/>
    <d v="2019-04-29T00:00:00"/>
    <x v="2"/>
    <s v="Vijayakumar S (0739)"/>
  </r>
  <r>
    <n v="11"/>
    <n v="2019"/>
    <s v="May"/>
    <d v="2019-05-02T00:00:00"/>
    <x v="1"/>
    <s v="BTX2843 "/>
    <s v="Johnson, Bankole "/>
    <n v="9780323672399"/>
    <s v="Addiction Medicine "/>
    <s v="STL HS"/>
    <s v="Manuscript sent to comp on 4 Apr 19 and requested 2-week turnaround, but with delays, chapters expected back on 3 May 19."/>
    <s v="On our analysis, we found that our PM had missed the track on schedules for this book as he had prioritised other titles that were running simultaneously. This should have been alerted to the line managers by our PM regarding the delay in schedules, but missed. Moreover, TNQ PM should have done a better planning in meeting the schedules; also should have kept the Elsevier PM informed on the intricacies of the project well in advance. In this case, our PM failed to act proactively."/>
    <x v="0"/>
    <s v="Schedule"/>
    <s v="Schedule"/>
    <s v="Others"/>
    <s v="PM"/>
    <s v="Prioritized the schedule to deliver the files at the earliest"/>
    <s v="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09T00:00:00"/>
    <s v="Nishanth S (14961)"/>
    <s v="Doug Turner"/>
    <x v="3"/>
    <d v="2019-05-09T00:00:00"/>
    <d v="2019-05-09T00:00:00"/>
    <s v="Manual"/>
    <s v="NA"/>
    <s v="NA"/>
    <d v="2019-05-02T00:00:00"/>
    <x v="3"/>
    <s v="Nishanth S (14961)"/>
  </r>
  <r>
    <n v="12"/>
    <n v="2019"/>
    <s v="May"/>
    <d v="2019-05-02T00:00:00"/>
    <x v="1"/>
    <s v="BTX2845 "/>
    <s v="Lowdermilk, Deitra "/>
    <n v="9780323556293"/>
    <s v="Maternity and Women's Health Care "/>
    <s v="STL HS"/>
    <s v="TnQ is missing due dates for first pages, revised pages, and second revised pages. I've emailed multiple times, but they are still running late with almost all batches, or returning part of a batch instead of the whole batch. In the last 2 weeks,&lt;br/&gt; they've been late or haven't returned batches at all. It's starting to impact the schedule."/>
    <s v="There are around 37 Chapters in this book. On analysing first proof delay, we found that ELS PM has expected to deliver Ch30 and 31 by 22nd Apr. But we managed to deliver them by 30th Apr and 1st May respectively. With regard to revised page delay, Ch20 was expected to deliver on 24th Apr but we managed to deliver on 1st May. Second revised pages, Ch03, 11, 15 and 17 supposed to deliver on 25th Apr but we actually delivered on 30th April. Remaining chapters were delivered as per schedule given._x000a__x000a_Here we found that our PM had missed the track on schedules for this book as he had prioritised other titles that were running simultaneously.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_x000a_"/>
    <x v="0"/>
    <s v="Schedule"/>
    <s v="Schedule"/>
    <s v="Others"/>
    <s v="PM"/>
    <s v="Prioritized the schedule to deliver the files at the earliest"/>
    <s v="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09T00:00:00"/>
    <s v="Vijayakumar S"/>
    <s v="Rachel McMullen"/>
    <x v="2"/>
    <d v="2019-05-09T00:00:00"/>
    <d v="2019-05-09T00:00:00"/>
    <s v="Manual"/>
    <s v="NA"/>
    <s v="NA"/>
    <d v="2019-05-02T00:00:00"/>
    <x v="3"/>
    <s v="Vijayakumar S (0739)"/>
  </r>
  <r>
    <n v="13"/>
    <n v="2019"/>
    <s v="May"/>
    <d v="2019-05-06T00:00:00"/>
    <x v="1"/>
    <s v="BTX2849"/>
    <s v="Leifer, Gloria "/>
    <n v="9781771722049"/>
    <s v="Leifer's Introduction to Maternity &amp; Pediatric Nursing in Canada "/>
    <s v="STL HS"/>
    <s v="Chapters 1-8 were sent to TNQ for typesetting on 29-Mar-19. After some queries about art/missing figures, comp said that due to multiple box types, pages wouldn't be ready for delivery until 26-Apr-19. Followed up with comp when pages had not yet&lt;br/&gt; been delivered on 02-May-19. Comp reported that due to further box formatting problems, files wouldn't be available until 06-May-19."/>
    <s v="For the Chapters 1-8 that were received on 29-Mar-19, we had raised few queries on art/missing figures on 01 Apr in Ch01, 04 and 08. All our queries were responded by 04th Apr. _x000a__x000a_Initially we found that there were around 16 box types, fixing these styles in the template consumed much longer time than we anticipated, which we had informed on 15th Apr. Based on these fixes our PM projected the schedule to deliver the proofs in batches from 26th Apr to 02nd May. Further, we faced repeated issues in template when we tried to process the sample page._x000a__x000a_This led to drag the initially committed schedule to much longer duration, and finally we managed to deliver the files in batches by 08 May. _x000a__x000a_Our PM missed to communicate this update to ELS PM. We understand that the TNQ PM should have done a better planning in meeting the schedules and should have kept the Elsevier PM informed on the intricacies of the project well in advance. In this case, our PM failed to act proactively._x000a_"/>
    <x v="0"/>
    <s v="Schedule"/>
    <s v="Schedule"/>
    <s v="Materials not as per the Expectation - no of box types in this design?"/>
    <s v="PM"/>
    <s v="Communicated to ELS PM with regard to schedule delay"/>
    <s v="1.            Schedule monitoring has been planned to engage status check for all the existing projects in HS site. PMs will alert the line managers if they see chapters paused for more than a day._x000a__x000a_2.            Schedule monitoring has been planned to engage status check for all the existing projects, PMs will alert the line managers if they see chapters paused for more than a day._x000a_"/>
    <s v="Indesign"/>
    <s v="Schedule"/>
    <s v="Manual"/>
    <d v="2019-05-09T00:00:00"/>
    <s v="Naveen Kumaran S _x000a_"/>
    <s v="Abigail Bradberry_x000a_"/>
    <x v="3"/>
    <d v="2019-05-09T00:00:00"/>
    <d v="2019-05-09T00:00:00"/>
    <s v="Manual"/>
    <s v="NA"/>
    <s v="NA"/>
    <d v="2019-05-06T00:00:00"/>
    <x v="3"/>
    <s v="Naveen Kumaran S (13449)_x000a_"/>
  </r>
  <r>
    <n v="14"/>
    <n v="2019"/>
    <s v="May"/>
    <d v="2019-05-06T00:00:00"/>
    <x v="0"/>
    <s v="BTX2854"/>
    <s v="D Jude, Hemanth "/>
    <n v="9780128169483"/>
    <s v="Telemedicine Technologies "/>
    <s v="CHENNAI-S&amp;T"/>
    <s v="Hi Gowtham, One of the authors reviewed the e-comp and has sent me the following comment: There is a blunder in chapter 14 (Security and Privacy in Remote Healthcare: Issues, Solutions, and Standards). There are three authors in this chapter, but&lt;br/&gt; only one name is listed as author. The name of the second and third authors' are omitted. The same problem was there in the proof where I specifically mentioned the author list as the response to &amp;quot;Q1&amp;quot;. The screenshot is attached for the proof. Please do the&lt;br/&gt; necessary for including the following authors for chapter 14 in the following order: 1. Pijush Kanti Dutta Pramanik National Institute of Technology, Durgapur, India 2. Gaurav Pareek National Institute of Technology, Goa, India 3. Anand Nayyar Dua Tan University,&lt;br/&gt; Da Nang, Viet Nam Could you please check and let me know the reasons for this error? Also, please make these changes and keep the revised print files ready? I'll let you know whether or not you can re-upload them by Monday. Thanks and regards, Punitha"/>
    <s v="_x000a_Author name and affiliation were not provided in the manuscript, later which we have taken from the draft TOC. As per TOC, we considered only one author as the contributor for chapter 14 and have raised an author query as “Please note that the author name and affiliation has been taken from “Table of Contents” as they were not provided in the manuscripts” during page proof stage. The author had responded for the query raised for “Pijush Kanti Dutta” with the name and affiliations details, for the both existing and two additional contributors for this chapter._x000a__x000a_Author had inserted additional contributors along with their affiliations by providing one line space one after the other in contributors list in AU1 response box. In this case, the TNQ PM assumed the author affiliations details were provided only for the queried author “Pijush Kanti Dutta”, the one which we have queried. The visible size of the query response box is as small as we can see name and affiliation details of one author. Normally we receive additional contributor corrections directly in author group using insert tool. Hence, our PM missed to look into additional contributors details using scroll bar in query response box.  _x000a__x000a_As a result, our MCer has inserted the first author name and its affiliation alone. Here, our QC team overlooked the additional corrections received. _x000a__x000a_The revised proof of this chapter was sent for review on 01-Mar and there were corrections no received on 18-Mar. We haven’t received any corrections related to the author name and the affiliation even though we have received corrections for chapter title and updated the same. _x000a_"/>
    <x v="0"/>
    <s v="Author group"/>
    <s v="Author name missing"/>
    <s v="Missing author group and affiliations"/>
    <s v="PM"/>
    <s v="We have corrected this contributors details and sent the updated files"/>
    <s v="1.            Instruction has been given on reviewing author query as we can get additional corrections from Author. _x000a_ _x000a_2.            Strict instruction has been given to follow generated PDF for verification while carrying our author correction/instruction/query response. Previously, our MCer and Qcer do verify corrections by generating PDF only when we required clarification._x000a__x000a_3.            We will check the feasibility with the PC team to view the complete text provided in the query response field instead of scroll bar._x000a__x000a_"/>
    <s v="3B2"/>
    <s v="Author Group"/>
    <s v="Manual"/>
    <d v="2019-05-09T00:00:00"/>
    <s v="Gowthaman"/>
    <s v="Punitha"/>
    <x v="0"/>
    <d v="2019-05-09T00:00:00"/>
    <d v="2019-05-09T00:00:00"/>
    <s v="Manual"/>
    <s v="NA"/>
    <s v="NA"/>
    <d v="2019-05-06T00:00:00"/>
    <x v="3"/>
    <s v="Gowtham_x000a_"/>
  </r>
  <r>
    <n v="15"/>
    <n v="2019"/>
    <s v="May"/>
    <d v="2019-05-08T00:00:00"/>
    <x v="0"/>
    <s v="BTX2858"/>
    <s v="Meena Nandan, Surya"/>
    <n v="9780128174975"/>
    <s v="Advances in Biological Science Research "/>
    <s v="CHENNAI-S&amp;T"/>
    <s v="It seems contributors list wasn't edited and not even checked for consistency. Final file was sent to us with too many inconsistencies. I would request the supplier to generate LOC every stage as well to highlight if there are any inconsistencies&lt;br/&gt; in affiliation. If a project manager can identify the errors and inconsistencies then why not the copyeditor."/>
    <s v="On our analysis we found that contributors for this book are mostly belongs to the country India. _x000a__x000a_As per style, affiliations should appear in the following form: Department/division names (if supplied). Institution/organization, city, state/province/territory (for United States/Canada two-letter postal service format, Australia three-letter format), and country (written out in full). Copyeditors would retain state names for US, Canada, and Australia only, and remove the other countries’ state names. This book has been processed by two editors. In most of the chapters, the state names were removed by the editors; however, they have been retained in a few chapters for “Goa” alone inadvertently. This led to inconsistencies in Chapter affiliations and further resulted inconsistencies in contributors list which is auto generated based on chapter affiliation after completion of chapter revision stage._x000a__x000a_We could find that the ELS PM at revision stage has inserted the state name “Goa” for consistency, but not marked the state name for Chennai, Coimbatore, and Pune in affiliations. _x000a_"/>
    <x v="0"/>
    <s v="Author group"/>
    <s v="Affiliation casing"/>
    <s v="Additional corrections"/>
    <s v="Copyeditor"/>
    <s v="Corrections will be carried out as per requirements"/>
    <s v="_x000a_1.            Editors have been given reorientation on styling affiliations and maintain consistencies. States names will be removed in affiliation in editing process as per CE spec._x000a__x000a_2.            Any inclusion of state will be marked in chapters in revises stage can be considered as customer specific requirement on confirmation, and accordingly contributors list will be generated. _x000a_"/>
    <s v="3B2"/>
    <s v="Author Group"/>
    <s v="Manual"/>
    <d v="2019-05-10T00:00:00"/>
    <s v="Uday"/>
    <s v="Paulose"/>
    <x v="2"/>
    <d v="2019-05-10T00:00:00"/>
    <d v="2019-05-10T00:00:00"/>
    <s v="Manual"/>
    <s v="NA"/>
    <s v="NA"/>
    <d v="2019-05-08T00:00:00"/>
    <x v="3"/>
    <s v="Prabhakaran E (12492)_x000a_VISHNU SARAVANAN C (8977)"/>
  </r>
  <r>
    <n v="16"/>
    <n v="2019"/>
    <s v="May"/>
    <d v="2019-05-10T00:00:00"/>
    <x v="1"/>
    <s v="BTX2865 "/>
    <s v="Harding, Mariann "/>
    <n v="9780323551496"/>
    <s v="Lewis's Medical-Surgical Nursing "/>
    <s v="STL HS"/>
    <s v="The typesetter is taking an excessive amount of time paging this title, and estimated dates for providing proofs and/or schedule updates are being missed. Manuscript for Chapters 1-13 was sent on February 12. Pages were sent to me on the following&lt;br/&gt; dates: Chapters 1-3 and 5 on March 25; Chapter 4 on March 27; Chapter 6 on March 30; Chapter 7 on April 1; Chapters 10-11 on April 3; Chapters 8-9 on April 4; Chapter 12 on April 5; and Chapter 13 on April 9, completing the batch. At one point, they had estimated&lt;br/&gt; the batch being completed by April 1. On April 3, Vijay told me (in response to my concerns), &amp;quot;I just wanted to let you know that this book has around 16 box types and fixing these styles in our template took more time than we anticipated. Now, we have fixed&lt;br/&gt; the automation process in our template and expedite the proof for this book.&amp;quot; Manuscript for Chapters 14-27 was sent on March 29. No pages have been received for this batch. The initial estimate for delivering pages was April 22 through April 30, then revised&lt;br/&gt; to May 3 through May 7; both of these ranges have been missed with no pages provided. In response to my query about the schedule on April 29, Vijay told me &amp;quot;While working on the proofs we have encountered a few XML errors due to which we have subsequent proof&lt;br/&gt; corrections for chapters 14-27. Nonetheless, we are reprocessing the files which would take expandable time.&amp;quot; Manuscript for Chapters 28-42 was sent on April 10, and manuscript for Chapters 43-57 was sent on April 22. I have twice been told I would be given&lt;br/&gt; a schedule for these batches, but no schedule has been provided. There is one batch of manuscript (Chapters 58-68 and the end matter) still to go to the typesetter during the week of May 13. The current schedule has all chapters being paged by July 5, which&lt;br/&gt; is a concern at the present rate of typesetting. It will also be difficult for the author, proofreader, and indexer to complete their work"/>
    <s v="There are 25 Box types in overall batches that were received for this title. Initially, this took considerable time to fix them during preproduction. Later during generating draft page, we faced few XML errors, fixation and reworking on those files took additional time than anticipated._x000a__x000a_Batch1 has been delivered from 25th Apr to 8th Apr. Though initial fixation of xml errors took considered additional time, it would be stress free while working on subsequent batches for this book.  _x000a__x000a_Our PM should have projected the production schedule based on these initial XML fixations; and should have kept the Elsevier PM informed on the intricacies of the project well in advance. In this case, our PM failed to act proactively._x000a_"/>
    <x v="0"/>
    <s v="Schedule"/>
    <s v="Schedule"/>
    <s v="Files received in batches_not all the samples covered"/>
    <s v="PM/XML"/>
    <s v="Prioritized the schedule to deliver the files at the earliest"/>
    <s v="1.            Schedule monitoring has been planned to engage status check for all the existing projects in HS site. PMs will alert the line managers if they see chapters paused for more than a day._x000a__x000a_2.            Schedule monitoring has been planned to engage status check for all the existing projects, PMs will alert the line managers if they see chapters paused for more than a day._x000a_"/>
    <s v="Indesign"/>
    <s v="Schedule"/>
    <s v="Manual"/>
    <d v="2019-05-13T00:00:00"/>
    <s v="Vijayakumar S"/>
    <s v="Clay Broeker"/>
    <x v="3"/>
    <d v="2019-05-13T00:00:00"/>
    <d v="2019-05-13T00:00:00"/>
    <s v="Manual"/>
    <s v="NA"/>
    <s v="NA"/>
    <d v="2019-05-10T00:00:00"/>
    <x v="3"/>
    <s v="Vijayakumar S (0739)"/>
  </r>
  <r>
    <n v="17"/>
    <n v="2019"/>
    <s v="May"/>
    <d v="2019-05-11T00:00:00"/>
    <x v="0"/>
    <s v="BTX2870 "/>
    <s v="Pyeritz, Reed "/>
    <n v="9780128125328"/>
    <s v="Emery and Rimoin’s Principles and Practice of Medical Genetics and Genomics "/>
    <s v="CHENNAI-S&amp;T"/>
    <s v="Hi Jai, Please see below the comments on Chapter 18 from the editor: This chapter is all wrong and must be corrected in important ways First, the references are of different styles. I suspect because of their frequency, we have to go with the [xxx]&lt;br/&gt; style. However, there are new references in the text in the (Pyeritz, 2019) style. These two styles need to be merged. Moreover, the new references in the text in the (Pyeritz, 2019) style are not listed in the refernces list. Next, is this IBD chapter #18&lt;br/&gt; in this volume? If so, then the numbering of the sections and tables is ok. However, I didn't think we were numbering chapters and tables this way. Please let me know. I thought I had taken care of these issues when I submitted the draft. Please could you&lt;br/&gt; check and send me your responses? Thanks and regards, Punitha"/>
    <s v="“This chapter is all wrong and must be corrected in important ways First, the references are of different styles……… references list.”_x000a__x000a_This title has both Vancouver and Harvard reference style in the manuscript. Author had preferred a particular reference style which closely matches with Vancouver numbered style. We had confirmed that the Vancouver reference style to be followed for all the chapters in the initial Cast-off stage. _x000a__x000a_In Chapter 18 we left the unlisted references untouched - Harvard reference style (e.g., Pyeritz, 2019) used as supplied in the manuscript. This is would lead to easier identification by the authors over missing reference.  Hence, we retained the style of all the unlisted reference as provided in the manuscript and raised query to update the complete details._x000a__x000a_Once we receive reference details from the author, our workflow will update all the references as per style and also in the sequential order._x000a__x000a_“Next, is this IBD chapter #18 in …….chapters and tables this way.”_x000a__x000a_Yes, IBD is Chapter 18 of this volume as confirmed in the TOC. Hence, tables and sections have been numbered (i.e., Dual numbered) as per our standard design._x000a__x000a_We revert this upstream based on above explanation._x000a_"/>
    <x v="1"/>
    <m/>
    <m/>
    <m/>
    <s v="NA"/>
    <s v="NA"/>
    <s v="NA"/>
    <s v="NA"/>
    <s v="References "/>
    <s v="NA"/>
    <s v="NA"/>
    <s v="NA"/>
    <s v="NA"/>
    <x v="1"/>
    <s v="NA"/>
    <s v="NA"/>
    <s v="NA"/>
    <s v="NA"/>
    <s v="NA"/>
    <d v="2019-05-11T00:00:00"/>
    <x v="3"/>
    <s v="NA"/>
  </r>
  <r>
    <n v="18"/>
    <n v="2019"/>
    <s v="May"/>
    <d v="2019-05-15T00:00:00"/>
    <x v="1"/>
    <s v="BTX2874"/>
    <s v="Schemitsch"/>
    <n v="9780323508889"/>
    <s v="Emery and Rimoin’s Principles and Practice of Medical Genetics and Genomics "/>
    <s v="STL HS"/>
    <s v="Hi Team, Disappointingly, the book is missing the shipping date due to the delay in the receipt of page proofs for 18 chapters. The last chapters were expected on 11 May (as per your last e-mail received on 7 May). I need the proofs of the remaining 18 chapters today."/>
    <s v="On analysing the schedules of pending 18 chapters, we found that there were considerable count of artwork queries were raised. And the queries were resolved by 30th Apr to 08th of May. Please refer the attached the file. _x000a__x000a_Moreover, our PM had missed the track on schedules for this book as he had prioritised other titles that were running simultaneously.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_x000a_"/>
    <x v="0"/>
    <s v="Schedule"/>
    <s v="Schedule"/>
    <s v="Poor quality images_were new figures supplied?"/>
    <s v="PM"/>
    <s v="Prioritized the schedule to deliver the files at the earliest"/>
    <s v="_x000a_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13T00:00:00"/>
    <s v="Vijayakumar S"/>
    <s v="Srividhya Vidhyashankar"/>
    <x v="3"/>
    <d v="2019-05-13T00:00:00"/>
    <d v="2019-05-13T00:00:00"/>
    <s v="Manual"/>
    <s v="NA"/>
    <s v="NA"/>
    <d v="2019-05-15T00:00:00"/>
    <x v="3"/>
    <s v="Vijay kumar"/>
  </r>
  <r>
    <n v="19"/>
    <n v="2019"/>
    <s v="May"/>
    <d v="2019-05-15T00:00:00"/>
    <x v="0"/>
    <s v="BTX2875"/>
    <s v="Supuran, Claudiu T"/>
    <n v="9780128164761"/>
    <s v="Carbonic Anhydrases"/>
    <s v="CHENNAI-S&amp;T"/>
    <s v="Hi Gowtham, Please see the comments from the editors: I noticed that sometimes there are small errors, such as in verb tenses, that have not been edited. Or sentences sometimes heavy to read, which have not been revised by a native speaker. Anyhow I revised all I found. You will see in the eproof platform once the chapters will be ultimated. Could you please check and get back to me on this? Thanks and regards, Punitha"/>
    <s v="This title was assigned with an instruction to perform intermediate-offshore editing. We have performed medium level editing for Chapter 19. On analyzing the author’s correction, we found there was one instance of subject-verb error (shows/show) that should have been fixed by our language editor. _x000a__x000a_On analyzing the chapter based on the author’s comment that a few sentences were ‘not revised by a native speaker’, we found a few sentences that were heavy to read but made sense. These sentences could be improved greatly if reviewed by a native speaker. Further to our discussion we will now perform hybrid editing for this chapter and other chapters that may require a higher level of editing. We have also shared the feedback to our team and have instructed our team to suggest upfront if chapters can be improved with a higher level of editing._x000a_"/>
    <x v="0"/>
    <s v="Text"/>
    <s v="Incorrect editing level"/>
    <s v="Correction out of MFC"/>
    <s v="Language editor"/>
    <s v="We will proofread the chapters that requires intermediate editing and Heavy level of editing for the highlighted chapters"/>
    <s v="1.            We have taken this feedback to the concerned editor and have instructed him to be alert in the future.  _x000a__x000a_2.            We have also shared the feedback to our team and have instructed our team to suggest upfront if chapters can be improved with a higher level of editing._x000a_"/>
    <s v="3B2"/>
    <s v="Text"/>
    <s v="Manual"/>
    <d v="2019-05-15T00:00:00"/>
    <s v="Gowthaman"/>
    <s v="Punitha"/>
    <x v="3"/>
    <d v="2019-05-15T00:00:00"/>
    <d v="2019-05-15T00:00:00"/>
    <s v="Manual"/>
    <s v="NA"/>
    <s v="NA"/>
    <d v="2019-05-15T00:00:00"/>
    <x v="3"/>
    <s v="Dheenadayalan (FL0648)"/>
  </r>
  <r>
    <n v="20"/>
    <n v="2019"/>
    <s v="May"/>
    <d v="2019-05-15T00:00:00"/>
    <x v="0"/>
    <s v="BTX2879"/>
    <s v="Zhuang, Zhuo "/>
    <n v="9780128145913"/>
    <s v="Dislocation Mechanism-Based Crystal Plasticity "/>
    <s v="CHENNAI-S&amp;T"/>
    <s v="TnQ provided final cost for $5852.3, but in the final invoice it is $ 6274.15. When checked TnQ confirmed that they have provided cost for PC Pdf-less workflow instead of PDF workflow for standard design. The e-proofs workflow was confirmed during&lt;br/&gt; the transmittal of this project. The confusion could be avoided if this has been checked before sending it to us."/>
    <s v="In the initial stage, we were informed that the proof should not reach author. We queried if we need to send the proofs via Author proofing system (e-proofing), PDF workflow process to be followed. And this was confirmed on the same day to follow Author proofing system. The page proofs of all the chapters followed PDF workflow and delivered via e-proofing._x000a__x000a_On 17-Nov-18, the cost estimate was shared. Here, the typesetting pages were mistakenly calculated per PDF-less workflow based on initial PPM order, and missed to refer latest status in our WMS. The count of typesetting pages was split and entered in both the entries (62- Typesetting: S&amp;T standard design and 169 -Typesetting (Autopagination): Standard design). The same elements was used in the updated cost estimate sent on 6-Feb-19 and in the final cost estimate 8-Apr-19, only the page numbers were updated as per the changes occurred with page extent. _x000a__x000a_During invoice process, Our PM realized, the cost estimate sent so far were done with regard to PDFless workflow, not for PDF workflow. Finally our PM changed the invoice entries to PDF workflow and corrected the values (062 - Typesetting: S&amp;T standard design)._x000a_"/>
    <x v="0"/>
    <s v="Cast-off"/>
    <s v="Cast-off"/>
    <s v="Updated PPM order not received. Did we receive it?"/>
    <s v="PM"/>
    <s v="Corrected and revised invoice sent"/>
    <s v="1.            We are checking with our technology team to generate cost estimate by auto fetching information from our WMS in order to eliminate manual errors._x000a__x000a_2.            PM has been given reorientation on cost estimation and invoicing process. Check the WMS to refer existing workflow type while preparing cost estimation at all the stages. _x000a_"/>
    <s v="3B2"/>
    <s v="Invoice"/>
    <s v="Manual"/>
    <d v="2019-05-17T00:00:00"/>
    <s v="Vibu Prathima"/>
    <s v="Sruthi Satheesh"/>
    <x v="4"/>
    <d v="2019-05-17T00:00:00"/>
    <d v="2019-05-17T00:00:00"/>
    <s v="Manual"/>
    <s v="NA"/>
    <s v="NA"/>
    <d v="2019-05-15T00:00:00"/>
    <x v="3"/>
    <s v="Vibhu Prathima"/>
  </r>
  <r>
    <n v="21"/>
    <n v="2019"/>
    <s v="May"/>
    <d v="2019-05-16T00:00:00"/>
    <x v="1"/>
    <s v="BTX2883 "/>
    <s v="HESI "/>
    <n v="9780323582452"/>
    <s v="HESI Comprehensive Review for the NCLEX-RN Examination "/>
    <s v="STL HS"/>
    <s v="Hi, This is regarding the title &amp;quot;HESI&amp;quot; which had a design change after the proofs were created. Prasad from TNQ had given me a schedule of sending the sample chapter of the new design files by 29th April and sending all the chapters by 8th May however&lt;br/&gt; the sample was only sent to the designer on 10th May and the comp now are proposing a new schedule. Please let me know what has caused this delay. Thanks, Bharat"/>
    <s v="Based on the design change request received on 22nd Apr after page-proof, our PM had worked on preparing project schedule and cost estimates for the new design. Later on the same day, provided a rough estimates of schedules as samples by 29th Apr, page-proofs from 02 May to 08th May. _x000a__x000a_On analyse we found that our PM had missed the track on schedules for this book as there were other titles running simultaneously on priorities.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_x000a_"/>
    <x v="0"/>
    <s v="Cast-off"/>
    <s v="Schedule"/>
    <s v="Design change request after page proof stage"/>
    <s v="PM"/>
    <s v="Prioritized the schedule to deliver the files at the earliest"/>
    <s v="_x000a_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20T00:00:00"/>
    <s v="Prasad"/>
    <s v="Bharat Narang"/>
    <x v="3"/>
    <d v="2019-05-20T00:00:00"/>
    <d v="2019-05-17T00:00:00"/>
    <s v="Manual"/>
    <s v="NA"/>
    <s v="NA"/>
    <d v="2019-05-16T00:00:00"/>
    <x v="3"/>
    <s v="Prasad"/>
  </r>
  <r>
    <n v="22"/>
    <n v="2019"/>
    <s v="May"/>
    <d v="2019-05-23T00:00:00"/>
    <x v="0"/>
    <s v="BTX2893 "/>
    <s v="Sadd Martin"/>
    <n v="9780128159873"/>
    <s v="Elasticity "/>
    <s v="CHENNAI-S&amp;T"/>
    <s v="I have assigned the project to TnQ on 13 May and I have not received the TA summary analysis report along with the cast off per TAT. I was not informed about the status of this project until 23 May. Only when checked TnQ confirmed that it is under&lt;br/&gt; process and they are enquiring about the application files and checking if this can be taken in eMFC. In one e-mail they have requested for application file and in another e-mail, they confirmed that they have converted the pdf and started working on. They&lt;br/&gt; have neither confirmed the cost nor got approval for that. Lack of clarity in the e-mail and the PM have not updated about the delay."/>
    <s v="On analysing this upstream, we found that ELS PM had provided instruction on 13th May as this is an Edition based book; supplied only author’s new updates for this edition. Also requested to check if this book can be taken in eMFC, and expected Castoff by 17th May._x000a__x000a_As we did not have backups of previous edition of this book, our PM had requested ELS PM on 15th May; which was later supplied to us on 17th-May. The received input was incomplete. It had only the PDFs, however the application files were missing. Our PM extended the approach to find out eMFC compatibility using the PDF. This has taken considerable time leading to a delay of one additional day than the regular TAT._x000a__x000a_As this project follows a nonstandard workflow, instead of waiting for the application files, we derived the cast off using the PDFs and same was confirmed through email. Again as the application files were missing, we raised an alarm to the ELS PM in a separate email. _x000a__x000a_We feel the emails have been misinterpreted. Uday’s email speaks about castoff and Vidhya’s email speaks about project requirement. We have not started the conversion process as the conversation is incomplete and the process taken internally for creating castoff does not involve cost._x000a__x000a_In order to avoid error free production, our PM took considerable time to analyse the math equation formats and other project complexities. Due to this, our PM was carried away and missed to keep the ELS PM informed about the intricacies of the project._x000a_"/>
    <x v="0"/>
    <s v="Schedule"/>
    <s v="Schedule"/>
    <s v="Missing materials_previous edition"/>
    <s v="PM"/>
    <s v="Sent Castoff"/>
    <s v="1.            Reorientation has been given to the PM on communicating the project complexities which would impact deliveries. Also, instructed to keep the customer informed well in advance rather than waiting till the due date._x000a__x000a_2.            We will create an alert mechanism for books which are delayed in initiating in our Work flow management System._x000a_"/>
    <s v="3B2"/>
    <s v="Schedule"/>
    <s v="Manual"/>
    <d v="2019-05-25T00:00:00"/>
    <s v="Vidhya M "/>
    <s v="Sruthi Satheesh"/>
    <x v="5"/>
    <d v="2019-05-25T00:00:00"/>
    <d v="2019-05-25T00:00:00"/>
    <s v="Manual"/>
    <s v="NA"/>
    <s v="NA"/>
    <d v="2019-05-23T00:00:00"/>
    <x v="3"/>
    <s v="Vidhya M (13043)"/>
  </r>
  <r>
    <n v="23"/>
    <n v="2019"/>
    <s v="June"/>
    <d v="2019-06-07T00:00:00"/>
    <x v="1"/>
    <s v="BTX2897 "/>
    <s v="Lowdermilk, Deitra "/>
    <n v="9780323556293"/>
    <s v="Maternity and Women's Health Care "/>
    <s v="STL HS"/>
    <s v="Hi Vijay,&lt;br/&gt;&amp;nbsp;&lt;br/&gt;Once again, you’re asking for extra time to make revisions. I understand there are a lot of author revisions, but this has been the case throughout the whole project. This book is an AA priority, and it ships to the printer in 7 weeks.&lt;br/&gt; I need you to put additional people on this title so that I have time to check revisions on my end and send revised pages to the authors.&lt;br/&gt;&amp;nbsp;&lt;br/&gt;Please advise."/>
    <s v="On analysing the schedule delay, we found this book had considerable count of edits during revision stage. We have listed down the reasons for the request on additional time that our PM requested for this batch._x000a__x000a_The no. of edits is high which involves:_x000a_• Text reflow _x000a_• Deletion of table_x000a_• Style change from table to box_x000a_• Edit corrections being marked using highlight feature rather using the appropriate editing tools (insert/delete/replace)_x000a__x000a_The complexity mentioned above requires additional attention. Moreover, the corrections needs to be classified insert/delete/replace vs. instructions (attached screenshots) and we have to engage our senior resource to understand and amend the changes in proofs. Hence, it took more time than the estimate that we arrived for these chapters. _x000a_"/>
    <x v="0"/>
    <s v="Schedule"/>
    <s v="Schedule"/>
    <s v="huge number of corrections received. Types of corrections/no. of edits received?"/>
    <s v="PM"/>
    <s v="Deliveries of this title will be prioritized"/>
    <s v="1. In order to speed up, we have added more resource on this project to meet the delivery date for revision in order to facilitate review time._x000a__x000a_2. Production difficulties which would impact deliveries should be informed to customer well in advance rather than waiting till the delivery date._x000a_"/>
    <s v="Indesign"/>
    <s v="Schedule"/>
    <s v="Manual"/>
    <d v="2019-06-07T00:00:00"/>
    <s v="Vijayakumar S"/>
    <s v="Rachel McMullen"/>
    <x v="2"/>
    <d v="2019-06-07T00:00:00"/>
    <d v="2019-06-07T00:00:00"/>
    <s v="Manual"/>
    <s v="NA"/>
    <s v="NA"/>
    <d v="2019-06-07T00:00:00"/>
    <x v="4"/>
    <s v="Vijay"/>
  </r>
  <r>
    <n v="24"/>
    <n v="2019"/>
    <s v="June"/>
    <d v="2019-06-17T00:00:00"/>
    <x v="0"/>
    <s v="BTX2903"/>
    <s v="Kimmel, Paul L."/>
    <n v="9780124116023"/>
    <s v="Chronic Renal Disease"/>
    <s v="CHENNAI-S&amp;T"/>
    <s v="Hi Vinoth, Please see below the comments from the editor. Could you please let me know why the references were renumbered as per his instructions? references were inserted but ended up cited as 30 a and 30 b All references should be integers and these and all the subsequent ones will need renumbering and reconciliation in the text. the final corrections are provided in the attachment. Thanks and regards, Punitha "/>
    <s v="For this book, we had received multiple global changes during mid of the project (refer attached). While receiving these instructions, the page proofs for most of the chapters (apprx. 40 out of 81) were delivered to authors. This book has been processed with standard template; this global instruction requires additional manual intervention in regular workflow activity. Our PM had decided to amend the global changes for these chapters during revision. One of the instructions is to renumber the multi-part references (i.e., ref numbers with alphabets) sequentially without alphabets. _x000a__x000a_During revision, Our MCer has taken care of these changes in all of the chapters, however, for this specific case the multi-part references appeared differently (i.e., alphabet without reference numbers and indented – snap 1). Whereas all other cases the part references appear as in snap 2 (i.e. reference number with alphabet without indentation). While renumbering part references, the MCer checked manually and renumbered part reference numbers for those which were stick with labels (snap2); the multi part reference (30 a and b) appeared as a single reference which he could not identify as he overlooked the labels were in part of  reference area. Moreover, this is a rare scenario where we received part references in books. _x000a_"/>
    <x v="0"/>
    <s v="References"/>
    <s v="Part references renumbered"/>
    <s v="huge number of corrections received"/>
    <s v="MC/QC"/>
    <s v="Correction will be carried out as per requirement"/>
    <s v="_x000a_1.            Process change- renumbering of part reference task will be moved from MC process to XML. We will eliminate manual intervention of MCer._x000a__x000a_2.            We have given orientation to the Team on renumbering part references._x000a_"/>
    <s v="3B2"/>
    <s v="References "/>
    <s v="Manual"/>
    <d v="2019-06-20T00:00:00"/>
    <s v="Vinoth (9241)_x000a_"/>
    <s v="Punitha Radjane"/>
    <x v="2"/>
    <d v="2019-06-21T00:00:00"/>
    <d v="2019-06-21T00:00:00"/>
    <s v="Manual"/>
    <s v="NA"/>
    <s v="NA"/>
    <d v="2019-06-17T00:00:00"/>
    <x v="4"/>
    <s v="Vinoth_x000a_Jeya Pradeepa T"/>
  </r>
  <r>
    <n v="25"/>
    <n v="2019"/>
    <s v="June"/>
    <d v="2019-06-19T00:00:00"/>
    <x v="1"/>
    <s v="BTX2906"/>
    <s v="Price, Shirley "/>
    <n v="9780702074738"/>
    <s v="Aromatherapy for Health Professionals "/>
    <s v="CHENNAI-HS"/>
    <s v="Delay in typesetting chapters 3,4 App A,B"/>
    <s v="For Chapter 3: This chapter contains 2 parts (Chapter and sub chapter format) but, we have been asked not to capture these as subchapters by the ELS PM and designer as the standard design does not have specifications for subchapters. We have approached GEO ebooks for further guidance and the advice received was to set these as separate items instead of sub chapters. Reassembling the chapter to reflect the requirement, took additional time as this involves technical intervention._x000a__x000a_Chapter 4, Appendixes 1 and 2: The number of columns and rows in the tables of these chapters are very high which made the paging a bit complex. We had to spread the tables across multiple spreads and due to certain limitation; we couldn’t adjust the table alignment as such to make it readable. We had to work on the word document again to adjust the columns/rows and make it readable. Due to the technical interventions required on chapters 03, 04, apps 01 and 02, the process took additional time than the estimation that we shared to ELS PM. _x000a__x000a_Hence, it took additional time than the estimate arrived to complete these files. _x000a__x000a_"/>
    <x v="0"/>
    <s v="Schedule"/>
    <s v="Schedule"/>
    <s v="Out of scope requirement_sub-chapters not required"/>
    <s v="PM"/>
    <s v="Prioritized the schedule to deliver the files at the earliest"/>
    <s v="1.            We have updated our complete and usability checklist to identify chapter-sub chapter requirements as well as scenarios of lengthy Tables-Boxes to identify the issues in frontend to plan the process flow._x000a__x000a_2.            Schedule monitoring has been planned to engage status check for all the existing projects, PMs will alert the line managers if they see chapters paused for more than a day._x000a_"/>
    <s v="Indesign"/>
    <s v="Schedule"/>
    <s v="Manual"/>
    <d v="2019-06-21T00:00:00"/>
    <s v="Prasad"/>
    <s v="Janish Ashwin Paul"/>
    <x v="3"/>
    <d v="2019-06-21T00:00:00"/>
    <d v="2019-06-21T00:00:00"/>
    <s v="Manual"/>
    <s v="NA"/>
    <s v="NA"/>
    <d v="2019-06-19T00:00:00"/>
    <x v="4"/>
    <s v="Prasad"/>
  </r>
  <r>
    <n v="26"/>
    <n v="2019"/>
    <s v="June"/>
    <d v="2019-06-25T00:00:00"/>
    <x v="1"/>
    <s v="BTX2915 "/>
    <s v="Duffy, Joseph "/>
    <n v="9780323530545"/>
    <s v="Motor Speech Disorders "/>
    <s v="STL HS"/>
    <s v="In Chapter 7, on page 13, the footnote was wrongly placed. This was correct in the edited file. Could you please let me know the reason for this issue and the measures to avoid this in upcoming chapters."/>
    <s v="On analyzing the concern raised in upstream, we found that we have typeset the footnote as given in the final manuscript. We can see the author required footnote “References 69, 77, 98, 99, and 130” has been deleted by the copyeditor and kept “f Reduced loudness… see references 18, 33, 93, 93, 102, 118, 120, 126, 127” in manuscript. Hence author required footnote is not present in the typeset proof. _x000a__x000a_Please find the below screen shot for your reference with regard to deleted footnote._x000a__x000a_Actual footnote existing in MS:_x000a_     _x000a_                _x000a_In this case, we are not at our fault and request you to revert this upstream._x000a_"/>
    <x v="1"/>
    <m/>
    <m/>
    <m/>
    <s v="NA"/>
    <s v="NA"/>
    <s v="NA"/>
    <s v="NA"/>
    <s v="NA"/>
    <s v="NA"/>
    <s v="NA"/>
    <s v="NA"/>
    <s v="NA"/>
    <x v="1"/>
    <d v="2019-06-27T00:00:00"/>
    <s v="NA"/>
    <s v="NA"/>
    <s v="NA"/>
    <s v="NA"/>
    <d v="2019-06-25T00:00:00"/>
    <x v="4"/>
    <s v="Vijay"/>
  </r>
  <r>
    <n v="27"/>
    <n v="2019"/>
    <s v="June"/>
    <d v="2019-06-26T00:00:00"/>
    <x v="0"/>
    <s v="BTX2917"/>
    <s v="Vargel, Christian"/>
    <n v="9780080999258"/>
    <s v="Corrosion of Aluminium "/>
    <s v="CHENNAI-S&amp;T"/>
    <s v="There are issues in the figures in some of the chapters and the figures are misplaced and this makes the author so nervous. Please see the attached e-mails and please provide the corrective and preventive actions for this. Thanks Stalin"/>
    <s v="This book has different parts (designated as A-Q) with overall 68 chapters. The float numbering pattern used in the previous edition was Figure followed by “part #.chapter #.figure #” (e.g., Figure A.1.1). We had queried initially and got approval to follow the previous edition pattern for float numbering. Hence the team followed the same pattern for this edition. In the edited file, all the figure captions and their anchors had been set correctly; however, during XML conversion, figures had been misplaced in the files which had the figure count above 9. This is because the tool did not handle the figure pattern with the combination of alphabetic characters and double digit figure numbers, which resulted in incorrect figures with incorrect captions in Chapters 8, 10, and 11. "/>
    <x v="0"/>
    <s v="Figure"/>
    <s v="Incorrect float numbering"/>
    <s v="Tool alert unavailable"/>
    <s v="XML "/>
    <s v="Corrected the file as per requirement"/>
    <s v="1.            We have raised ticket to our technical team to update the tool with this new scenario of float numbering pattern._x000a__x000a_2.            Reorientation has been provided to the team on handling float numbering pattern.   _x000a_"/>
    <s v="3B2"/>
    <s v="Figure"/>
    <s v="Tool"/>
    <d v="2019-06-28T00:00:00"/>
    <s v="Vibu Prathima"/>
    <s v="Stalin Viswanathan"/>
    <x v="3"/>
    <d v="2019-06-28T00:00:00"/>
    <s v="NA"/>
    <s v="Manual"/>
    <s v="NA"/>
    <s v="Yes"/>
    <d v="2019-06-27T00:00:00"/>
    <x v="4"/>
    <s v="Vijay"/>
  </r>
  <r>
    <n v="28"/>
    <n v="2019"/>
    <s v="June"/>
    <d v="2019-06-27T00:00:00"/>
    <x v="1"/>
    <s v="BTX2921"/>
    <s v="Price, Shirley "/>
    <n v="9780702074738"/>
    <s v="Aromatherapy for Health Professionals "/>
    <s v="CHENNAI-HS"/>
    <s v="Tables 3.1 and 3.2 were found to be missing in proof of chapter 3."/>
    <s v="Upon analysing the input for chapter 3, it was found that the manuscript has two parts. Since, subchapter design was not available in the standard design, each parts need to be captured as individual item in XML. While converting Part I (Chapter 3), the XML operator had split the content up to “SUMMARY” section and the remaining as part II. While converting the chapter, the XML operator disabled the cross-refs to avoid the error with the assumption that Tables, Figures, and References belongs to Part II; as the tables, figure captions, and references are provided at the end of the chapter in provided Manuscript. Part II of the Chapter 3 was processed by another operator and he removed the tables and figures as there is no citation for these elements in the part II file._x000a__x000a_While checking the Part I (Chapter 3), QC had checked the content up to “SUMMARY” section and interpreted that the Tables &amp; Figures belongs to Part II. QC has missed to check the Tables &amp; Figure citation present in the Part I section as these two parts were checked by the different users._x000a_"/>
    <x v="0"/>
    <s v="Table"/>
    <s v="Table missing"/>
    <s v="Out of design scope_sub-chapter requirement"/>
    <s v="XML/QC"/>
    <s v="Corrected the file as per requirement"/>
    <s v="1.            Going forward we will process these type of multiple items in a chapter within single work directory so that all relevant materials will be captured in one single typeset proof._x000a__x000a_2.            This new procedure has been reiterated to all XML,PGN and QC operators._x000a__x000a_3.            As fail proof mechanism, we have updated QC check list to reject the files if provided as multiple items._x000a_"/>
    <s v="Indesign"/>
    <s v="Table"/>
    <s v="Manual"/>
    <d v="2019-07-01T00:00:00"/>
    <s v="Naveen/Prasad"/>
    <s v="Janish Ashwin Paul"/>
    <x v="3"/>
    <d v="2019-07-01T00:00:00"/>
    <d v="2019-06-21T00:00:00"/>
    <s v="Manual"/>
    <s v="NA"/>
    <s v="NA"/>
    <d v="2019-06-27T00:00:00"/>
    <x v="4"/>
    <s v="Sakthi Kani S (13829)_x000a_Hema Malini S (7333)  "/>
  </r>
  <r>
    <n v="29"/>
    <n v="2019"/>
    <s v="July"/>
    <d v="2019-07-02T00:00:00"/>
    <x v="1"/>
    <s v="BTX2924"/>
    <s v="Gardner, Sandra"/>
    <n v="9780323569033"/>
    <s v="Merenstein &amp; Gardner's Handbook of Neonatal Intensive Care Nursing"/>
    <s v="STL HS"/>
    <s v="Hi Vijay, I have sent 12 chapters for typesetting so far. I have not received any batches of pages yet. This is a big book requiring a batch wise monitoring at all stages and am afraid this is delaying the further processes. Can you please prioritise this for a speedy delivery. "/>
    <s v="ELS PM expected the first batch of chapters by 20-Jun and we requested for additional days since we had an input issue which we identified in later stage. This title contains special text that will appear in color font. The input manuscript we received had no identification or comp notes for these special texts. The special text that needs to be presented in color had been provided as bold in the manuscript and this is actually a one-off instance. Fixing this in our paging tool was a bit challenging and so we had to provide manual hooks in our pre-structuring process which took additional time and hence we were not able to meet the due date. Our PM should have explained the scenario in detail which is missing here. "/>
    <x v="0"/>
    <s v="Schedule"/>
    <s v="Schedule"/>
    <s v="Out of design scope_colour requirement in book"/>
    <s v="PM"/>
    <s v="Prioritized the schedule to deliver the files at the earliest"/>
    <s v="1.            We have updated SOP of Template developers to give alert to production team on requirement of additional manual intervention._x000a__x000a_2.            Schedule monitoring has been planned to engage status check for all the existing projects. PMs will alert the line managers if they see chapters paused for more than a day. _x000a_3.            Reorientation has been given to the PM on communicating the project complexities which would impact deliveries. Also, instructed to keep the customer informed well in advance rather than waiting till the due date._x000a_"/>
    <s v="Indesign"/>
    <s v="Schedule"/>
    <s v="Manual"/>
    <d v="2019-07-04T00:00:00"/>
    <s v="Vijayakumar S"/>
    <s v="Srividhya Vidhyashankar"/>
    <x v="3"/>
    <d v="2019-07-04T00:00:00"/>
    <s v="NA"/>
    <s v="Manual"/>
    <s v="NA"/>
    <s v="Yes"/>
    <d v="2019-07-02T00:00:00"/>
    <x v="5"/>
    <s v="Vijay"/>
  </r>
  <r>
    <n v="30"/>
    <n v="2019"/>
    <s v="July"/>
    <d v="2019-07-02T00:00:00"/>
    <x v="1"/>
    <s v="BTX2925"/>
    <s v="Symonds"/>
    <n v="9780702076381"/>
    <s v="Essential Obstetrics and Gynaecology "/>
    <s v="CHENNAI-HS"/>
    <s v="In the first proof of Chapter 6 (page 69) of Symonds 6e, the last sentence is missing and it stops midway at the word any’. The last sentence was present in the edited file. Could you please look into this issue. "/>
    <s v="On analyzing the upstream concern, we found that during pagination galley process, in order to balance the column, the user selected the last line and applied tracking. Inadvertently, the user applied “tilde” key instead of “escape” key after amending the tracking changes. This is a user error which resulted in content loss. During style checking process, QC has to check the content against the manuscript but, in this instance the user overlooked the content loss."/>
    <x v="0"/>
    <s v="Text"/>
    <s v="Text deleted"/>
    <m/>
    <s v="PGN/QC"/>
    <s v="Corrected the file as required"/>
    <s v="1.            To identify such content loss in text, we have made compare process as mandate between the input XML and PGN out XML. _x000a__x000a_2.            The QC user who had worked this chapter has been moved to training department for reorientation and re-certification. Upon zeroing out the errors on his part, he can continue with live production._x000a__x000a_3.            Reorientation has been given to the PGN users as this resulted due to manual typo error._x000a__x000a_"/>
    <s v="Indesign"/>
    <s v="Text"/>
    <s v="Manual"/>
    <d v="2019-07-04T00:00:00"/>
    <s v="Vijayakumar S"/>
    <s v="Karthikeyan Murthy"/>
    <x v="3"/>
    <d v="2019-07-04T00:00:00"/>
    <s v="NA"/>
    <s v="Manual"/>
    <s v="NA"/>
    <s v="Yes"/>
    <d v="2019-07-02T00:00:00"/>
    <x v="5"/>
    <s v="Anitha B (14464)_x000a_BIDYADHAR (13783)"/>
  </r>
  <r>
    <n v="31"/>
    <n v="2019"/>
    <s v="July"/>
    <d v="2019-07-17T00:00:00"/>
    <x v="1"/>
    <s v="BTX2932 "/>
    <s v="Whaites, Eric "/>
    <n v="9780702076886"/>
    <s v="Essentials of Dental Radiography and Radiology "/>
    <s v="CHENNAI-HS"/>
    <s v="This is a high priority complex title. We have supplied the revised figure 1.6 but in the revised chapter the wrong figure was reloaded. This has also resulted in delay in sending the proof to the Author."/>
    <s v="Figures in chapter 1 (including revised figure 6) were supplied as straight pickup from previous archival and Prep team. As per regular validation, the image will be examined for the standard specification (sizing, label, resolution) and will be saved with proper file naming convention. In this case, figure file had correct naming except the ISBN which needs to be corrected by renaming. While doing the renaming process, the user picked up the figure 5 twice and saved as figure 5 and 6 inadvertently and skipped the figure 6 to process. _x000a_Currently the file renaming tool does not validate the duplication and hence this got missed out. _x000a__x000a_Figure 5 and 6 are more similar and hence our QC user missed inadvertently to identify the duplication here._x000a_"/>
    <x v="0"/>
    <s v="Figure"/>
    <s v="Figure renamed wrongly"/>
    <s v="Previous edition_pick up image"/>
    <s v="Graphics/QC"/>
    <s v="Corrected the file as required"/>
    <s v="1.            Currently our tool does have validation to avoid figures get overwritten while renaming. Now, we will raise the requirement to development team to enhance the tool to validate duplications of files. _x000a__x000a_2.            Reorientation session had been conducted to QC’s to verify art log against the processed file to identify such mishaps._x000a_"/>
    <s v="Indesign"/>
    <s v="Figure"/>
    <s v="Manual"/>
    <d v="2019-07-19T00:00:00"/>
    <s v="Naveen Kumaran S _x000a_"/>
    <s v="Karthikeyan Murthy"/>
    <x v="3"/>
    <d v="2019-07-19T00:00:00"/>
    <s v="NA"/>
    <s v="Tool"/>
    <s v="NA"/>
    <s v="Yes"/>
    <d v="2019-07-17T00:00:00"/>
    <x v="5"/>
    <s v="Venkateshwara N_x000a_Jagadish"/>
  </r>
  <r>
    <n v="32"/>
    <n v="2019"/>
    <s v="July"/>
    <d v="2019-07-18T00:00:00"/>
    <x v="1"/>
    <s v="BTX2934 "/>
    <s v="McGahan, John "/>
    <n v="9780323596428"/>
    <s v="Fundamentals of Emergency Ultrasound "/>
    <s v="CHENNAI-HS"/>
    <s v="1. Figure 9-16. “Introlerant” should be “Intolerant” 2. Figure 21.9: In the Art Log, there was a note about adding an arrow annotation to Figure 21.9. There’s no arrow in the page proof. Why did the comp either add the arrow according to the instructions&lt;br/&gt; OR query me about it? You’ll see that the caption mentions an arrow, but no arrow is in the image. 3. Figure 21.23: The arrows appear to be about the same length in the image BUT the caption says “short arrow” and “long arrow” – comp was supposed to refer&lt;br/&gt; to the Annotations doc as noted in the Art Log and ensure the arrows reflect the correct placement and lengths. The lengths must be more differentiated. 4. Art log comments were not followed by the comp."/>
    <s v="While investigating this book, we found that the requirements should be routed through AA (Artwork Assessment - program). We don’t usually receive such request during typesetting stage. We have the system in place to adopt these requirements (like templates, skilled user and additional layer of QC). But this book is directly processed in typesetting where the operators are mostly handle the direct disk process, pickup and pickup with edits. _x000a__x000a_With regard to “Introlerant”, the Graphics user inadvertently introduced error while rekeying the text within the figure when adjusting the casing and font per the corrections. Moreover, the user followed to process standard arrow heights, and inadvertently missed to incorporate the corrections related to arrows. This was also overlooked by the QC user._x000a_"/>
    <x v="0"/>
    <s v="Figure"/>
    <s v="Others"/>
    <s v="Out of scope of artwork requirement"/>
    <s v="Graphics/QC"/>
    <s v="Corrected the file as required"/>
    <s v="1.            We have updated in our checklist: mandated to verify Artlog corrections are incorporated in the processed file._x000a__x000a_2.            Graphics user removed from production and has been put under training, and his performance will be monitored._x000a_3.            Reorientation has been given to the QC users and frequent audit will be conducted._x000a_"/>
    <s v="Indesign"/>
    <s v="Figure"/>
    <s v="Manual"/>
    <d v="2019-07-22T00:00:00"/>
    <s v="Vijayakumar S"/>
    <s v="Kamatchi"/>
    <x v="3"/>
    <d v="2019-07-22T00:00:00"/>
    <s v="NA"/>
    <s v="Manual"/>
    <s v="NA"/>
    <s v="Yes"/>
    <d v="2019-07-18T00:00:00"/>
    <x v="5"/>
    <s v="Gnanasoundari P (15249)  _x000a_JAGATHESH SANKAR (15103)"/>
  </r>
  <r>
    <n v="33"/>
    <n v="2019"/>
    <s v="July"/>
    <d v="2019-07-19T00:00:00"/>
    <x v="1"/>
    <s v="BTX2935 "/>
    <s v="Kumar, Vinay "/>
    <n v="9780323640251"/>
    <s v="Robbins Essentials of Pathology "/>
    <s v="STL HS"/>
    <s v="Chs 1-5 have yet to be delivered, despite being posted between 6/7 and 6/24."/>
    <s v="We have processed the design sample with the design element “Box type A-1” and “Table type A” for this title. Whereas in Page Proof stage, the supplied manuscripts had new style elements which was not covered in the book design overview during the sample processing. The new elements provided in the manuscripts were “Box type C-2” and “Table type Z” which need to be used all over the book. As there is a discrepancy between the approved design and the live manuscript, we have to tweak our automation tools which have been created based on the design sample, to render the new elements which took considerable amount of time and so we were not able to meet the originally committed schedule."/>
    <x v="0"/>
    <s v="Schedule"/>
    <s v="Schedule"/>
    <s v="Out of design scope"/>
    <s v="PM"/>
    <s v="Schedule for this title prioritised"/>
    <s v="1.            We have updated the SOP of Project managers to check the manuscripts against the overview document to identify the mismatches upfront, to avoid late notifications to ELS PM_x000a__x000a_2.            Reorientation has been given to the PM on communicating the project complexities which would impact deliveries. Also, instructed to keep the customer informed well in advance rather than waiting till the due date._x000a_"/>
    <s v="Indesign"/>
    <s v="Schedule"/>
    <s v="Manual"/>
    <d v="2019-07-23T00:00:00"/>
    <s v="Venkat R"/>
    <s v="Manix, kate"/>
    <x v="3"/>
    <d v="2019-07-23T00:00:00"/>
    <s v="NA"/>
    <s v="Manual"/>
    <s v="NA"/>
    <s v="Yes"/>
    <d v="2019-07-19T00:00:00"/>
    <x v="5"/>
    <s v="Venkat R"/>
  </r>
  <r>
    <n v="34"/>
    <n v="2019"/>
    <s v="August"/>
    <d v="2019-08-05T00:00:00"/>
    <x v="0"/>
    <s v="B2944 "/>
    <s v="Gindis"/>
    <n v="9780128198629"/>
    <s v="Up and Running with AutoCAD 2020_x000a_"/>
    <s v="CHENNAI-S&amp;T"/>
    <s v="Files were posted to press on 12 July. TnQ did not send e-copy to the authors and editors and they checked about the AE e-mail id on 30 July. I understand the information to include AE was passed to compositors on 10 July. They could have checked&lt;br/&gt; about the e-mail id on 12 July after they posted the files to press but delayed. Please make sure you send the e-copy to the authors on time to avoid any issues."/>
    <s v="We have received the E-comp details on 5th July. We have delivered the print files and Datasets on 12th July. We generally send the E-comp within 5 days from the delivery of Print files. However in this case, we had received an updated document for E-comp on 10 July to add AE Email in the recipients list. Keeping this in mind, our PM wanted to raise query with Elsevier PM for AE details and put this E-comp on hold. Later, our PM got carried away with the Print files and process of the other existing titles and missed to raise query upfront which led to the delay in E-comp delivery.  "/>
    <x v="0"/>
    <s v="Schedule"/>
    <s v="Schedule"/>
    <s v="Late corrections after print delivery"/>
    <s v="PM"/>
    <s v="NA"/>
    <s v="1.            We will add this process step in our workflow management system as a mandate process._x000a__x000a_2.            We have given reorientation to the PMs on handling post print delivery._x000a_"/>
    <s v="3B2"/>
    <s v="Schedule"/>
    <s v="Manual"/>
    <d v="2019-08-07T00:00:00"/>
    <s v="Vidhya M "/>
    <s v="Sruthi Satheesh"/>
    <x v="0"/>
    <d v="2019-08-07T00:00:00"/>
    <s v="NA"/>
    <s v="Manual"/>
    <s v="NA"/>
    <s v="Yes"/>
    <d v="2019-08-05T00:00:00"/>
    <x v="6"/>
    <s v="Vidhya M (13043)"/>
  </r>
  <r>
    <n v="35"/>
    <n v="2019"/>
    <s v="August"/>
    <d v="2019-08-05T00:00:00"/>
    <x v="0"/>
    <s v="BTX2948 "/>
    <s v="Suckow, Mark "/>
    <n v="9780128143384"/>
    <s v="The Laboratory Rat "/>
    <s v="CHENNAI-S&amp;T"/>
    <s v="Missing images of chapter 18 were sent to TnQ project manager on 24th May. However, they weren't fixed on the page proofs! I would request the team to provide attention to the email communication before dispatching the proofs to the authors."/>
    <s v="After in-file analysis stage, we raised queries for the missing figures for five chapters, and received response from ELS PM as “Please check the resource tab in EMSS or else check the previous edition. If they are unavailable then raise query in the proofs. Also, I am checking this with the authors.” Out of these five chapters, we had received missing figures for chapter 18 alone through email attachment on 24th May. _x000a__x000a_At this point of time, the production was not started for this title; hence the TNQ PM had placed the missing images in IN file server with the assumption that Graphics team will pickup the images from IN server, and missed to alert the team on missing figures. Hence, the Graphics team processed the images received initially. Here, QC also overlooked this error._x000a_"/>
    <x v="0"/>
    <s v="Figure"/>
    <s v="Figures missing"/>
    <s v="Late arrival of material"/>
    <s v="PM/QC"/>
    <s v="Corrected the file as required"/>
    <s v="1.            New instructions will be fed in our WMS to set as an alert to the teams._x000a_2.            Checklist has been updated to review Email instructions before despatching proofs._x000a_3.            Reorientation to the PM - Instruction on revised figures should be registered in our workflow management system instead of email or oral communication. _x000a_"/>
    <s v="3B2"/>
    <s v="Figure"/>
    <s v="Manual"/>
    <d v="2019-08-07T00:00:00"/>
    <s v="Jaikumar K"/>
    <s v="Poulouse Joseph"/>
    <x v="3"/>
    <d v="2019-08-07T00:00:00"/>
    <s v="NA"/>
    <s v="Manual"/>
    <s v="NA"/>
    <s v="Yes"/>
    <d v="2019-08-05T00:00:00"/>
    <x v="6"/>
    <s v="Jaikumar K_x000a_SATHEESH KUMAR G (12087)"/>
  </r>
  <r>
    <n v="36"/>
    <n v="2019"/>
    <s v="August"/>
    <d v="2019-08-05T00:00:00"/>
    <x v="0"/>
    <s v="B2953 "/>
    <s v="Manuela, Tvaronaviciene"/>
    <n v="9780128176887"/>
    <s v="Energy Transformation towards Sustainability "/>
    <s v="CHENNAI-S&amp;T"/>
    <s v="Hi Team, I was informed by Vinoth (PM TNQ) that the proofs will be sent to the author starting from 29th July and the last batch of proofs will be completed on 5th Aug. I found that the proofs didn't reach the author for chapters 1, 3, 7, 12, 13, 14 &amp; 15. When I followed up with Vinoth he confirmed that the proofs are still in progress for these chapters. He needs 3 more days to complete the same. This is extremely disappointing. I should have been informed about this delay earlier. Please check and do the needful. Thank you, Selva"/>
    <s v="We had committed to deliver the proofs from 29th Jul to 5th Aug. Out of 14 chapters, 7 chapters were already delivered before 2nd Aug. Later on 2nd Aug, we had sent two more chapters. The remaining five chapters were delivered on 3rd Aug, as these chapters were in various processes in production until 2nd Aug. Our PM reviewed the status and requested additional three days instead of providing chapter wise detailed status to ELS PM upfront."/>
    <x v="0"/>
    <s v="Schedule"/>
    <s v="Schedule"/>
    <s v="Others"/>
    <s v="PM"/>
    <s v="Schedule for this title prioritised"/>
    <s v="1.            Schedule monitoring has been planned to engage status check for all the existing projects. PMs will alert the line managers if they see any chapter not progressed for more than a day._x000a__x000a_2.            Instruction has been given to PM to foresee the production process upfront to share the schedule._x000a_"/>
    <s v="3B2"/>
    <s v="Schedule"/>
    <s v="Manual"/>
    <d v="2019-08-07T00:00:00"/>
    <s v="Vinoth (9241)_x000a_"/>
    <s v="Selvaraj"/>
    <x v="3"/>
    <d v="2019-08-07T00:00:00"/>
    <s v="NA"/>
    <s v="Manual"/>
    <s v="NA"/>
    <s v="Yes"/>
    <d v="2019-08-05T00:00:00"/>
    <x v="6"/>
    <s v="Vinoth(9241)"/>
  </r>
  <r>
    <n v="37"/>
    <n v="2019"/>
    <s v="August"/>
    <d v="2019-08-09T00:00:00"/>
    <x v="1"/>
    <s v="Not Generated"/>
    <s v="Kellerman"/>
    <n v="9780323711845"/>
    <m/>
    <s v="STL HS"/>
    <s v="The first batch of Kellerman was posted on 6/14 (with a due date of 6/28), and the second posted on 6/21 (with a due date of 7/5). Both dates were missed, and no communication was received until I emailed asking what the delay was on 7/11. Could you please look into this and let me know why this is happening?"/>
    <s v="We have received the 1st and 2nd batch of files on 14th June and 21st June respectively. By the time we received the input files, we were also simultaneously working on the sample pages. This book follows dual workflow, where we have to reuse the previous edition files processed by a different supplier for pick-up chapters and use manuscript for new chapters. During our initial analysis, we have found few mismatches in the TOC supplied to us for this title due to which, we were not able to process the pickup chapters. However, after the receipt of 2nd batch of files, we did intimated the ELS PM that the page proofs will be processed after the sample approval, but the TNQ PM has missed to copy ELS PM in the sample delivery notification email. TNQ PM assumed that the ELS PM might be aware that the sample is yet to be approved. And hence there was a communication gap"/>
    <x v="0"/>
    <s v="Schedule"/>
    <s v="Schedule"/>
    <s v="Files supplied in batches_Samples a parallel task"/>
    <s v="PM"/>
    <s v="We have shared our delivery plan to ELS PM and delivered the proofs as proposed "/>
    <s v="1.           We have updated the SOP of Project managers to copy the ELS PM during the sample delivery notification email._x000a__x000a_2.            Weekly status will be shared to appropriate ELS PM in order to avoid communication gap. _x000a__x000a_3.            Reorientation has been given to the PM on communicating the project complexities which would impact deliveries. _x000a_"/>
    <s v="Indesign"/>
    <s v="Schedule"/>
    <s v="Manual"/>
    <d v="2019-08-13T00:00:00"/>
    <s v="Venkat R"/>
    <s v="Mannix Kate "/>
    <x v="3"/>
    <d v="2019-08-13T00:00:00"/>
    <s v="NA"/>
    <s v="Manual"/>
    <s v="NA"/>
    <s v="Yes"/>
    <d v="2019-08-09T00:00:00"/>
    <x v="6"/>
    <s v="Venkat R"/>
  </r>
  <r>
    <n v="38"/>
    <n v="2019"/>
    <s v="August"/>
    <d v="2019-08-13T00:00:00"/>
    <x v="0"/>
    <s v="BTX2959 "/>
    <s v="Guo, Boyun "/>
    <n v="9780128182642"/>
    <s v="Well Productivity Handbook "/>
    <s v="CHENNAI-S&amp;T"/>
    <s v="From Jagan's email I understand that printer files were reposted to Coresource on 2nd Aug. without notifying me. There was no telephonic conversation from TNQ seeking approval to repost the files and appreciate to drop email to notify the PM. Could&lt;br/&gt; you please let me know to why I was not notified regarding this? I appreciate if you could share the error so I can take it up further with Editorial to process as reprint correction since the book was published using incorrect files. Looking forward to hearing&lt;br/&gt; on the root cause of the issue and the preventive measure"/>
    <s v="We had received the printer signal without the printer ready cover by 16th-Jul; following the signal our PM requested the printer ready cover to proceed with the usual procedure._x000a__x000a_Then on 18th-Jul, we were requested to hold the printer files by commenting that preface corrections would be received soon. We had received Preface correction on 23rd Jul; finalised the preface section and sent for approval on 24th Jul to Els PM. Later, we got the approval on 25th Jul._x000a__x000a_While replacing the Preface section, we had removed the old version of Preface and inserted the new version of Preface in the finalised combined PDF but in an incorrect sequence. _x000a__x000a_We had uploaded the printfiles to the core source and notified to Manufacturing team on 31st Jul. While processing the archival on 2nd August, our team had noticed that Preface was placed after contents in the combined POD files. This is an incorrect sequential order since page x is followed by xxiii and it should have been placed as the last element of frontmatter. This was issue was brought to the ELS PM notice on 02nd Aug late evening. _x000a__x000a_Our PM had fixed the page sequence, but our PM missed to request on POD resupply approval email and delivered the files to core source. Besides, our PM had sent the notification to manufacturing team without mentioning the reason for re-uploading the same_x000a_"/>
    <x v="0"/>
    <s v="Print file"/>
    <s v="Print file reuploaded"/>
    <s v="Additional corrections_after print file stage"/>
    <s v="PM"/>
    <s v="NA"/>
    <s v="1.            PM Checklist has updated to Els PM intimate regarding re-uploading task._x000a__x000a_2.            Process change – When there is a correction in a particular section after Print file finalization, QC will check the combined file again._x000a__x000a_3.            We have given instruction to our PMs to get the consent from Els-PM before re-uploading the files to core source_x000a_"/>
    <s v="3B2"/>
    <s v="Delivery"/>
    <s v="Manual"/>
    <d v="2019-08-16T00:00:00"/>
    <s v="Vidhya M "/>
    <s v="Vijay Bharath Rajan"/>
    <x v="0"/>
    <d v="2019-08-16T00:00:00"/>
    <s v="NA"/>
    <s v="Manual"/>
    <s v="NA"/>
    <s v="NA"/>
    <d v="2019-08-13T00:00:00"/>
    <x v="6"/>
    <s v="Vidhya M (13043)"/>
  </r>
  <r>
    <n v="39"/>
    <n v="2019"/>
    <s v="August"/>
    <d v="2019-08-19T00:00:00"/>
    <x v="1"/>
    <s v="B2964 "/>
    <s v="Kellerman"/>
    <n v="9780323711845"/>
    <s v="Conn's Current Therapy 2020"/>
    <s v="ELS-STL"/>
    <s v="Duplicate"/>
    <s v="Duplicate"/>
    <x v="2"/>
    <m/>
    <m/>
    <m/>
    <s v="Duplicate"/>
    <s v="Duplicate"/>
    <s v="Duplicate"/>
    <s v="Duplicate"/>
    <s v="Duplicate"/>
    <s v="Duplicate"/>
    <s v="Duplicate"/>
    <s v="Duplicate"/>
    <s v="Duplicate"/>
    <x v="6"/>
    <s v="Duplicate"/>
    <s v="Duplicate"/>
    <s v="Duplicate"/>
    <s v="Duplicate"/>
    <s v="Duplicate"/>
    <s v="Duplicate"/>
    <x v="7"/>
    <s v="Duplicate"/>
  </r>
  <r>
    <n v="40"/>
    <n v="2019"/>
    <s v="August"/>
    <d v="2019-08-19T00:00:00"/>
    <x v="1"/>
    <s v="BTX2966 "/>
    <s v="Kee, Joyce "/>
    <n v="9780323625470"/>
    <s v="Clinical Calculations "/>
    <s v="ELS-STL"/>
    <s v="Duplicate versions of the chapters causing confusion"/>
    <s v="This book follows a non-standard workflow where we have to use previous edition application files processed by a different supplier due to which this title is deviated from the standard workflow. During revision stage, we have received corrections as hand-written scanned PDF with numerous changes including figure deletion and inclusion, causing reflow. We have delivered chapters 1-14 except the chapter 12 without updating the continuous folios, since most of the figures were set with placeholders in the revised proofs. Moreover, we have received new manuscript for chapter 12 for typesetting during revisions stage. Upon the receipt of the chapters, ELS PM enquired whether the chapters 1-14 (except chapter 12) will have continuous folios in place, so that the files can be forwarded for indexing and we have also instructed the folios need to be in order in the revised proofs as this book follows traditional indexing method. After which, we quickly revised the affected chapters with continuous folios and delivered the same to ELS PM. While processing further batches of chapters, the TNQ PM delivered chapters 13-17 instead of uploading 15-17 out of misunderstanding which led to confusion here. There is no version issue with this book as the TNQ PM supplied former set without continuous folios and the later with continuous folios. Moreover, same version of chapters 13-14 delivered twice out of misunderstanding which led to this feedback."/>
    <x v="0"/>
    <s v="Repeated delivery"/>
    <s v="Chapters reuploaded"/>
    <s v="Previous edition file_other supplier"/>
    <s v="PM"/>
    <s v="We have clarified the confusion and informed ELS PM to use the latest version supplied with continuous folios"/>
    <s v="1.            Re-orientation had been given to all project managers on the importance of continuous folios for the book following non-standard workflow and to check with ELS PM regarding the folio requirements upfront._x000a__x000a_2.            We have created a book line-up sheet for the project managers to log the folios while uploading the chapters to have track on delivered chapters with folios for such non-standard titles._x000a__x000a_3.            As this book follows a non standard workflow, we have created a manual tracking sheet to record the book requirements._x000a_"/>
    <s v="Indesign"/>
    <s v="Delivery"/>
    <s v="Manual"/>
    <d v="2019-08-21T00:00:00"/>
    <s v="Jaisingh"/>
    <s v="Schriefer, Tracey L "/>
    <x v="2"/>
    <d v="2019-08-21T00:00:00"/>
    <s v="NA"/>
    <s v="Manual"/>
    <s v="NA"/>
    <s v="NA"/>
    <d v="2019-08-19T00:00:00"/>
    <x v="6"/>
    <s v="Jaisingh"/>
  </r>
  <r>
    <n v="41"/>
    <n v="2019"/>
    <s v="August"/>
    <d v="2019-08-20T00:00:00"/>
    <x v="1"/>
    <s v="BTX2967 "/>
    <s v="Ferri, Fred "/>
    <n v="9780323672542"/>
    <s v="Ferri's Clinical Advisor 2020 "/>
    <s v="ELS-STL"/>
    <s v="Please include the tracking number W-93625 in all correspondence. We just received resupply disks for Ferri and we have found disks where both the main disk and the backup were corrupt or bad. Correct and deliver a complete new set of Archive disks&lt;br/&gt; (two copies) and include a copy of this email with the resupply. Please be sure to use the most up-to-date version of the files. Please upload the files to the “incoming” folder on the SFTP site on an urgent basis"/>
    <s v="We are unaware that this resupply request relates to the tracking number W-93625 as we haven’t received the tracking number when we received the request to resupply the archive files. As per the SOP, we will cross verify the disc file size properties against the actual archive materials from the file server before shipping the DVDs in order to make sure that the content is in readable format. For this title, we didn’t find any issue during such validation. Attached is the screen grab of the disc properties for further reference. The disc damage could have been happened during the transit and hence we have logged a call. Considering this scenario, we request you to revoke the upstream feedback. "/>
    <x v="1"/>
    <m/>
    <m/>
    <m/>
    <s v="NA"/>
    <s v="NA"/>
    <s v="NA"/>
    <s v="NA"/>
    <s v="Delivery"/>
    <s v="NA"/>
    <s v="NA"/>
    <s v="NA"/>
    <s v="NA"/>
    <x v="1"/>
    <s v="NA"/>
    <s v="NA"/>
    <s v="NA"/>
    <s v="NA"/>
    <s v="NA"/>
    <s v="NA"/>
    <x v="7"/>
    <s v="NA"/>
  </r>
  <r>
    <n v="42"/>
    <n v="2019"/>
    <s v="August"/>
    <d v="2019-08-22T00:00:00"/>
    <x v="0"/>
    <s v="BTX2977"/>
    <s v="Krishnaraj, R.NAVANIETHA "/>
    <n v="9780128179512"/>
    <s v="Biovalorisation of Wastes to Renewable Chemicals and Biofuels "/>
    <s v="CHENNAI-S&amp;T"/>
    <s v="TnQ PM Vidhya have confirmed that the proofs will be sent to author in batches from 14 August – 26 August. However, it was not sent until 21 August. I have not informed about the delay and did not get any response for the e-mail checking on the status.&lt;br/&gt; It has been more than a week and the PM not confirmed the delay until it is asked for. TnQ has released only one chapter on 21 August after we checked about the status?"/>
    <s v="We had planned to start sending the chapters from 14-Aug and to complete them on 26-Aug-19 .While typesetting the first batch; we had found some internal errors which need to be fixed before finalizing the chapters and so we were not able to start sending the proofs on 14-Aug-19. As the TNQ PM was confident that the proofs could be delivered on 26-Aug-19, the progress of the proofs was not updated to the Els PM. "/>
    <x v="0"/>
    <s v="Schedule"/>
    <s v="Schedule"/>
    <s v="materials not per the expectation"/>
    <s v="PM"/>
    <s v="We have delivered all the chapters"/>
    <s v="1.            Instruction has been given to PM to foresee the production process upfront if there are any technical glitches and to share the updated schedule to the Els PM_x000a__x000a_2.            Schedule monitoring has been planned to engage status check for all the existing projects. PMs will alert the line managers if they see any chapter not progressed for more than a day._x000a_"/>
    <s v="3B2"/>
    <s v="Schedule"/>
    <s v="Manual"/>
    <s v="29-08-2019_x000a_"/>
    <s v="Vidhya M "/>
    <s v="Sruthi Satheesh_x000a_"/>
    <x v="3"/>
    <d v="2019-08-29T00:00:00"/>
    <s v="NA"/>
    <s v="Manual"/>
    <s v="NA"/>
    <s v="NA"/>
    <s v="NA"/>
    <x v="7"/>
    <s v="Vidhya M (13043)"/>
  </r>
  <r>
    <n v="43"/>
    <n v="2019"/>
    <s v="August"/>
    <d v="2019-08-23T00:00:00"/>
    <x v="0"/>
    <s v="BTX2975"/>
    <s v="Pyeritz, Reed"/>
    <n v="9780128125328"/>
    <s v="Emery and Rimoin’s Principles and Practice of Medical Genetics and Genomics "/>
    <s v="CHENNAI-S&amp;T"/>
    <s v="Hi Jai, In Chapter 4, the references were renumbered as per author comments. Could you please let me know the reasons? Also, please correct the reference citations and send me the updated pdf later today? I've uploaded the author reviewed pdf and&lt;br/&gt; the updated pdf you sent yesterday for your reference here: /ftpdata/gbp_stnq/Punitha/Pyeritz/Chapter 4 Thanks and regards, Punitha"/>
    <s v="While checking the revises for this chapter, author had requested to swap the two references (164 with 155 and to renumber the remaining references) as commented in his corrected pdf. The operator didn’t understand the edits properly; and hence he had followed only the author markings in that particular place and missed to renumber the remaining references. Feedback has been given to the operator and instructed the team to raise query if the edits are difficult to understand. "/>
    <x v="0"/>
    <s v="References"/>
    <s v="References renumbered wrongly"/>
    <s v="Author instructions"/>
    <s v="Pagination/QC"/>
    <s v="We have corrected and delivered"/>
    <s v="1.            The Operators involved in this process have been moved under training. _x000a__x000a_2.            Reorientation will be provided to the team which is involved in the revision process.  _x000a__x000a_3.            Corrections will be routed through MC if it involves comment without using pdf annotation tools. _x000a_"/>
    <s v="Indesign"/>
    <s v="References "/>
    <s v="Manual"/>
    <s v="29-08-2019_x000a_"/>
    <s v="Jaikumar K"/>
    <s v="Punitha"/>
    <x v="2"/>
    <d v="2019-08-29T00:00:00"/>
    <s v="NA"/>
    <s v="Manual"/>
    <s v="NA"/>
    <s v="NA"/>
    <s v="NA"/>
    <x v="7"/>
    <s v="SRIKANTH (16054) "/>
  </r>
  <r>
    <n v="44"/>
    <n v="2019"/>
    <s v="August"/>
    <d v="2019-08-24T00:00:00"/>
    <x v="1"/>
    <s v="BTX2976"/>
    <s v="Skidmore"/>
    <n v="9780323661362"/>
    <s v="Mosby's 2020 Nursing Drug Reference "/>
    <s v="ELS-STL"/>
    <s v="Hi TNQ, There are some problems with the epub for this title. Please see below and attached, and deliver a corrected epub to CoreSource as soon as possible. This is needed urgently for a licensing customer, so please prioritize. Please also send me&lt;br/&gt; a copy of the corrected epub file as soon as it’s available. Please include the tracking number W-94698 in all correspondence While we haven’t proofed the entire data set we have found the following issues thus far. Samples ae below and outlined in attached&lt;br/&gt; XLS and zip files. Mosby's 2020 Nursing Drug Reference 33rd Edition Author: Linda Skidmore-Roth RN MSN NP ISBN-13: 9780323661362 Pub date: May 9, 2019 Sample issues: 1. in xhtml file '$' sign is provided instead of '≥' 2. In xhtml file, 'a' is provided Instead&lt;br/&gt; of Alpha sign and 'b' is for Beta sign 3. genetic icon is provided in xhtml whereas if you see PDF it has canadian flag icon 4. Instead of image, junk character is provided in input etc. You can see attached .xls file. with its corresponding images attached.&lt;br/&gt; Though there may be many more, we have only listed few here."/>
    <s v="Usually, we will create ePub files using the H300 package. Since this title follows non-standard workflow, the H300 delivery is not applicable. For such books following non-standard workflow, the final XML files will be delivered in drug/dictionary DTD format and the same final XML files are used for converting ePub files. For this title, both H300 and final XML deliveries were not processed at our end due to one-off request from Elsevier. As the H300 package and final XML files are unavailable in drug/dictionary format, we had created the ePub files from the final PDFs. Due to the glitch in conversion, the reported errors had occurred. However, our QA team had also missed to identify the errors during the final check process."/>
    <x v="0"/>
    <s v="Text"/>
    <s v="Conten loss in Archival"/>
    <s v="Out of scope requirement_e-Pub"/>
    <s v="E Pub"/>
    <s v="We have prioritized the ePub delivery"/>
    <s v="1.            Process change – Instead of using pdf as source, we will directly convert the Indesign file to ePub file using the Indesign application which appears to be more accurate than the PDF conversion. _x000a__x000a_2.            We have introduced an additional layer of QC to ensure the content integrity for such non-standard titles._x000a_"/>
    <s v="Indesign"/>
    <s v="ePub"/>
    <s v="Tool"/>
    <s v="29-08-2019_x000a_"/>
    <s v="Jaisingh"/>
    <s v="Jodi M Willard_x000a_"/>
    <x v="7"/>
    <d v="2019-08-29T00:00:00"/>
    <s v="NA"/>
    <s v="Manual"/>
    <s v="NA"/>
    <s v="NA"/>
    <s v="28-Aug--19"/>
    <x v="6"/>
    <s v="Jaisingh"/>
  </r>
  <r>
    <n v="45"/>
    <n v="2019"/>
    <s v="August"/>
    <d v="2019-08-29T00:00:00"/>
    <x v="2"/>
    <s v="BTX2981 "/>
    <s v="Ferri, Fred"/>
    <s v="Duplicate"/>
    <s v="Duplicate"/>
    <s v="Duplicate"/>
    <s v="Duplicate"/>
    <s v="Duplicate"/>
    <x v="2"/>
    <m/>
    <m/>
    <m/>
    <s v="Duplicate"/>
    <s v="Duplicate"/>
    <s v="Duplicate"/>
    <s v="Duplicate"/>
    <s v="Duplicate"/>
    <s v="Duplicate"/>
    <s v="Duplicate"/>
    <s v="Duplicate"/>
    <s v="Duplicate"/>
    <x v="6"/>
    <s v="Duplicate"/>
    <s v="Duplicate"/>
    <s v="Duplicate"/>
    <s v="Duplicate"/>
    <s v="Duplicate"/>
    <s v="Duplicate"/>
    <x v="7"/>
    <s v="Duplicate"/>
  </r>
  <r>
    <n v="46"/>
    <n v="2019"/>
    <s v="September"/>
    <d v="2019-09-04T00:00:00"/>
    <x v="0"/>
    <s v="BTX2982"/>
    <s v="Acar, Sevil"/>
    <n v="9780128166352"/>
    <s v="Handbook of Green Economics "/>
    <s v="CHENNAI-S&amp;T"/>
    <s v="Editor has highlighted of language and typing errors in chapter 2 during FM review. This was highlighted to the supplier during revision. The Editor after reviewing the e-book has again raised concerns on copyediting in chapter 2."/>
    <s v="Upon analyzing the below feedback, we found that our project manager misinterpreted the comment and incorporated the changes only in the ToC and missed to pass on the author’s concern to copyediting team or raise query to PM. Since this comment was received along with frontmatter, the change was made only to the heading level “Natural capital as the basis of the green economy” in frontmatter ToC and the revised proof of only the frontmatter was submitted. Moreover, we had received only few revises corrections for chapter 2 through PC and these corrections was incorporated and delivered separately. This led to the proof of chapter 2 being finalized without review. Since the Project Manager did not pass on this information to our language team, a language editing review of Chapter 2 was not performed in the revises stage. Upon further analysis, we noticed that the Chapter 2 is written by a nonnative author and contained many grammatical errors, word usage errors, and wrong sentence constructions. The copyeditor has corrected subject-verb errors, typos, wrong sentence constructions, article errors; inserted missing words, and has raised queries both for edits and sense. While doing so, our copyeditor had missed to correct the some of the sentences as mentioned by the editor. (e.g. “Natural capital as base of the green economy” should instead be “Natural capital as the basis of the green economy”). Here the copyeditor failed to alert that this chapter required extensive cleaning-up and performed only a medium level editing."/>
    <x v="0"/>
    <s v="Text"/>
    <s v="Edits missed"/>
    <s v="Additional corrections_x000a_How was the language editing request received"/>
    <s v="PM/Language editor"/>
    <s v="We have corrected the reported errors and kept the file ready"/>
    <s v="1. Any mail instructions given by Els PM will have to be documented in our Workflow management system which can be verified by next actor during the process_x000a__x000a_2. We have given the instruction to the copyeditor to alert the TNQ PM if the editing level has to be moved to onshore editing if the chapter is written by a nonnative author. _x000a__x000a_3. Instruction has been given to the project manager to be more cautious about such comments and passing on them to the relevant teams._x000a_"/>
    <s v="3B2"/>
    <s v="Book_FM"/>
    <s v="Manual"/>
    <s v="06-09-2019_x000a_"/>
    <s v="Rathi I R _x000a_"/>
    <s v="Sreejith Viswanathan_x000a_"/>
    <x v="2"/>
    <d v="2019-09-07T00:00:00"/>
    <s v="NA"/>
    <s v="Manual"/>
    <s v="NA"/>
    <s v="NA"/>
    <d v="2019-09-04T00:00:00"/>
    <x v="8"/>
    <s v="Rathi I R (14489) and Haarthy (FL0646) _x000a_"/>
  </r>
  <r>
    <n v="47"/>
    <n v="2019"/>
    <s v="September"/>
    <d v="2019-09-04T00:00:00"/>
    <x v="1"/>
    <s v="BTX2984"/>
    <s v="Fauber, Terri"/>
    <n v="9780323356244"/>
    <s v="Radiographic Imaging and Exposure "/>
    <s v="STL HS"/>
    <s v="Please include the tracking numberW-95771 in all correspondence. The requestor states there should be an IFC pdf. We do not have that in our files. Can you sent that please. This should have been with the interior files. Correct and deliver a complete&lt;br/&gt; new set of Archive disks (two copies) and include a copy of this email with the resupply. Please be sure to use the most up-to-date version of the files. Please upload the files to the “incoming” folder on the SFTP site on an urgent basis._x000a__x000a_"/>
    <s v="Upon analyzing the below feedback, we found that we haven’t received the request to process IFC for this title at all. Since this is not a supplier fault, we request you to revoke the upstream feedback"/>
    <x v="1"/>
    <m/>
    <m/>
    <m/>
    <s v="NA"/>
    <s v="NA"/>
    <s v="NA"/>
    <s v="NA"/>
    <s v="Delivery"/>
    <s v="NA"/>
    <s v="NA"/>
    <s v="NA"/>
    <s v="NA"/>
    <x v="1"/>
    <s v="NA"/>
    <s v="NA"/>
    <s v="NA"/>
    <s v="NA"/>
    <s v="NA"/>
    <d v="2019-09-07T00:00:00"/>
    <x v="8"/>
    <s v="NA"/>
  </r>
  <r>
    <n v="48"/>
    <n v="2019"/>
    <s v="September"/>
    <d v="2019-09-04T00:00:00"/>
    <x v="0"/>
    <s v="BTX2989"/>
    <s v="Fraumeni"/>
    <n v="9780128175965"/>
    <s v="Measuring Economic Growth and Productivity "/>
    <s v="CHENNAI_S&amp;T"/>
    <s v="Hi, The original agreed page proof schedule was 2-Aug. Later, it was conveyed that the proofs will be dispatched by 20-Aug. However, many chapter proofs were not dispatched by this date and there are still 4 chapters that are yet to be dispatched.&lt;br/&gt; Please expedite the remaining chapters and explain the delay in completing the page proofs. Regards, Bharatwaj_x000a_"/>
    <s v="Please see our RCA for the below upstream feedback:_x000a__x000a_For this book, the tables were given in excel format for all the chapters. During conversion of excel to word, some of the tables were merged and the alignment was lost.  Moreover, the math equations were rendered incorrectly during conversion process. Hence the processing time was more for this book during production.  These issues were identified internally by our QC team and these were fixed in the application files. Hence we are unable to deliver the proof per the schedule._x000a_"/>
    <x v="0"/>
    <s v="Schedule"/>
    <s v="Schedule"/>
    <s v="Non-standard file format_Excel"/>
    <s v="PM_x000a_"/>
    <s v="We have delivered the proofs"/>
    <s v="1. Prior communication will be given to the ELS PM if there are such technical glitches found in the input. Accordingly schedule will be planned if there are any issues in the input._x000a_2. Process change - We have given instruction to identify such issues during infile analysis itself. Hence the input will moved to Keying and cleaning process before the production begins the work _x000a_3. Orientation given to the teams on handling such inputs._x000a_"/>
    <s v="3B2"/>
    <s v="Schedule"/>
    <s v="Manual"/>
    <s v="09-09-2019_x000a_"/>
    <s v="Vidhya M "/>
    <s v="Bharatwaj Varatharajan_x000a_"/>
    <x v="3"/>
    <d v="2019-09-10T00:00:00"/>
    <s v="NA"/>
    <s v="Manual"/>
    <s v="NA"/>
    <s v="Yes"/>
    <d v="2019-09-04T00:00:00"/>
    <x v="8"/>
    <s v="Vidhya M (13043)"/>
  </r>
  <r>
    <n v="49"/>
    <n v="2019"/>
    <s v="September"/>
    <d v="2019-09-04T00:00:00"/>
    <x v="0"/>
    <s v="B2986"/>
    <s v="Reichle"/>
    <n v="9780128202449"/>
    <s v="The Global Carbon Cycle and Climate Change_x000a_"/>
    <s v="CHENNAI-S&amp;T"/>
    <s v="The author has reviewed the proofs and informed that he is not really happy with it due to following reasons: 1. Chapter outlines (mini-ToC) have been removed from the chapters without consultation. 2. I have advised to redraw Figure 6.3 in B/W; however,&lt;br/&gt; it has been redrawn in color and has been used in the proofs. 3. Figure 7.1 has been redrawn and placed in the proofs; however, query has been raised to the author for better quality. 4. Why did one chapter of proofs start numbering sub subsections (definitely&lt;br/&gt; not wanted) but in no other chapters? Are multiple people doing different chapters? 5. Someone/something is changing the format of &amp;quot;recommended reading&amp;quot; reference citations at the end of chapters, putting year dates at the end with the page #s and not up front&lt;br/&gt; behind author's names. This is contrary to all citation styles of scientific publications. If this persists to the final pages of references it will be a DISASTER in editing!!!! Could you please review the feedback and get back to me with CAPA?"/>
    <s v="Duplicate"/>
    <x v="2"/>
    <s v="Duplicate"/>
    <s v="Duplicate"/>
    <m/>
    <s v="Duplicate"/>
    <s v="Duplicate"/>
    <s v="Duplicate"/>
    <s v="Duplicate"/>
    <s v="Duplicate"/>
    <s v="Duplicate"/>
    <s v="Duplicate"/>
    <s v="Duplicate"/>
    <s v="Duplicate"/>
    <x v="6"/>
    <s v="Duplicate"/>
    <s v="Duplicate"/>
    <s v="Duplicate"/>
    <s v="Duplicate"/>
    <s v="Duplicate"/>
    <s v="Duplicate"/>
    <x v="7"/>
    <s v="Duplicate"/>
  </r>
  <r>
    <n v="50"/>
    <n v="2019"/>
    <s v="September"/>
    <d v="2019-09-05T00:00:00"/>
    <x v="0"/>
    <s v="BTX2990 "/>
    <s v="Feng"/>
    <n v="9780128160343"/>
    <s v="Biomedical Information Technology "/>
    <s v="CHENNAI_S&amp;T"/>
    <s v="I was sending the reminder e-mail to the authors and noticed chapters 12 and 14 were missing. I have e-mailed the concern PM regarding this and only after checking I got to know that these chapters were not yet sent to the authors and the delay was&lt;br/&gt; not informed to me. We had similar issue last month for another title and this seems to be recurring. For this title, TnQ PM confirmed that proofs will be sent in batches from 2 August to 12 August, however few chapters were gone to authors only on 30 August.&lt;br/&gt; This is October publication title and these delays is not acceptable and I am not sure why they are not updating the PM regarding any issues or delays until it is asked for"/>
    <s v="Please see our RCA for the below upstream feedback:_x000a__x000a_As per the schedule, we have started delivering the chapters from 02-Aug. We were able to manage only six chapters within the stipulated time. As this book contains heavy math, it took more time due to unforeseen issues in the input file. In chapter 14, the equations are appearing as roman in the supplied manuscript. But after xml conversion, it changed to italic, since the property of this equation is in italic. In chapter 12, we have received the input files as PDF. The PDF was converted to text. During this conversion, algorithms were captured as text instead of image. This was identified while performing quality checks in proofs. As the no of corrections is more, it is taking time to finalize the corrections in application file. Here TNQ PM focused on sorting these issues with the production team and missed to update the progress to ELS PM._x000a_"/>
    <x v="0"/>
    <s v="Schedule"/>
    <s v="Schedule"/>
    <s v="Non-standard file format_PDF"/>
    <s v="PM_x000a__x000a_"/>
    <s v="We have delivered both the chapters "/>
    <s v="1. Prior communication will be given to the ELS PM if there are such technical glitches found in the input. Accordingly schedule will be planned if there are any issues in the input._x000a_2. Process change - We have given instruction to identify such issues during infile analysis itself. Hence the input will moved to Keying and cleaning process before the production begins the work _x000a_3. Orientation given to the teams on handling such inputs_x000a__x000a_"/>
    <s v="3B2"/>
    <s v="Schedule"/>
    <s v="Tool"/>
    <s v="09-09-2019_x000a_"/>
    <s v="Vidhya M "/>
    <s v="Sruthi Satheesh_x000a_"/>
    <x v="3"/>
    <d v="2019-09-10T00:00:00"/>
    <s v="NA"/>
    <s v="Manual"/>
    <s v="NA"/>
    <s v="Yes"/>
    <d v="2019-09-05T00:00:00"/>
    <x v="8"/>
    <s v="Vidhya M (13043)"/>
  </r>
  <r>
    <n v="51"/>
    <n v="2019"/>
    <s v="September"/>
    <d v="2019-09-05T00:00:00"/>
    <x v="0"/>
    <s v="B2993 "/>
    <s v="Hashash"/>
    <n v="9780128197134"/>
    <s v="Mesenchymal Stem Cells In Human Health and Diseases"/>
    <s v="ESCH"/>
    <s v="Duplicate"/>
    <s v="Duplicate"/>
    <x v="2"/>
    <m/>
    <m/>
    <m/>
    <s v="Duplicate"/>
    <s v="Duplicate"/>
    <s v="Duplicate"/>
    <s v="Duplicate"/>
    <s v="Duplicate"/>
    <s v="Duplicate"/>
    <s v="Duplicate"/>
    <s v="Duplicate"/>
    <s v="Duplicate"/>
    <x v="6"/>
    <s v="09-09-2019_x000a_"/>
    <s v="NA"/>
    <s v="Manual"/>
    <s v="NA"/>
    <s v="Yes"/>
    <d v="2019-09-05T00:00:00"/>
    <x v="8"/>
    <s v="Gowthaman (13894)"/>
  </r>
  <r>
    <n v="52"/>
    <n v="2019"/>
    <s v="September"/>
    <d v="2019-09-10T00:00:00"/>
    <x v="0"/>
    <s v="BTX2997 "/>
    <s v="Rutherford, Marie/Ramsay"/>
    <n v="9781771721967"/>
    <s v="Plunkett's Procedures for the Medical Administrative Assistant "/>
    <s v="CHENNAI-S&amp;T"/>
    <s v="The sizing of the figures was not followed as given in the illustration control sheet for chapter 6. Editorial and the author are unhappy about the setting of this chapter, in spite of the clear instruction provided in the control sheet. See attached&lt;br/&gt; the chapter with markings and the control sheet. Again, the correction marked to changed the margin for the chapter opening text was not carried out in the revised pages. Please investigate on this and get back with your response."/>
    <s v="Please see our RCA for the below upstream feedback:_x000a__x000a_The sizing of the figures was not followed as given in the illustration control sheet for chapter 6. Editorial and the author are unhappy about the setting of this chapter, in spite of the clear instruction provided in the control sheet – There was a comment in the artwork control log stating &quot;Each figure part should be 1 page and side by side, if possible. Reduce the size so it can appear side by side&quot;. During the figure processing, the artwork operator wrongly interpreted the comment and placed two part figures side by side in one page. Our QC operator during style checking process also misunderstood the comments and thought that the images should be placed side by side in 1 page. This led to the error._x000a__x000a_The correction marked to change the margin for the chapter opening text was not carried out in the revised pages – In page proof stage, received manuscript had this content coded as “Text Flush” instead of “Chapter Quote” for all 13 chapters in the book. Due to the incorrect coding in the MS, the chapter opening text was actually typeset as “Text flush” in the pageproof PDF. During QC process, our QC had identified this mismatch and reverted back the “Text flush” style to “Chapter Quote” for all the 13 chapters however, the width requirement for chapter quote was not applied as per design requirement for chapter 6. In the revision stage, the PGN operator misunderstood that the comment is provided for ELS PM attention. “The line length of this introduction is much longer than with previous chapters sent. It looks much better but is different. Uma, please check all the margins for this section to ensure this is correct and the same”. Hence the operator omitted to update the correction for the line length. This led to the error. Our QC operator has also misunderstood that the line length of introduction should not be longer than the chapter margin and has failed to validate the chapter quote width against previous chapters. _x000a_"/>
    <x v="0"/>
    <s v="Display quote"/>
    <s v="Display quote"/>
    <s v="Author instructions"/>
    <s v="Graphics/Pagination/QC_x000a_"/>
    <s v="We will correct and deliver the chapter 6"/>
    <s v="1. Instruction has been given to the entire artwork team to query for clarification when any instruction is unclear to their understanding._x000a_2. Edits misinterpretation is also a user understanding issue hence, we have moved the concern operators to training. _x000a_3. Reorientation has been given to graphics, pagination and QC team on how the instructions should be managed._x000a_"/>
    <s v="Indesign"/>
    <s v="Figure"/>
    <s v="Manual"/>
    <d v="2019-09-12T00:00:00"/>
    <s v="Gobinath (15888)_x000a_"/>
    <s v="Umarani Natarajan_x000a_"/>
    <x v="3"/>
    <d v="2019-09-13T00:00:00"/>
    <s v="NA"/>
    <s v="Manual"/>
    <s v="NA"/>
    <s v="Yes"/>
    <d v="2019-09-10T00:00:00"/>
    <x v="8"/>
    <s v="PONSIVA D (14870) _x000a_PRABU A (1861) _x000a_YOSODHA S (11797)_x000a_GAYATHRI DEVI (15127) "/>
  </r>
  <r>
    <n v="53"/>
    <n v="2019"/>
    <s v="September"/>
    <d v="2019-09-10T00:00:00"/>
    <x v="3"/>
    <s v="BTX2998 "/>
    <s v="CHL2_x000a_"/>
    <n v="9780128165126"/>
    <s v="Encyclopedia of Infant and Early Childhood Development "/>
    <s v="CHN-MRW"/>
    <s v="Author proof of CHL2: 22831 We have communicated earlier that See also Section must be removed. But we have noticed that it is not been removed in this proof. Can you confirm us why this was not removed from the proof."/>
    <s v="Please see our RCA for the below upstream feedback:_x000a__x000a_On analyzing the below upstream, we found that we haven’t received a request to remove the See also Section from all the chapters as a book specific instruction. However, we have now instructed our team to remove the See also Section for all the work-in-progress chapters. Considering this scenario, we request you to revert the upstream feedback_x000a_"/>
    <x v="1"/>
    <m/>
    <m/>
    <m/>
    <s v="NA"/>
    <s v="NA"/>
    <s v="NA"/>
    <s v="NA"/>
    <s v="See also section not removed"/>
    <s v="NA"/>
    <s v="NA"/>
    <s v="NA"/>
    <s v="NA"/>
    <x v="1"/>
    <s v="NA"/>
    <s v="NA"/>
    <s v="Manual"/>
    <s v="NA"/>
    <s v="NA"/>
    <d v="2019-09-10T00:00:00"/>
    <x v="8"/>
    <s v="NA"/>
  </r>
  <r>
    <n v="54"/>
    <n v="2019"/>
    <s v="September"/>
    <d v="2019-09-10T00:00:00"/>
    <x v="3"/>
    <s v="BTX2999 "/>
    <s v="CHL2"/>
    <n v="9780128165126"/>
    <s v="Encyclopedia of Infant and Early Childhood Development "/>
    <s v="CHN-MRW"/>
    <s v="Author proof of CHL2: 22831 The original citation History should be as a footnote. This was communicated earlier also, Can you confirm us why this was not followed."/>
    <s v="Please see our RCA for the below upstream feedback:_x000a__x000a_This book follows a PC-PDF less workflow. In this chapter, the Change History section and tagline are appearing correctly in the proof central view (i.e., linked as a footnote with the indicator ☆). This is rendering inappropriately in the PDF generated from the proof central, which was not the actual typeset PDF, because the online PDF will not match the Print PDF as per the following Proof Central instruction. Since the author had reviewed the proof in PC html version, the presentation and formatting of text, tables, references and headings in the online proof may not match the final output even though the content are same. Hence it is not an error._x000a_"/>
    <x v="1"/>
    <m/>
    <m/>
    <m/>
    <s v="NA"/>
    <s v="NA"/>
    <s v="NA"/>
    <s v="NA"/>
    <s v="PC rendering issue_x000a_"/>
    <s v="NA"/>
    <s v="NA"/>
    <s v="NA"/>
    <s v="NA"/>
    <x v="1"/>
    <s v="NA"/>
    <s v="NA"/>
    <s v="NA"/>
    <s v="NA"/>
    <s v="NA"/>
    <d v="2019-09-10T00:00:00"/>
    <x v="8"/>
    <s v="NA"/>
  </r>
  <r>
    <n v="55"/>
    <n v="2019"/>
    <s v="September"/>
    <d v="2019-09-12T00:00:00"/>
    <x v="1"/>
    <s v="BTX3002 "/>
    <s v="Heasman, Peter"/>
    <n v="9780702045974"/>
    <s v="Master Dentistry "/>
    <s v="CHENNAI-HS"/>
    <s v=" Please include the tracking number 19-017001 in all correspondence. At the end of each Word chapter there should be Self-Assessment Questions and Answers. The Word file does not have these Questions and Answers. We need a new Word file the&lt;br/&gt; includes these. Please rush. Correct and deliver a complete new set of Archive disks (two copies) and include a copy of this email with the resupply. Please be sure to use the most up-to-date version of the files. Please upload the files to the “incoming”&lt;br/&gt; folder on the SFTP site on an urgent basis."/>
    <s v="Please see our RCA for the below upstream feedback:_x000a_ _x000a_The title “Heasman” was delivered in the year 2013. We usually convert the final XML files to word files using XML2DOC conversion tool for archive delivery. The content reported here as missing was tagged as “ce:exam-questions” and “ce:exam-answers” in XML. On analyzing the feedback, we noticed that due to a bug in tool, the XML elements “ce:exam-questions” and “ce:exam-answers” was not handled in our older version of XML2DOC conversion tool and the same was missed by our operator during that time. However, we have fixed this in our later version of the tool and there are no issues in the archive word files delivered recently._x000a_"/>
    <x v="0"/>
    <s v="Text"/>
    <s v="Conten loss in Archival"/>
    <s v="Incorrect change by tool"/>
    <s v="Archive team"/>
    <s v="Corrected version of archival file will be delivered in the resupply stage"/>
    <s v="• We had fixed the tool to handle the XML elements “ce:exam-questions” and “ce:exam-answers” to arrest this issue."/>
    <s v="Indesign"/>
    <s v="Delivery"/>
    <s v="Tool"/>
    <d v="2019-09-16T00:00:00"/>
    <s v="Jaisingh"/>
    <s v="Na"/>
    <x v="8"/>
    <d v="2019-09-16T00:00:00"/>
    <s v="NA"/>
    <s v="Manual"/>
    <s v="NA"/>
    <s v="NA"/>
    <d v="2019-09-16T00:00:00"/>
    <x v="8"/>
    <s v="Tool"/>
  </r>
  <r>
    <n v="56"/>
    <n v="2019"/>
    <s v="September"/>
    <d v="2019-09-12T00:00:00"/>
    <x v="0"/>
    <s v="BTX3003 "/>
    <s v="Nayak, Rajkishore "/>
    <n v="9780081028674"/>
    <s v="Sustainable Technologies for Fashion and Textiles "/>
    <s v="CBE_S&amp;T"/>
    <s v="The editor has come back with the following comments. I found the proof-reading task is not being taken care. Please let the proof-reader know that there are some general mistakes that has not been taken care. Some of the points below: 1. general&lt;br/&gt; grammar mistakes. 2. sentence structure, 3. proper referencing. 4. Reference style 5. Table and figure numbers should be both in the text and caption Can you please explain me on what went wrong this title?"/>
    <s v="Please see our RCA for the below upstream feedback:_x000a__x000a_Upon analyzing the below feedback, we found that for _x000a__x000a_Point 1 &amp; 2 - general&lt;br/&gt; grammar mistakes &amp; Sentence structure: Since this copyediting level for this title was title was received as eMFC, we will not be checking grammar and the sentence structure. Hence this is not an error. _x000a__x000a__x000a_Point 3 - proper referencing: We couldn’t find any issues/mistakes in the reference part for all the chapters. Hence this is not an error. _x000a__x000a_Point 4 - Reference style: Please refer excel attached. The reference style for this title was Harvard and the same was processed in Page Proof stage. Since this book follows a PDF less workflow, the author had reviewed the proof in PC html version hence, the presentation and formatting of text, tables, references, and headings in the online proof may not match the final output, although the content are the same, it is appearing differently. These are rendered correctly in ‘Viewproof’ option. Hence it is not an error._x000a__x000a_Point 5 - Table and figure numbers should be both in the text and caption: We reviewed the proofs which were sent to the author, the figure and table numbering were correctly placed and raised query for missing citations._x000a__x000a_"/>
    <x v="1"/>
    <m/>
    <m/>
    <m/>
    <s v="NA"/>
    <s v="NA"/>
    <s v="NA"/>
    <s v="NA"/>
    <s v="NA"/>
    <s v="NA"/>
    <s v="NA"/>
    <s v="NA"/>
    <s v="NA"/>
    <x v="1"/>
    <s v="NA"/>
    <s v="NA"/>
    <s v="Manual"/>
    <s v="NA"/>
    <s v="NA"/>
    <d v="2019-09-12T00:00:00"/>
    <x v="8"/>
    <s v="NA"/>
  </r>
  <r>
    <n v="57"/>
    <n v="2019"/>
    <s v="September"/>
    <d v="2019-09-13T00:00:00"/>
    <x v="0"/>
    <s v="BTX3004 "/>
    <s v="Al-Shura, Anika "/>
    <n v="9780128175804"/>
    <s v="Herbal, Bio-Nutrient and Drug Titration According to Disease Stages in Integrative Cardiovascular Chinese Medincine _x000a_"/>
    <s v="CHENNAI-S&amp;T"/>
    <s v="We are facing schedule delay in prelims and index proofs."/>
    <s v="Please see our RCA for the below upstream feedback:_x000a__x000a_FM:_x000a_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_x000a__x000a_Index:_x000a_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_x000a_"/>
    <x v="0"/>
    <s v="Schedule"/>
    <s v="Schedule"/>
    <s v="Additional corrections in chapters before prelims delivery"/>
    <s v="PM"/>
    <s v="We have delivered the proofs"/>
    <s v="1. We reiterated to follow the procedure for creating FM and index after completion of Pageproof itself._x000a_2. If we receive author/editor corrections immediately after the Pageproof dispatch for PC-PDF titles, we have instructed the TNQ PM to inform ELS PM about the proof schedule._x000a_3. Reorientation will be given to the entire Project management team to inform the delay upfront to the ELS PM_x000a_"/>
    <s v="3B2"/>
    <s v="Schedule"/>
    <s v="Manual"/>
    <d v="2019-09-17T00:00:00"/>
    <s v="Senthil Kumar D"/>
    <s v="Poulouse Joseph_x000a_"/>
    <x v="3"/>
    <d v="2019-09-18T00:00:00"/>
    <s v="NA"/>
    <s v="Manual"/>
    <s v="NA"/>
    <s v="NA"/>
    <d v="2019-09-13T00:00:00"/>
    <x v="8"/>
    <s v="Senthil Kumar D (1818)_x000a_"/>
  </r>
  <r>
    <n v="58"/>
    <n v="2019"/>
    <s v="September"/>
    <d v="2019-09-13T00:00:00"/>
    <x v="0"/>
    <s v="BTX3005"/>
    <s v="Al-Shura, Anika "/>
    <n v="9780128175804"/>
    <s v="Herbal, Bio-Nutrient and Drug Titration According to Disease Stages in Integrative Cardiovascular Chinese Medincine _x000a_"/>
    <s v="CHENNAI-S&amp;T"/>
    <s v="We are facing schedule delay in prelims and index proofs."/>
    <s v="Please see our RCA for the below upstream feedback:_x000a__x000a_FM:_x000a_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_x000a__x000a_Index:_x000a_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_x000a_"/>
    <x v="0"/>
    <s v="Schedule"/>
    <s v="Schedule"/>
    <s v="Additional corrections in chapters before prelims delivery"/>
    <s v="PM"/>
    <s v="We have delivered the proofs"/>
    <s v="1. We reiterated to follow the procedure for creating FM and index after completion of Pageproof itself._x000a_2. If we receive author/editor corrections immediately after the Pageproof dispatch for PC-PDF titles, we have instructed the TNQ PM to inform ELS PM about the proof schedule._x000a_3. Reorientation will be given to the entire Project management team to inform the delay upfront to the ELS PM_x000a_"/>
    <s v="3B2"/>
    <s v="Schedule"/>
    <s v="Manual"/>
    <d v="2019-09-17T00:00:00"/>
    <s v="Senthil Kumar D"/>
    <s v="Poulouse Joseph_x000a_"/>
    <x v="3"/>
    <d v="2019-09-18T00:00:00"/>
    <s v="NA"/>
    <s v="Manual"/>
    <s v="NA"/>
    <s v="NA"/>
    <d v="2019-09-13T00:00:00"/>
    <x v="8"/>
    <s v="Senthil Kumar D (1818)_x000a_"/>
  </r>
  <r>
    <n v="59"/>
    <n v="2019"/>
    <s v="September"/>
    <d v="2019-09-13T00:00:00"/>
    <x v="0"/>
    <s v="BTX3006"/>
    <s v="Al-Shura, Anika "/>
    <n v="9780128175804"/>
    <s v="Herbal, Bio-Nutrient and Drug Titration According to Disease Stages in Integrative Cardiovascular Chinese Medincine _x000a_"/>
    <s v="CHENNAI-S&amp;T"/>
    <s v="We are facing schedule delay in prelims and index proofs."/>
    <s v="Please see our RCA for the below upstream feedback:_x000a__x000a_FM:_x000a_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_x000a__x000a_Index:_x000a_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_x000a_"/>
    <x v="0"/>
    <s v="Schedule"/>
    <s v="Schedule"/>
    <s v="Additional corrections in chapters before prelims delivery"/>
    <s v="PM"/>
    <s v="We have delivered the proofs"/>
    <s v="1. We reiterated to follow the procedure for creating FM and index after completion of Pageproof itself._x000a_2. If we receive author/editor corrections immediately after the Pageproof dispatch for PC-PDF titles, we have instructed the TNQ PM to inform ELS PM about the proof schedule._x000a_3. Reorientation will be given to the entire Project management team to inform the delay upfront to the ELS PM_x000a_"/>
    <s v="3B2"/>
    <s v="Schedule"/>
    <s v="Manual"/>
    <d v="2019-09-17T00:00:00"/>
    <s v="Senthil Kumar D"/>
    <s v="Poulouse Joseph_x000a_"/>
    <x v="3"/>
    <d v="2019-09-18T00:00:00"/>
    <s v="NA"/>
    <s v="Manual"/>
    <s v="NA"/>
    <s v="NA"/>
    <d v="2019-09-13T00:00:00"/>
    <x v="8"/>
    <s v="Senthil Kumar D (1818)_x000a_"/>
  </r>
  <r>
    <n v="60"/>
    <n v="2019"/>
    <s v="September"/>
    <d v="2019-09-13T00:00:00"/>
    <x v="0"/>
    <s v="BTX3017"/>
    <s v="Ibrahim Dincer"/>
    <n v="9780128195567"/>
    <s v="Energy Sustainability "/>
    <s v="CHENNAI-S&amp;T"/>
    <s v="Author submitted corrections were not carried out appropriately in chapter 6._x000a_ It will be really difficult for Elsevier PM's to check and validate all the revised chapters. It would be great if you could come up with action plan and measures to avoid&lt;br/&gt; these issues in future to provide us error free revised chapters."/>
    <s v="Please see our RCA for the below upstream feedback:_x000a__x000a_On analyzing the below feedback, we found that the Author had stroke through the content in between the paragraph of PDF at revises stage. The MC operator while deleting the empty comments thought that this is also an empty comment and inadvertently deleted the same in the PDF at master copying stage. Hence the content which had to be deleted was not done. This is purely related to operator which led to an error. _x000a__x000a_"/>
    <x v="0"/>
    <s v="Edits missed"/>
    <s v="Corrections not carried out"/>
    <s v="Author instructions"/>
    <s v="Mastercopy"/>
    <s v="We have corrected and delivered the file"/>
    <s v="1. The concerned operator has been moved out of production and kept under training_x000a_2. Reorientation has been given to the master copier to validate the author corrections even it is an empty comment. _x000a_"/>
    <s v="3B2"/>
    <s v="Text"/>
    <s v="Manual"/>
    <d v="2019-09-17T00:00:00"/>
    <s v="Uday"/>
    <s v="Mohanapriyan Rajendran_x000a_"/>
    <x v="2"/>
    <d v="2019-09-18T00:00:00"/>
    <s v="NA"/>
    <s v="Manual"/>
    <s v="NA"/>
    <s v="Yes"/>
    <d v="2019-09-16T00:00:00"/>
    <x v="8"/>
    <s v="Vinoth(9241)"/>
  </r>
  <r>
    <n v="61"/>
    <n v="2019"/>
    <s v="September"/>
    <d v="2019-09-13T00:00:00"/>
    <x v="0"/>
    <s v="BTX3016"/>
    <s v="Nobel"/>
    <n v="9780128191460"/>
    <s v="Physicochemical and Environmental Plant Physiology "/>
    <s v="CBE_S&amp;T"/>
    <s v="We requested TnQ to send the proofs by end August, so far we have received only two chapters out of 9 despite insisting the importance of the book. Author is quite frustrated with this delay."/>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be delivering the proofs on the stipulated date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d v="2019-09-18T00:00:00"/>
    <s v="Siva Meenakshi Sundaram"/>
    <s v="ECKARTS_x000a_"/>
    <x v="3"/>
    <d v="2019-09-19T00:00:00"/>
    <s v="NA"/>
    <s v="Manual"/>
    <s v="NA"/>
    <s v="NA"/>
    <d v="2019-08-16T00:00:00"/>
    <x v="6"/>
    <s v="Siva Meenakshi Sundaram"/>
  </r>
  <r>
    <n v="62"/>
    <n v="2019"/>
    <s v="September"/>
    <d v="2019-09-16T00:00:00"/>
    <x v="0"/>
    <s v="BTX3015"/>
    <s v="Brilakis"/>
    <n v="9780128155035"/>
    <s v="Infrastructure Computer Vision "/>
    <s v="CHENNAI-S&amp;T"/>
    <s v="Hi Team, Page proof was supposed to be delivered on 7th Sept as agreed but the proofs were not delivered till now. _x000a_Also, team didn't alert me on the delay proactively. Could you please let me know the reason for the delay. Thanks, Anitha"/>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deliver the proofs in the stipulated date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Jaikumar K"/>
    <s v="Anitha Sivaraj_x000a_"/>
    <x v="3"/>
    <d v="2019-09-19T00:00:00"/>
    <s v="NA"/>
    <s v="Manual"/>
    <s v="NA"/>
    <s v="NA"/>
    <d v="2019-08-16T00:00:00"/>
    <x v="6"/>
    <s v="Jaikumar K"/>
  </r>
  <r>
    <n v="63"/>
    <n v="2019"/>
    <s v="September"/>
    <d v="2019-09-16T00:00:00"/>
    <x v="0"/>
    <s v="BTX3020"/>
    <s v="House"/>
    <n v="9780128143704"/>
    <s v="Inorganic Chemistry "/>
    <s v="CHENNAI-S&amp;T"/>
    <s v="Hi Jai, You have provided the proof schedule on 26th of Aug, however you still haven't delivered any proofs except for chapter 1 out of 23 chapters and this book is scheduled to publish by the month of Oct 2019. Could you please provide me with your&lt;br/&gt; detailed explanation why you were not able to send the proofs as per the schedule. I look forward to hearing from you! Thanks &amp;amp; Regards Omer"/>
    <s v=":  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have delivered the proof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Jaikumar K"/>
    <s v="Omer"/>
    <x v="3"/>
    <d v="2019-09-18T00:00:00"/>
    <s v="NA"/>
    <s v="Manual"/>
    <s v="NA"/>
    <s v="NA"/>
    <d v="2019-08-16T00:00:00"/>
    <x v="6"/>
    <s v="Jaikumar K"/>
  </r>
  <r>
    <n v="64"/>
    <n v="2019"/>
    <s v="September"/>
    <d v="2019-09-16T00:00:00"/>
    <x v="0"/>
    <s v="BTX3013"/>
    <s v="Castrignano"/>
    <n v="9780128183731"/>
    <s v="Agricultural Internet of Things and Decision Support for Precision Smart Farming "/>
    <s v="CBE_S&amp;T"/>
    <s v="Hi Sharan, You have provided the proof schedule on 03rd of Sep, however you still haven't delivered any proofs and this book is scheduled to publish by the month of Jan 2020. Could you please provide me with your detailed explanation why you were&lt;br/&gt; not able to send the proofs as per the schedule. I look forward to hearing from you! Thanks &amp;amp; Regards Omer"/>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be delivering the proofs in the stipulated date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Sharan_x000a_"/>
    <s v="Omer_x000a_"/>
    <x v="3"/>
    <d v="2019-09-19T00:00:00"/>
    <s v="NA"/>
    <s v="Manual"/>
    <s v="NA"/>
    <s v="NA"/>
    <d v="2019-08-16T00:00:00"/>
    <x v="6"/>
    <s v="Sharan KK (14413)_x000a_"/>
  </r>
  <r>
    <n v="65"/>
    <n v="2019"/>
    <s v="September"/>
    <d v="2019-09-16T00:00:00"/>
    <x v="0"/>
    <s v="BTX3014"/>
    <s v="Yousuf"/>
    <n v="9780128175361"/>
    <s v="Microalgae Cultivation for Biofuels Production "/>
    <s v="CHENNAI-S&amp;T"/>
    <s v="I'm yet to receive castoff for this title. Only upon following up the project manager yesterday got a response that the castoff will be provided soon. This title was assigned to TnQ on 3rd September."/>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have delivered the cast off"/>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d v="2019-09-18T00:00:00"/>
    <s v="Vinoth (9241)_x000a_"/>
    <s v="Poulouse Joseph_x000a_"/>
    <x v="5"/>
    <d v="2019-09-19T00:00:00"/>
    <s v="NA"/>
    <s v="Manual"/>
    <s v="NA"/>
    <s v="NA"/>
    <d v="2019-08-16T00:00:00"/>
    <x v="6"/>
    <s v="Vinoth(9241)"/>
  </r>
  <r>
    <n v="66"/>
    <n v="2019"/>
    <s v="September"/>
    <d v="2019-09-16T00:00:00"/>
    <x v="0"/>
    <s v="BTX3021"/>
    <s v="Galanakis"/>
    <n v="9780128184936"/>
    <s v="Biobased Products and Industries "/>
    <s v="CHENNAI-S&amp;T"/>
    <s v="There was a delay in getting the revised proofs for the book &amp;quot;Biobased Products and Industries&amp;quot;"/>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is not accepted and they were not aware of this leeway. _x000a__x000a_To manage this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_x000a_"/>
    <x v="0"/>
    <s v="Schedule"/>
    <s v="Schedule"/>
    <s v="Additional inflow"/>
    <s v="PM"/>
    <s v="We will deliver the revised proofs in the stipulated"/>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Vibu Prathima"/>
    <s v="Prem Kumar Kaliamoorthi_x000a_"/>
    <x v="2"/>
    <d v="2019-09-20T00:00:00"/>
    <s v="NA"/>
    <s v="Manual"/>
    <s v="NA"/>
    <s v="NA"/>
    <d v="2019-08-17T00:00:00"/>
    <x v="6"/>
    <s v="Vidhya M (13043)"/>
  </r>
  <r>
    <n v="67"/>
    <n v="2019"/>
    <s v="September"/>
    <d v="2019-09-17T00:00:00"/>
    <x v="0"/>
    <s v="BTX3029"/>
    <s v="Feng"/>
    <n v="9780128160343"/>
    <s v="Biomedical Information Technology "/>
    <s v="CHENNAI-S&amp;T"/>
    <s v="I have been checking about the status of the project with TnQ PM Vidhya from 13 September and I have not got any response yet. Books Weekly Status Report for S&amp;amp;T - Week 36 they have provided for this title carry wrong updates (see below). • In typesetting:&lt;br/&gt; CH12, CH14 These chapters were released to author on 9 September and the authors have returned the corrections on 16 September, however the status shows it is in typesetting. • In author review: CH02, 07, 16 Per my record, I see chapters 2, 7, 14 and 19 are&lt;br/&gt; outstanding and the above status is wrong. • In MC stage: CH06, 08, 13, 16, 17, 20, 21-23 Apart from the chapters 2, 7, 14 and 19, corrections were received for all the other chapters in batches from 3 September (except chapters 1, 3, 5, 10, 11, 12, 15 received&lt;br/&gt; on 13 September) Per TAT, I should receive the first batch of revised proofs on 18 September and the PM is not confirming the schedule. This is October publication and we need to give print signal on or before 4 October. I have already raised many upstream&lt;br/&gt; for not keeping the PM informed about the delays and it is recurring."/>
    <s v=":  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is not accepted and they were not aware of this leeway. _x000a__x000a_To manage this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deliver the revised proofs in the stipulated"/>
    <s v="_x000a_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s v="19-09-2019_x000a_"/>
    <s v="Vidhya M "/>
    <s v="Sruthi Satheesh_x000a_"/>
    <x v="2"/>
    <d v="2019-09-20T00:00:00"/>
    <s v="NA"/>
    <s v="Manual"/>
    <s v="NA"/>
    <s v="NA"/>
    <d v="2019-08-17T00:00:00"/>
    <x v="6"/>
    <s v="Vidhya M (13043)"/>
  </r>
  <r>
    <n v="68"/>
    <n v="2019"/>
    <s v="September"/>
    <d v="2019-09-17T00:00:00"/>
    <x v="0"/>
    <s v="BTX3022"/>
    <s v="Krishnaraj, R.NAVANIETHA "/>
    <n v="9780128179512"/>
    <s v="Biovalorisation of Wastes to Renewable Chemicals and Biofuels "/>
    <s v="CHENNAI-S&amp;T"/>
    <s v="The author submitted the corrections and the master copy was ready from 24 August – 4 September. I should have received the revised proofs in batches from 6 September - 18 September. I have not received revised proofs yet. Also, the TnQ PM did not&lt;br/&gt; confirm the schedule for the revised proofs. This is October publication title and we need to give print signal by first week of October."/>
    <s v="Please see our RCA for the below upstream feedback:_x000a__x000a_Our team were focusing more on the current month deliveries and opting leeway in schedules for the titles projected for upcoming month pub date. Based on our discussion over the rising delay escalations we came to understand that PSMs wanted us to follow the requested dates and leeway on dues is not accepted and they were not aware of this leeway. _x000a__x000a_To manage this additional allocation, we hired additional resources in all functions. However, the resources moved to this team, need couple more weeks to give 80% of productivity with quality. Close follow-ups and plans are put in place so that the backlog is cleared by then._x000a__x000a_"/>
    <x v="0"/>
    <s v="Schedule"/>
    <s v="Schedule"/>
    <s v="Additional inflow"/>
    <s v="PM"/>
    <s v="We will deliver the revised proofs in the stipulated"/>
    <s v="_x000a_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s v="19-09-2019_x000a_"/>
    <s v="Vidhya M "/>
    <s v="Sruthi Satheesh_x000a_"/>
    <x v="2"/>
    <d v="2019-09-20T00:00:00"/>
    <s v="NA"/>
    <s v="Manual"/>
    <s v="NA"/>
    <s v="NA"/>
    <d v="2019-08-17T00:00:00"/>
    <x v="6"/>
    <s v="Vidhya M (13043)"/>
  </r>
  <r>
    <n v="69"/>
    <n v="2019"/>
    <s v="September"/>
    <d v="2019-09-16T00:00:00"/>
    <x v="0"/>
    <s v="BTX3018"/>
    <s v="Reichle"/>
    <n v="9780128202449"/>
    <s v="The Global Carbon Cycle and Climate Change_x000a_"/>
    <s v="CHENNAI-S&amp;T"/>
    <s v="The author has reviewed the proofs and informed that he is not really happy with it due to following reasons: 1. Chapter outlines (mini-ToC) have been removed from the chapters without consultation. 2. I have advised to redraw Figure 6.3 in B/W; however,&lt;br/&gt; it has been redrawn in color and has been used in the proofs. 3. Figure 7.1 has been redrawn and placed in the proofs; however, query has been raised to the author for better quality. 4. Why did one chapter of proofs start numbering sub subsections (definitely&lt;br/&gt; not wanted) but in no other chapters? Are multiple people doing different chapters? 5. Someone/something is changing the format of &amp;quot;recommended reading&amp;quot; reference citations at the end of chapters, putting year dates at the end with the page #s and not up front&lt;br/&gt; behind author's names. This is contrary to all citation styles of scientific publications. If this persists to the final pages of references it will be a DISASTER in editing!!!! Could you please review the feedback and get back to me with CAPA?"/>
    <s v="Please see our RCA for the below upstream feedback:_x000a__x000a_Upon analyzing the below feedback, we found that for _x000a__x000a_1. Chapter outlines (mini-ToC) have been removed from the chapters without consultation. 5. Someone/something is changing the format of &amp;quot;recommended reading&amp;quot; reference citations at the end of chapters, putting year dates at the end with the page #s and not up front&lt;br/&gt; behind author's names. - the author had reviewed the proof in PC html version hence, The presentation and formatting of text, tables, references, and headings in the online proof may not match the final output, although the content are the same.it is appearing differently. These are rendered correctly in ‘Viewproof’ option. Hence it is not an error._x000a__x000a_2. I have advised to redraw Figure 6.3 in B/W; however,&lt;br/&gt; it has been redrawn in color and has been used in the proofs - Figure 6.3 is redrawn in B/W for print and Color for Web. As the PC link contains web link, the image is appearing as color. It is not an error_x000a__x000a__x000a_3. Figure 7.1 has been redrawn and placed in the proofs; however, query has been raised to the author for better quality - During figure processing stage, the figure 7.1 was redrawn and replaced with a better quality image, but the operator has missed to remove the query related to poor quality. _x000a__x000a_4. Why did one chapter of proofs start numbering sub subsections (definitely&lt;br/&gt; not wanted) but in no other chapters? Are multiple people doing different chapters? - All the chapters were numbered correctly per the requirement except for chapter 6 during structuring. While checking the same, it was found that the user who worked on this chapter had missed to check the style sheet and assumed that all the section level has to be numbered. This resulted in the incorrect output in section numbering_x000a_"/>
    <x v="0"/>
    <s v="Query"/>
    <s v="Poor quality"/>
    <s v="materials not per the expectation"/>
    <s v="DC/Graphics"/>
    <s v="This will be corrected in the revises "/>
    <s v="_x000a_1. The DC team has been reiterated to refer the stylesheet for each and every chapter. _x000a__x000a_2. Currently, the author queries were updated in workflow and query.xml is auto generated upon completion of the task. We have raised a request to the development team to provide the option to alter/remove queries until ‘Graphics processing’ work gets completed. Meanwhile we have given instruction to all graphics operators to validate the query before completing the task. _x000a__x000a_"/>
    <s v="3B2"/>
    <s v="Chapter outline"/>
    <s v="Manual"/>
    <s v="19-09-2019_x000a_"/>
    <s v="Jaikumar K"/>
    <s v="Prem Kumar_x000a_"/>
    <x v="3"/>
    <d v="2019-09-07T00:00:00"/>
    <s v="NA"/>
    <s v="Manual"/>
    <s v="NA"/>
    <s v="Yes"/>
    <d v="2019-09-04T00:00:00"/>
    <x v="8"/>
    <s v="AJANTHA S (10695) and Thomasalvaedison E (14545)"/>
  </r>
  <r>
    <n v="70"/>
    <n v="2019"/>
    <s v="September"/>
    <d v="2019-09-19T00:00:00"/>
    <x v="2"/>
    <s v="BTX3033"/>
    <s v="STOS14C"/>
    <s v="Duplicate"/>
    <s v="Duplicate"/>
    <s v="Duplicate"/>
    <s v="Duplicate"/>
    <s v="Duplicate"/>
    <x v="2"/>
    <m/>
    <m/>
    <m/>
    <s v="Duplicate"/>
    <s v="Duplicate"/>
    <s v="Duplicate"/>
    <s v="Duplicate"/>
    <s v="Duplicate"/>
    <s v="Duplicate"/>
    <s v="Duplicate"/>
    <s v="Duplicate"/>
    <s v="Duplicate"/>
    <x v="6"/>
    <s v="Duplicate"/>
    <s v="Duplicate"/>
    <s v="Duplicate"/>
    <s v="Duplicate"/>
    <s v="Duplicate"/>
    <s v="Duplicate"/>
    <x v="7"/>
    <s v="Duplicate"/>
  </r>
  <r>
    <n v="71"/>
    <n v="2019"/>
    <s v="September"/>
    <d v="2019-09-17T00:00:00"/>
    <x v="3"/>
    <s v="MTX3025"/>
    <s v="HUG2"/>
    <s v="9780081022955_x000a_"/>
    <s v="International Encyclopedia of Human Geography "/>
    <s v="CHN-MRW"/>
    <s v="Hi Imran, The author of article 10136 has just informed me that two queries (Q5 and Q6) were almost identical and mainly asked for information already provided in the article. Please could you look into this and ensure that missing information is&lt;br/&gt; correctly identified so authors aren't asked unnecessary questions? Regards Kate"/>
    <s v="Please see our RCA for the below upstream feedback:_x000a__x000a_On analyzing the below upstream, we found that_x000a__x000a_For Identical queries: In this article, Reference tool has inserted an author query for the references that are cited in text, but not provided in list, and also a section named “Unlisted references” with all the unlisted reference links at the end of the chapter. The tool introduces the section for easier validation of the links against the reference list during the editing process. Copyeditors should have to validate each link under the section against the reference list, and modify the author query, which was inserted by the tool, where required. However, here, the copyeditor has unnecessarily changed the section to an author query which resulted in two identical queries._x000a_For unwanted query raised for information that already provided in the article: The author has cited a few references with possessive form (e.g., Robert Solow’s (1956) neoclassical growth model). Since the citation with “‘s” has not matched with the label in the reference list, the ACE tool has considered the reference as unlisted reference. The copyeditor should have validated the reference and removed from the query, but missed to do so._x000a__x000a_"/>
    <x v="0"/>
    <s v="Query"/>
    <s v="Reference Query raised unwantedly"/>
    <s v="materials not per the expectation"/>
    <s v="Copyeditor"/>
    <s v="We have corrected the proofs based on the author query response"/>
    <s v="1. A refresher session will be conducted to the team for raising author queries on uncited/unlisted references._x000a_2. We have given request to fix the scenario in the tool to handle reference citations with possessive form._x000a_"/>
    <s v="3B2"/>
    <s v="Author query"/>
    <s v="Manual"/>
    <d v="2019-09-19T00:00:00"/>
    <s v="MOHAMED IMRANKHAN K _x000a_"/>
    <s v="Kate Miklaszewska_x000a_"/>
    <x v="3"/>
    <d v="2019-09-20T00:00:00"/>
    <s v="NA"/>
    <s v="Tool"/>
    <s v="NA"/>
    <s v="NA"/>
    <d v="2019-08-17T00:00:00"/>
    <x v="6"/>
    <s v="Vijaya Rajan M (8488)"/>
  </r>
  <r>
    <n v="72"/>
    <n v="2019"/>
    <s v="September"/>
    <d v="2019-09-17T00:00:00"/>
    <x v="0"/>
    <s v="BTX3026"/>
    <s v="L-Annunziata"/>
    <n v="9780128143971"/>
    <s v="Handbook of Radioactivity Analysis "/>
    <s v="CHENNAI-S&amp;T"/>
    <s v="Several spacing issues in the proofs. The author has reviewed the proofs and informed that he has found excessive number of words are combined (i.e., space is missing between the words). Also hyphens have been removed from scientific terms without&lt;br/&gt; consultation. Please investigate this issue and get back to me with CAPA by 17th September."/>
    <s v="Please see our RCA for the below upstream feedback:_x000a__x000a_The Language editor had worked with MS Word 2010 and the style editor who worked from home had a duplicate version of MS Word 2007. Due to word compatibility issue in the style editor’s system, spaces in the edited file where Language editor intervened and bookmarks generated by the tool were removed. Hence, most of the hyphenated words appeared closed-up in the file, where Language Editor has replaced hyphens with a space in the previous stage. All these spaces were not removed by the style editor, but they were not viewable when we open the file in the system. _x000a__x000a__x000a_"/>
    <x v="0"/>
    <s v="Text"/>
    <s v="Version issue"/>
    <s v="Version issue"/>
    <s v="Language editor"/>
    <s v="We will correct and deliver the chapters in the revises stage"/>
    <s v="1. We have requested our technical team to install word compatibility package to avoid this issue in this user system._x000a_2. To avoid such issues, we have installed a tool, which normalize such scenario if there are version issues in usage of MS word._x000a_ _x000a_"/>
    <s v="3B2"/>
    <s v="Text"/>
    <s v="Manual"/>
    <s v="20-09-2019_x000a_"/>
    <s v="Jaikumar K"/>
    <s v="Prem Kumar_x000a_"/>
    <x v="3"/>
    <d v="2019-09-20T00:00:00"/>
    <s v="NA"/>
    <s v="Tool"/>
    <s v="NA"/>
    <s v="NA"/>
    <d v="2019-08-17T00:00:00"/>
    <x v="6"/>
    <s v="Velmurugan A (4471) "/>
  </r>
  <r>
    <n v="73"/>
    <n v="2019"/>
    <s v="September"/>
    <d v="2019-09-17T00:00:00"/>
    <x v="0"/>
    <s v="BTX3028"/>
    <s v="Perale"/>
    <n v="9780081028070"/>
    <s v="Spinal Cord Injury (SCI) Repair Strategies "/>
    <s v="CHENNAI-S&amp;T"/>
    <s v="Hi Rathi, Author name is misspelled in contributor list and chapter opening page. In title page it appears to be correct. However, in couple of instances 'e' is missing, author name should be Giuseppe Perale and not Giusepp Perale . Please share corrective&lt;br/&gt; and preventive measures. Kiruthika Govindaraju"/>
    <s v="Please see our RCA for the below upstream feedback:_x000a__x000a_This title follows PDF less workflow, the proof was generated during revises. In this instance, the author had provided corrections in the front matter to include “, and degree” in the PC interface for all the authors. As per the procedure, while tagging the author provided corrections to insert the degree the user will use a short cut key. While using the short cut key, the user inadvertently deleted the letter ‘e’ in the author name “Giuseppe Perale”. The QC user ensured the correction provided by the author and missed to notice the error introduced in the author name.  This led to error in the contributor list and chapter opening page._x000a__x000a_"/>
    <x v="0"/>
    <s v="Author group"/>
    <s v="Spell error"/>
    <s v="Additional corrections"/>
    <s v="PGN/QC"/>
    <s v="We have corrected and delivered the revised proofs"/>
    <s v="1. The concerned PGN and QC operator have been moved from production and kept under training. _x000a__x000a_2. Trainings will be conducted for the users with scenarios/snapshots on handling corrections _x000a__x000a_We have given feedback to the user and the team members to check the zero error zones properly. We will arrange reorientation to the team to check the author names and FM contributors carefully and identify the intro errors to avoid these issues henceforth._x000a__x000a__x000a_"/>
    <s v="3B2"/>
    <s v="Author Group"/>
    <s v="Tool"/>
    <d v="2019-09-19T00:00:00"/>
    <s v="Rathi I R _x000a_"/>
    <s v="Kiruthika Govindaraju_x000a_"/>
    <x v="2"/>
    <d v="2019-09-20T00:00:00"/>
    <s v="NA"/>
    <s v="Manual"/>
    <s v="NA"/>
    <s v="NA"/>
    <d v="2019-08-17T00:00:00"/>
    <x v="6"/>
    <s v="Rajkumar_x000a_Jeyapradheepa"/>
  </r>
  <r>
    <n v="74"/>
    <n v="2019"/>
    <s v="September"/>
    <d v="2019-09-04T00:00:00"/>
    <x v="0"/>
    <s v="B2986"/>
    <s v="Reichle"/>
    <s v="9780128202449_x000a_"/>
    <s v="The Global Carbon Cycle and Climate Change_x000a_"/>
    <s v="CHENNAI-S&amp;T"/>
    <s v="Duplicate"/>
    <s v="Duplicate"/>
    <x v="2"/>
    <m/>
    <m/>
    <m/>
    <s v="Duplicate"/>
    <s v="Duplicate"/>
    <s v="Duplicate"/>
    <s v="Duplicate"/>
    <s v="Duplicate"/>
    <s v="Duplicate"/>
    <s v="Duplicate"/>
    <s v="Duplicate"/>
    <s v="Duplicate"/>
    <x v="6"/>
    <s v="Duplicate"/>
    <s v="Duplicate"/>
    <s v="Duplicate"/>
    <s v="Duplicate"/>
    <s v="Duplicate"/>
    <s v="Duplicate"/>
    <x v="7"/>
    <s v="Duplicate"/>
  </r>
  <r>
    <n v="75"/>
    <n v="2019"/>
    <s v="September"/>
    <d v="2019-09-13T00:00:00"/>
    <x v="0"/>
    <s v="B3007_x000a_"/>
    <s v="Dincer_x000a_"/>
    <n v="9780128195567"/>
    <s v="Energy Sustainability "/>
    <s v="CHENNAI-S&amp;T"/>
    <s v="Duplicate"/>
    <s v="Duplicate"/>
    <x v="2"/>
    <m/>
    <m/>
    <m/>
    <s v="Duplicate"/>
    <s v="Duplicate"/>
    <s v="Duplicate"/>
    <s v="Duplicate"/>
    <s v="Duplicate"/>
    <s v="Duplicate"/>
    <s v="Duplicate"/>
    <s v="Duplicate"/>
    <s v="Duplicate"/>
    <x v="6"/>
    <s v="Duplicate"/>
    <s v="Duplicate"/>
    <s v="Duplicate"/>
    <s v="Duplicate"/>
    <s v="Duplicate"/>
    <s v="Duplicate"/>
    <x v="7"/>
    <s v="Duplicate"/>
  </r>
  <r>
    <n v="76"/>
    <n v="2019"/>
    <s v="September"/>
    <d v="2019-09-13T00:00:00"/>
    <x v="0"/>
    <s v="B3008_x000a_"/>
    <s v="Nobel_x000a_"/>
    <s v="9783437429842_x000a_"/>
    <s v="Organsysteme verstehen - Herz-Kreislauf-System_x000a_"/>
    <s v="CBE_S&amp;T"/>
    <s v="Duplicate"/>
    <s v="Duplicate"/>
    <x v="2"/>
    <m/>
    <m/>
    <m/>
    <s v="Duplicate"/>
    <s v="Duplicate"/>
    <s v="Duplicate"/>
    <s v="Duplicate"/>
    <s v="Duplicate"/>
    <s v="Duplicate"/>
    <s v="Duplicate"/>
    <s v="Duplicate"/>
    <s v="Duplicate"/>
    <x v="6"/>
    <s v="Duplicate"/>
    <s v="Duplicate"/>
    <s v="Duplicate"/>
    <s v="Duplicate"/>
    <s v="Duplicate"/>
    <s v="Duplicate"/>
    <x v="7"/>
    <s v="Duplicate"/>
  </r>
  <r>
    <n v="77"/>
    <n v="2019"/>
    <s v="September"/>
    <d v="2019-09-13T00:00:00"/>
    <x v="0"/>
    <s v="BTX3034"/>
    <s v="STOS14C"/>
    <s v="Duplicate"/>
    <s v="Duplicate"/>
    <s v="CHENNAI-S&amp;T"/>
    <s v="Duplicate"/>
    <s v="Duplicate"/>
    <x v="2"/>
    <m/>
    <m/>
    <m/>
    <s v="Duplicate"/>
    <s v="Duplicate"/>
    <s v="Duplicate"/>
    <s v="Duplicate"/>
    <s v="Duplicate"/>
    <s v="Duplicate"/>
    <s v="Duplicate"/>
    <s v="Duplicate"/>
    <s v="Duplicate"/>
    <x v="6"/>
    <s v="Duplicate"/>
    <s v="Duplicate"/>
    <s v="Duplicate"/>
    <s v="Duplicate"/>
    <s v="Duplicate"/>
    <s v="Duplicate"/>
    <x v="7"/>
    <s v="Duplicate"/>
  </r>
  <r>
    <n v="78"/>
    <n v="2019"/>
    <s v="September"/>
    <d v="2019-09-13T00:00:00"/>
    <x v="0"/>
    <s v="BTX3035"/>
    <s v="STOS14C"/>
    <s v="Duplicate"/>
    <s v="Duplicate"/>
    <s v="CHENNAI-S&amp;T"/>
    <s v="Duplicate"/>
    <s v="Duplicate"/>
    <x v="2"/>
    <m/>
    <m/>
    <m/>
    <s v="Duplicate"/>
    <s v="Duplicate"/>
    <s v="Duplicate"/>
    <s v="Duplicate"/>
    <s v="Duplicate"/>
    <s v="Duplicate"/>
    <s v="Duplicate"/>
    <s v="Duplicate"/>
    <s v="Duplicate"/>
    <x v="6"/>
    <s v="Duplicate"/>
    <s v="Duplicate"/>
    <s v="Duplicate"/>
    <s v="Duplicate"/>
    <s v="Duplicate"/>
    <s v="Duplicate"/>
    <x v="7"/>
    <s v="Duplicate"/>
  </r>
  <r>
    <n v="79"/>
    <n v="2019"/>
    <s v="September"/>
    <d v="2019-09-26T00:00:00"/>
    <x v="0"/>
    <s v="BTX3042 "/>
    <s v="L'Annunziata, Michael "/>
    <n v="9780128143971"/>
    <s v="Handbook of Radioactivity Analysis "/>
    <s v="CHENNAI-S&amp;T"/>
    <s v="The authors/editor have reviewed the proofs and informed that there was a serious error in the typesetting of the numbering within the outline of the chapter (head levels), which was contrary to the organization of the original manuscript submitted&lt;br/&gt; by the chapter authors. Could you please investigate the issue and get back to me with CAPA? Supporting documents are attached"/>
    <s v="On analyzing the below feedback, we found that chapter 8 was received with word list option in the section titles. While converting the MS into Auto Structured file at server level, the tool had changed the word list option from Alphabet to Roman numbers and structured the heading level as Section A instead of Section B which resulted in incorrect hierarchy level of the subsequent sections. In this instance, the user had no doubt to refer the author submitted manuscript. This incorrect hierarchy of section level in the final output was also missed in the subsequent quality checks. "/>
    <x v="0"/>
    <s v="Section level"/>
    <s v="Incorrect section levels"/>
    <s v="materials not per the expectation"/>
    <s v="Pre-editor/QC"/>
    <s v="Will be delivering the corrected proofs"/>
    <s v="1.            Feasibility on handling the word list option in our AS tool will be checked_x000a__x000a_2.            Similar type of scenarios would be compiled and an awareness session would be conducted amongst all users._x000a__x000a_3.            A calibration test will  be conducted including these type of scenarios– this will help to know the knowledge gap and take appropriate actions_x000a_"/>
    <s v="3B2"/>
    <s v="Chapter outline"/>
    <s v="Tool"/>
    <d v="2019-10-01T00:00:00"/>
    <s v="Jaikumar K"/>
    <s v="Prem Kumar_x000a_"/>
    <x v="3"/>
    <m/>
    <m/>
    <m/>
    <m/>
    <m/>
    <m/>
    <x v="7"/>
    <s v="Ramesh Aravindan D (14542)_x000a_Karthikeyan D (7714)  "/>
  </r>
  <r>
    <n v="80"/>
    <n v="2019"/>
    <s v="September"/>
    <d v="2019-09-30T00:00:00"/>
    <x v="0"/>
    <s v="BTX3043 "/>
    <s v="Ratner, Buddy "/>
    <n v="9780123746269"/>
    <s v="Biomaterials Science "/>
    <s v="CHENNAI-S&amp;T"/>
    <s v="Please include the tracking number W-96740 in all correspondence. We are missing art from the ebook/online only appendix sections. We only have the art for the printed version of the book Correct and deliver a complete new set of Archive disks (two&lt;br/&gt; copies) and include a copy of this email with the resupply. Please be sure to use the most up-to-date version of the files. Please upload the files to the “incoming” folder on the SFTP site on an urgent basis"/>
    <s v="On analyzing the below upstream, we found that this title was processed in the year 2011. As per Elsevier backup policy, TNQ will be maintaining the files which were processed 5 years back. Since this was processed in 2011, we have requested the backup files from Elsevier Archive team. "/>
    <x v="1"/>
    <m/>
    <m/>
    <m/>
    <s v="NA"/>
    <s v="NA"/>
    <s v="NA"/>
    <s v="NA"/>
    <s v="NA"/>
    <s v="NA"/>
    <s v="NA"/>
    <s v="NA"/>
    <s v="NA"/>
    <x v="1"/>
    <m/>
    <m/>
    <m/>
    <m/>
    <m/>
    <m/>
    <x v="7"/>
    <m/>
  </r>
  <r>
    <n v="81"/>
    <n v="2019"/>
    <s v="September"/>
    <d v="2019-09-30T00:00:00"/>
    <x v="0"/>
    <s v="BTX3046 "/>
    <s v="Kozlowski, Ryszard "/>
    <n v="9780128183984"/>
    <s v="Handbook of Natural Fibres "/>
    <s v="CBE_S&amp;T"/>
    <s v="Editor has highlighted that chapter 18 of volume 1, Cotton Breeding has several strange sentences, which need lingual English corrections. This chapter needs to be copyedited again and similar lingual corrections needs to be checked and updated in&lt;br/&gt; other chapters too."/>
    <s v="This title came with an instruction to follow basic level of copyediting for a few chapters and intermediate level of editing for the remaining chapters which had badly written sentences. In the initial analysis stage of the book, we found that some of the intermediate level chapters were not well written and contained a few badly written sentences. However, since the chapters were not completely badly written we decided to proceed with an intermediate offshore level editing and alert if particular chapters required further intervention._x000a_Chapter 18 had a few badly written sentences. The Language editor had performed an intermediate level of editing but had not corrected/queried all badly written sentences. There are still a few sentences that need to be corrected for sentence construction._x000a_ _x000a_"/>
    <x v="0"/>
    <s v="Text"/>
    <s v="Incorrect editing level"/>
    <s v="Out of MFC scope_where would the requirement  be specified"/>
    <s v="Language editor"/>
    <s v="We will review this chapter again and correct the remaining lingual errors in Chapter 18 and provide the revised proof. As this is a contributed book we will analyze the remaining chapters and make changes if required. C"/>
    <s v="1.            Instruction has been given to the entire Language editing team to correct/query the sentences for sense/clarity._x000a__x000a_2.            Trainings and calibration test will be conducted for the users including these types of scenarios_x000a_"/>
    <s v="3B2"/>
    <m/>
    <s v="Manual"/>
    <d v="2019-10-03T00:00:00"/>
    <s v="Gowthaman"/>
    <m/>
    <x v="3"/>
    <m/>
    <m/>
    <m/>
    <m/>
    <m/>
    <m/>
    <x v="7"/>
    <m/>
  </r>
  <r>
    <n v="82"/>
    <n v="2019"/>
    <s v="October"/>
    <d v="2019-10-03T00:00:00"/>
    <x v="3"/>
    <s v="MTX3050 "/>
    <s v="HUG2"/>
    <n v="9780081022955"/>
    <s v="International Encyclopedia of Human Geography "/>
    <s v="CHENNAI_MRW"/>
    <s v="Two author queries were raised asking for references cited in text to be listed in the Further Reading section. In both cases, parts of the text had been misidentified as references. In the following sentence &amp;quot;Since 1992&amp;quot; was misidentified as a reference:&lt;br/&gt; &amp;quot;Since 1992 the Korean government has sought to bring in and control the inflow of unskilled migrant workers using a tiered visa system that offers more or less freedoms relating to categorization of “skill.” &amp;quot;Between 2001&amp;quot; was misidentified as a reference&lt;br/&gt; in the sentence &amp;quot;Between 2001 and 2011 this “other White” group....&amp;quot;"/>
    <s v="On analyzing the below upstream, we found that _x000a__x000a_As per the process, the TUD tool would link all author-date patterns and generate cross reference hyperlinks. Here in this instance, the copyediting tool has identified the words “Between 2001” and “Since 1992” as ‘author-date pattern’ and has generated cross-reference hyperlinks. In the subsequent stage, our copyediting tool would generally validate all hyperlinks against the reference list and since there were no labels are matches, it has inserted an author query to provide the details. The copyeditor should have validated the query inserted by the tool, but missed to remove the query during editing. Hence resulted in this feedback. _x000a_"/>
    <x v="0"/>
    <s v="Query"/>
    <s v="Reference Query raised unwantedly"/>
    <s v="Incorrect change by tool"/>
    <s v="Copyeditor"/>
    <s v="We will deliver the corrected proof in the revises stage"/>
    <s v="1.            Instruction will be given to the copyediting team to validate the hyperlinks in the TUD file to avoid unnecessary query insertion by the tool._x000a_2.            Reiteration will be given to the entire team to use the Smart Query Checker efficiently for validating the queries inserted by the editing tool._x000a_3.            Tool will be enhanced based on the other patterns preceding with author-date patterns._x000a_"/>
    <s v="3B2"/>
    <m/>
    <s v="Tool"/>
    <d v="2019-10-08T00:00:00"/>
    <s v="MOHAMED IMRANKHAN K _x000a_"/>
    <s v="Kate Miklaszewska_x000a_"/>
    <x v="3"/>
    <m/>
    <m/>
    <m/>
    <m/>
    <m/>
    <m/>
    <x v="7"/>
    <m/>
  </r>
  <r>
    <n v="83"/>
    <n v="2019"/>
    <s v="October"/>
    <d v="2019-10-03T00:00:00"/>
    <x v="3"/>
    <s v="MTX3051 "/>
    <s v="HUG2"/>
    <n v="9780081022955"/>
    <s v="International Encyclopedia of Human Geography "/>
    <s v="CHENNAI_MRW"/>
    <s v="The author was asked to provide in-text citation but this is an encyclopedia with Further Reading instead of References. Additionally, part of the Table was missing."/>
    <s v="On analyzing the below upstream, we found that_x000a__x000a_The author was asked to provide in-text citation but this is an encyclopedia with Further Reading instead of References - As we are following Global Copyediting guide, the copyeditor has queried the author for missing citations. Hence the uncited references were not moved under ‘further reading’ section.  _x000a__x000a_Additionally, part of the Table was missing - The table 1 was provided in an editable format, where some parts of the tables were provided as fixed graphics. During AS conversion, fixed graphics information was replaced with display FX (fixed graphics). To cross verify the same, the user had referred the author manuscript where the user couldn’t see the fixed graphics information.  Hence he had removed the display FX which resulted in the content loss of some parts (unnumbered figure) in the table. _x000a_"/>
    <x v="0"/>
    <s v="Table"/>
    <s v="Table missing"/>
    <s v="Out of MFC scope"/>
    <s v="Pre-editor"/>
    <s v="We will deliver the corrected proof in the revises stage"/>
    <s v="1.            Doc-to-PDF will be enabled during the CUTOOL process, so that editor can refer the figures/images while processing the Tables. _x000a_2.            Trainings and calibration test will be conducted for the users including these types of scenarios._x000a_"/>
    <s v="3B2"/>
    <m/>
    <s v="Tool"/>
    <d v="2019-10-09T00:00:00"/>
    <s v="MOHAMED IMRANKHAN K _x000a_"/>
    <s v="Kate Miklaszewska_x000a_"/>
    <x v="3"/>
    <m/>
    <m/>
    <m/>
    <m/>
    <m/>
    <m/>
    <x v="7"/>
    <m/>
  </r>
  <r>
    <n v="84"/>
    <n v="2019"/>
    <s v="October"/>
    <d v="2019-10-03T00:00:00"/>
    <x v="1"/>
    <s v="BTX3052 "/>
    <s v="Ferri, Fred "/>
    <n v="9780323672542"/>
    <s v="Ferri's Clinical Advisor 2020 "/>
    <s v="STL HS"/>
    <s v="Replying to previous Upstream satisfaction email sent 8/27/2019--I keep getting a server error when I reply to the 8/27 email. (W-93625 tracking #) From Mary Hegeler Requestor. Word file Has callouts missingHi Matt (archives) and Kate (PM), I had&lt;br/&gt; a recent issue with an archive file I received for Ferri’s Clinical Advisor 2020 in preparation for the coming edition. Maybe a comp issue? Something’s happening with the way the files are being pulled/saved. Not sure how to get to the bottom of it. I received&lt;br/&gt; the manuscript for FCA Section 4 (Laboratory Tests and Interpretation of Results). [File name: Section-04-9780323672542.doc] In making updates to the file, I discovered that some callouts were missing. Please check all callouts for missing items. Missing callouts&lt;br/&gt; Tables 8, 9, and 10 Missing callout Table 4 I discovered a handful of these when renumbering all figs and tables. What do you think? Thanks, Mary"/>
    <s v="On analyzing the feedback, we found that due to a bug in the archival tool we use to generate the docx file from the final S300 xml the callouts were missing. During the conversion of XML2DOCX, we noted that the tool did not handle several combinations of the surrounding tag &quot;ce:cross-refs&quot; that is used when there are multiple floats citations.  Also, the user had also missed to identify the loss of the citations. "/>
    <x v="0"/>
    <s v="Text"/>
    <s v="Conten loss in Archival"/>
    <s v="Requirement not handled in tool"/>
    <s v="Archival tool"/>
    <s v="We will provide the corrected version in the resupply stage"/>
    <s v="1.            We have fixed all possible combinations of the tag &quot;ce:cross-refs&quot; in our archival tool._x000a_2.            We have initiated an additional QC layer during the before creating the final archive package to ensure quality._x000a_"/>
    <s v="Indesign"/>
    <m/>
    <s v="Tool"/>
    <d v="2019-10-08T00:00:00"/>
    <s v="Jaisingh"/>
    <m/>
    <x v="8"/>
    <m/>
    <m/>
    <m/>
    <m/>
    <m/>
    <m/>
    <x v="7"/>
    <m/>
  </r>
  <r>
    <n v="85"/>
    <n v="2019"/>
    <s v="October"/>
    <d v="2019-10-03T00:00:00"/>
    <x v="0"/>
    <s v="BTX3054 "/>
    <s v="El-Hashash, Ahmed "/>
    <n v="9780128197134"/>
    <s v="Mesenchymal Stem Cells in Human Health and Diseases "/>
    <s v="CBE_S&amp;T"/>
    <s v="Hi Gowtham, On 14th Jul, I requested to change the author name for Chapter 9. Please see attached the email for reference. But his is not updated. Could you please let me know why? Warm regards, Punitha"/>
    <s v="For Chapter 9 of Hashash, ELS PM has sent an e-mail to change the author name as the author has requested to do so. The TNQ Project Manager has shared this information to the team through email, but missed to update the instruction in the workflow management system. The copyeditor work who worked on this chapter has missed to refer the email. This led to the error. Since this book follows a PDF less workflow, the file was delivered directly without any check."/>
    <x v="0"/>
    <s v="Author group"/>
    <s v="Edits missed"/>
    <s v="Additional corrections via e-mail"/>
    <s v="PM"/>
    <s v="This will be corrected in the revises stage"/>
    <s v="1.            Any update received in the mid of production, it will be updated in our workflow management system._x000a__x000a_2.            Reorientation has been given to the TNQ Project Management team on handling corrections received during mid of the production. _x000a_"/>
    <s v="3B2"/>
    <m/>
    <s v="Manual"/>
    <d v="2019-10-08T00:00:00"/>
    <s v="Gowthaman"/>
    <m/>
    <x v="3"/>
    <m/>
    <m/>
    <m/>
    <m/>
    <m/>
    <m/>
    <x v="7"/>
    <m/>
  </r>
  <r>
    <n v="86"/>
    <n v="2019"/>
    <s v="October"/>
    <d v="2019-10-10T00:00:00"/>
    <x v="0"/>
    <s v="BTX3055 "/>
    <s v="L-Annunziata"/>
    <n v="9780128143957"/>
    <s v="Handbook of Radioactivity Analysis: Volume 2 "/>
    <s v="CHENNAI-S&amp;T"/>
    <s v="The author has reviewed the proof of Chapter 10 of Volume 2 and noted following comment about the hyphenated words: Among the many corrections to be made, I would like to underscore the following important item to bring up concerning the proofs: On&lt;br/&gt; pages 72 and 73, the typesetter has in all cases combined the words &amp;quot;myoinositol&amp;quot; and &amp;quot;chiroinositol&amp;quot; when these should be hyphenated as &amp;quot;myo-inositol&amp;quot; and &amp;quot;chiro-inositol&amp;quot;. This is important because this comes from my work; and the hyphenation is important&lt;br/&gt; when making keyword searches."/>
    <s v="On analyzing the below feedback we found that for this title, the spelling to be used was US spelling. As per convention, when US spellings are followed in the text, all compound words must be closed up. Moreover the global guidelines suggest using hyphens minimally in compound words and to use closed up terms when double vowels or double consonants are created. Since we have followed US spelling in this volume, the Language editor has closed up the prefixes “myo” and “chiro” in the terms “myo-inositol” and “chiro-inositol” consistently in the chapter. Since, both the hyphenated form and the closed-up form of the terms “myoinositol” and “chiroinositol” are used in literature; the user has closed up the terms. Since this is not a supplier error, we request you to revert the upstream."/>
    <x v="1"/>
    <m/>
    <m/>
    <m/>
    <s v="NA"/>
    <s v="NA"/>
    <s v="NA"/>
    <s v="NA"/>
    <m/>
    <s v="NA"/>
    <s v="NA"/>
    <s v="NA"/>
    <s v="NA"/>
    <x v="1"/>
    <m/>
    <m/>
    <m/>
    <m/>
    <m/>
    <m/>
    <x v="7"/>
    <m/>
  </r>
  <r>
    <n v="87"/>
    <n v="2019"/>
    <s v="October"/>
    <d v="2019-10-10T00:00:00"/>
    <x v="3"/>
    <s v="MTX3056 "/>
    <s v="HUG2"/>
    <n v="9780081022955"/>
    <s v="International Encyclopedia of Human Geography "/>
    <s v="CHENNAI_MRW"/>
    <s v="There is an Unlisted Reference section in this article listing &amp;quot;Since 2000&amp;quot; and &amp;quot;Gregory et al., 2009&amp;quot;. The style for this encyclopedia is to have a Further reading section and there should be no in-text references. In this case the in-text reference&lt;br/&gt; to &amp;quot;Gregory et al., 2009&amp;quot; should have been deleted. &amp;quot;Since 2000&amp;quot; is not a reference and should not have been identified as such."/>
    <s v="There is an Unlisted Reference section in this article listing &amp;quot;Since 2000&amp;quot; and &amp;quot;Gregory et al., 2009&amp;quot - Our copyediting tool would list all the unlisted references at the end of the chapter based on the link provided in the TUD file. In this instance, the Copyeditor has validated the references and removed them in track as this article has the heading “Further Reading” and need not to be queried for uncited and unlisted references. During TUD to XML conversion, the tool has removed just the &lt;!--DEL--&gt; tag enclosed within &lt;ce:para&gt; tag instead of removing the whole &lt;ce:para&gt; tag which resulted in unnecessary section appeared at the end of the chapter._x000a__x000a_The style for this encyclopedia is to have a Further reading section and there should be no in-text references - We understand that we can change the ‘References &amp; Bibliography’ sections to ‘Further Reading’ for this book, after we discussed with the MRW book production team, since it is related to the manuscript submission. _x000a_"/>
    <x v="0"/>
    <s v="References"/>
    <s v="Unwanted content in XML"/>
    <s v="Out of MFC scope"/>
    <s v="XML Tool"/>
    <s v="We will correct and deliver the proofs"/>
    <s v="1.            An immediate request has been raised to our technology team to handle whole paragraph deletion in track in TUD to XML conversion, so that the deleted section will not be visible in the proof._x000a_2.            As an interim action, Copyeditors have been advised to remove unlisted section without track if the whole list is not valid_x000a_"/>
    <s v="3B2"/>
    <m/>
    <s v="Tool"/>
    <d v="2019-10-14T00:00:00"/>
    <s v="MOHAMED IMRANKHAN K _x000a_"/>
    <m/>
    <x v="3"/>
    <m/>
    <m/>
    <m/>
    <m/>
    <m/>
    <m/>
    <x v="7"/>
    <m/>
  </r>
  <r>
    <n v="88"/>
    <n v="2019"/>
    <s v="October"/>
    <d v="2019-10-10T00:00:00"/>
    <x v="0"/>
    <s v="BTX3057 "/>
    <s v="Egbuna"/>
    <n v="9780128193044"/>
    <s v="Natural Remedies for Pest, Disease and Weed Control "/>
    <s v="CHENNAI-S&amp;T"/>
    <s v="Hi team, After several follow ups, Krishna confirmed that front matter pages will be delivered on 8th Oct. However, I have not received the proof. &amp;quot;The contributors section is in editing and it will be ready by Monday. I have asked the team to keep&lt;br/&gt; rest of the sections ready. The front matter proof will be ready by 8th Oct for your review. We will ensure this will not affect the next process of the book&amp;quot; Thanks! Please come up with PA and CA Kiruthika Govindaraju"/>
    <s v="On analyzing the below upstream, we found that our TNQ PM has agreed to deliver the FM by 4th Oct. The team had started working on the same. Since our TNQ PM was on medical leave, one of our Project manager who was overseeing his projects had missed to initiate the FM content whereas the other FM components were finalised. This was noticed by the team on 8th Oct during the FM combine process. Hence the proof was not delivered."/>
    <x v="0"/>
    <s v="Schedule"/>
    <s v="Schedule"/>
    <m/>
    <s v="PM"/>
    <s v="We have delivered the proof"/>
    <s v="1.            Request has been raised in order to initiate the FM elements especially Title, copyright and content automatically during the chapter initiation. _x000a_2.            Reorientation_x000a_"/>
    <s v="3B2"/>
    <m/>
    <s v="Tool"/>
    <d v="2019-10-14T00:00:00"/>
    <s v="Vinoth (9241)_x000a_"/>
    <m/>
    <x v="3"/>
    <m/>
    <m/>
    <m/>
    <m/>
    <m/>
    <m/>
    <x v="7"/>
    <m/>
  </r>
  <r>
    <n v="89"/>
    <n v="2019"/>
    <s v="October"/>
    <d v="2019-10-10T00:00:00"/>
    <x v="1"/>
    <s v="BTX3058 "/>
    <s v="Ehrenwerth"/>
    <n v="9780323112376"/>
    <s v="Anesthesia Equipment "/>
    <s v="CHENNAI_HS"/>
    <s v="Please include the tracking number #W-96488 in all correspondence. The IFC Expert Consult pdf is missing from cover files--could you also check to see if there is an IBC pdf missing too? See message below: Correct and deliver a complete new set of&lt;br/&gt; Archive disks (two copies) and include a copy of this email with the resupply. Please be sure to use the most up-to-date version of the files. Please upload the files to the “incoming” folder on the SFTP site on an urgent basis. Hi Dawn, Could you please check&lt;br/&gt; and advise whether the title have endhseets? As per the spec we have but it is missing in the transfer files. Kindly help us getting the file. Kind Regards, Sankar Elayappan"/>
    <s v="On analyzing the below upstream, we found that this title was processed in the year 2013(6 years back). As per Elsevier backup policy, TNQ will be maintaining the files which were processed 5 years back. As we don’t have the backup files, we were unable to check the processed content. Since this is not a supplier fault, we request you to revert this upstream. "/>
    <x v="1"/>
    <m/>
    <m/>
    <m/>
    <s v="NA"/>
    <s v="NA"/>
    <s v="NA"/>
    <s v="NA"/>
    <m/>
    <s v="NA"/>
    <s v="NA"/>
    <s v="NA"/>
    <s v="NA"/>
    <x v="1"/>
    <m/>
    <m/>
    <m/>
    <m/>
    <m/>
    <m/>
    <x v="7"/>
    <m/>
  </r>
  <r>
    <n v="90"/>
    <n v="2019"/>
    <s v="October"/>
    <d v="2019-10-10T00:00:00"/>
    <x v="0"/>
    <s v="BTX3059 "/>
    <s v="Leary "/>
    <n v="9780128167212"/>
    <s v="Design for Additive Manufacturing "/>
    <s v="CHENNAI-S&amp;T"/>
    <s v="Hi Jai, In the page proof, author provided a feedback where the bullet list are changed to 4th level numbered heading in few chapters. Could you please let me know this as occurred. Thanks, Anitha"/>
    <s v="On analyzing the below feedback, we found that in Chapter 2, List paragraphs were provided under section heading 2.3.1. During conversion, the list paragraphs were converted as heading in our “AS tool”.  Since this pattern was not handled in our Mliflow tool, it had changed the heading level as 2.3.1.1. This title follows an eMFC PDF less workflow, the proof was delivered as such after completing the eMFC editing. Hence it is an error."/>
    <x v="0"/>
    <s v="Section level"/>
    <s v="Incorrect section levels"/>
    <s v="Incorrect change by tool"/>
    <s v="Tool"/>
    <s v="We have corrected and delivered the proof"/>
    <s v="1. We will look for the possibility of fixing these patterns in our Auto structuring tool with help of technology team. _x000a__x000a_2. Meanwhile, we have advised our team to check with author manuscript and get clarified with copyediting team in case of any doubts._x000a_"/>
    <s v="3B2"/>
    <m/>
    <s v="Tool"/>
    <d v="2019-10-14T00:00:00"/>
    <s v="Jaikumar K"/>
    <s v="Anitha Sivaraj_x000a_"/>
    <x v="3"/>
    <m/>
    <m/>
    <m/>
    <m/>
    <m/>
    <m/>
    <x v="7"/>
    <m/>
  </r>
  <r>
    <n v="91"/>
    <n v="2019"/>
    <s v="October"/>
    <d v="2019-10-10T00:00:00"/>
    <x v="3"/>
    <s v="MTX3061 "/>
    <s v="HUG2"/>
    <n v="9780081022955"/>
    <s v="International Encyclopedia of Human Geography "/>
    <s v="CHENNAI_MRW"/>
    <s v="The style for the work s to have a Further Reading section with no in text citations. The Further Reading section was treated like a reference section and an uncited reference section was inserted with an author query raised asking the author to cite&lt;br/&gt; the references in text. This seem to have happened for a number of HUG2 articles."/>
    <s v="In general, copyeditor would raise queries for the ‘References’ that are not cited in the text; queries will not be raised only when the heading is provided as ‘Further Reading’. Moreover, the proofs were started delivered from Nov’18 which we don’t received any instruction or feedback related to the Reference section. Hence, our team had processed the ‘Reference’ section as provided in the source file and raised query for the uncited references for which the author also providing the missing/new references through proof central corrections. We understand that we can change the ‘References &amp; Bibliography’ sections to ‘Further Reading’ for this book, after we discussed with the MRW book production team. Since it is related to the manuscript submission, we request you to revert the below upstream. "/>
    <x v="1"/>
    <m/>
    <m/>
    <m/>
    <s v="NA"/>
    <s v="NA"/>
    <s v="NA"/>
    <s v="NA"/>
    <m/>
    <s v="NA"/>
    <s v="NA"/>
    <s v="NA"/>
    <s v="NA"/>
    <x v="1"/>
    <m/>
    <m/>
    <m/>
    <m/>
    <m/>
    <m/>
    <x v="7"/>
    <m/>
  </r>
  <r>
    <n v="92"/>
    <n v="2019"/>
    <s v="October"/>
    <d v="2019-10-14T00:00:00"/>
    <x v="0"/>
    <s v="BTX3064 "/>
    <s v="Langer"/>
    <n v="9780128118429"/>
    <s v="Advantages and Pitfalls of Pattern Recognition "/>
    <s v="CHENNAI-S&amp;T"/>
    <s v="The author has reviewed the index and commented that the compositor did not use the index submitted by the author. Please see below the comments from the author: I see a serious problem with the Subject Index. We found many many items completely out&lt;br/&gt; of place, a number of key terms are missing, others were inserted by the staff but are meaningless. Some examples &amp;quot;snow fall&amp;quot;,&amp;quot;snow height&amp;quot;, &amp;quot;EBEL&amp;quot; (which is just the name of a seismic station). &amp;quot;Prior knowledge&amp;quot;, &amp;quot;Maximum Likelyhood&amp;quot; appear under &amp;quot;H&amp;quot; (why&lt;br/&gt; ?). There are many many things confused and I'm quite despared as I don't know how to handle that. On July 3 we sent you a list where we proposed a list of key terms to be inserted. Unfortunately the staff accounted for that list only partially, acting in&lt;br/&gt; some way following their own &amp;quot;taste&amp;quot;, thus creating a lot of confusion. One way to fix the problem timely could be that you/your staff just take that list and insert the pages where these items appear. For your convenience I attach the list which we sent in&lt;br/&gt; July. This is quite upsetting that the compositor has complicated the situation by adding unnecessary entries to the index."/>
    <s v="Generally, the Index requirement sheet will be shared to the Index team with all the requirements by the TNQ PM. In this instance, the TNQ PM has sent the requirement sheet stating that the ‘Keyterms have been provided by the author’. There is also a field in the index requirement sheet named Special notes in which the TNQ PM will add any notes to the indexer. The TNQ PM had missed to specify that the supplied key terms alone have to be used as is. The indexer, who has done this title, had used the supplied keyterms and enhanced the Index by adding other keyterms and its page numbers per the regular process. Hence this is an error. "/>
    <x v="0"/>
    <s v="Keyterms"/>
    <s v="Corrections carried out incorrectly"/>
    <s v="Non-standard requirement"/>
    <s v="PM"/>
    <s v="We will correct and deliver the proofs"/>
    <s v="1.            We have instructed our entire Project management team to include these types of special instructions in our Workflow management system. _x000a_2.            Reorientation has been given to the Project manager to be more cautious when creating the Index requirement sheet._x000a_3.            Trainings will be conducted to the Project management team by incorporating these types of scenarios. _x000a_"/>
    <s v="3B2"/>
    <m/>
    <s v="Manual"/>
    <d v="2019-10-16T00:00:00"/>
    <s v="Senthil Kumar D"/>
    <m/>
    <x v="3"/>
    <m/>
    <m/>
    <m/>
    <m/>
    <m/>
    <m/>
    <x v="7"/>
    <m/>
  </r>
  <r>
    <n v="93"/>
    <n v="2019"/>
    <s v="October"/>
    <d v="2019-10-18T13:30:00"/>
    <x v="0"/>
    <s v="BTX3071 "/>
    <s v="Sheng, James "/>
    <n v="9780128159057"/>
    <s v="Enhanced Oil Recovery in Shale and Tight Reservoirs "/>
    <s v="CBE_S&amp;T"/>
    <s v="Hi Team, The author corrections given on the FM was not completely incorporated. Author had given only six corrections, when I checked the revised FM 4 corrections were not incorporated. I had to mark this error and send it to the PM again to incorporate&lt;br/&gt; the corrections. I have attached the files for your reference. Please check and do the needful. Thank you, Selva"/>
    <s v="On analyzing the below feedback, we found that we have received FM corrections which include Title page, dedication and content pages. TNQ PM had annotated all the corrections in PDF and missed to initiate the task in our Workflow management system. We had also received some e-mail corrections in Title page and copyright page, subsequently these corrections were sent to the production team and the same was incorporated correctly. During the delivery of FM, TNQ PM just ensured that these two corrections are updated, but missed to check the initial corrections. Hence resulted in this feedback. "/>
    <x v="0"/>
    <s v="FM"/>
    <s v="Edits missed"/>
    <s v="Additional corrections via e-mail"/>
    <s v="PM"/>
    <s v="We have corrected and delivered the revised proofs"/>
    <s v="1. Reorientation has been given to the concerned PM to be more cautious while incorporating the corrections in FM Pages._x000a__x000a_2. Training has been given to the entire Project management team to initiate the task in our WMS and then incorporate the corrections. _x000a__x000a_3. SOP for the project management team had been updated with these types of scenarios._x000a_"/>
    <s v="3B2"/>
    <s v="Book_FM"/>
    <s v="Manual"/>
    <d v="2019-10-21T00:00:00"/>
    <s v="Vibu Prathima"/>
    <s v="Selvaraj"/>
    <x v="2"/>
    <d v="2019-10-22T00:00:00"/>
    <m/>
    <m/>
    <m/>
    <m/>
    <m/>
    <x v="7"/>
    <s v="Vibhu Prathima"/>
  </r>
  <r>
    <n v="94"/>
    <n v="2019"/>
    <s v="October"/>
    <d v="2019-10-23T00:00:00"/>
    <x v="0"/>
    <s v="BTX3073 "/>
    <s v="Javaherdashti, Reza "/>
    <n v="9780128184486"/>
    <s v="Failure Modes, Effects and Causes of Microbiologically Influenced Corrosion "/>
    <s v="CHENNAI_S&amp;T"/>
    <s v="Author’s Poem provided in Arabic seems to have not formatted as per his request during revision. Since this book is already published, we may need to place this as a reprint request."/>
    <s v="On analyzing the below upstream, we found that the given comment during revision is “Please correct the font in word and write in one line: It should be corrected &quot;IranNastaliq” for the figure which was received in Arabic language. While carrying out the corrections, the artwork operator missed to see the replacement figure given rather he carried out the corrections as mentioned in the comments. This resulted in this feedback. "/>
    <x v="0"/>
    <s v="Figure"/>
    <s v="Corrections not carried out"/>
    <s v="Multiple modes of correction"/>
    <s v="Graphics"/>
    <s v="We will correct and deliver the files in reprint stage"/>
    <s v="1.            SOP has been updated such that if the corrections are not clear, it should be clarified with SME to proceed further._x000a__x000a_2.            If the figure corrections are related to other languages, then the figure will be corrected at our end and it will be sent to approval for confirmation._x000a__x000a_3.            Trainings will be conducted to the artwork team by incorporating these types of scenarios. _x000a_"/>
    <s v="3B2"/>
    <s v="Figure"/>
    <s v="Manual"/>
    <d v="2019-10-25T00:00:00"/>
    <s v="Vinoth (9241)_x000a_"/>
    <s v="Sreejith Viswanathan"/>
    <x v="2"/>
    <m/>
    <m/>
    <m/>
    <m/>
    <m/>
    <d v="2019-10-22T00:00:00"/>
    <x v="9"/>
    <s v="MANIGANDAN D (8905)"/>
  </r>
  <r>
    <n v="95"/>
    <n v="2019"/>
    <s v="October"/>
    <d v="2019-10-23T00:00:00"/>
    <x v="0"/>
    <s v="BTX3074 "/>
    <s v="Rosenblatt, Eric "/>
    <n v="9780128188156"/>
    <s v="Failure Modes, Effects and Causes of Microbiologically Influenced Corrosion "/>
    <s v="CBE_S&amp;T"/>
    <s v="Hi Gowtham, You have used wrong book title in FM and not included preface. Could you please check and send me the updated pdf? Thanks Punitha"/>
    <s v="On analyzing the below feedback, we found that we had received this book on 07-Aug._x000a_The title of this book was provided as “Credit Data, Credit Scoring, and the Growing Influence of Big Data and Big Algorithms”. We had also received an update to change the book title as “CREDIT DATA and SCORING: THE FIRST TRIUMPH OF BIG DATA AND BIG  ALGORITHMS”. Upon receiving this update, our TNQ PM had updated it in the Workflow Management System. During that stage, we had already completed the half title and title pages at our end apart from other front matter pages which are in WIP. After completing the entire section of front matter, it was delivered as is. Here the Project manager, missed to check whether the changes have been incorporated   in the PDF before sending the combined FM to ELS PM. _x000a__x000a_Regarding the preface, initially we didn’t receive the manuscripts for Preface and also, as per the initial email there was no preface in the FM components.  Based on this information, the folder structure for each chapter and front matter section like title, half title, copyright etc were created in Workflow Management System. _x000a__x000a_However, we had received the updated files for all the chapters, BM, and FM through email and the preface was also included. In this case, our project manager moved all the updated files to working server and failed to initiate the task for Preface in our Workflow management system and hence the preface section is missing in the front matter section. This resulted in this feedback. _x000a_"/>
    <x v="0"/>
    <s v="Title"/>
    <s v="Edits missed"/>
    <s v="Additional corrections via e-mail"/>
    <s v="PM"/>
    <s v="We will  correct and deliver the files"/>
    <s v="1.            TNQ PM will ensure that the corrections provided by the ELS PM will be checked and signed off at his end. _x000a__x000a_2.            Reorientation has been given to the entire QC team to verify the combined PDF with the updated PPM signal _x000a__x000a_3.            Trainings will be given to the QC and Project management team by incorporating these types of scenarios. _x000a_"/>
    <s v="3B2"/>
    <s v="Title"/>
    <s v="Manual"/>
    <d v="2019-10-25T00:00:00"/>
    <s v="Gowthaman"/>
    <s v="Punithavathy Govindaradjane"/>
    <x v="3"/>
    <m/>
    <m/>
    <m/>
    <m/>
    <m/>
    <d v="2019-10-23T00:00:00"/>
    <x v="9"/>
    <s v="Gowthaman"/>
  </r>
  <r>
    <n v="96"/>
    <n v="2019"/>
    <s v="October"/>
    <d v="2019-10-23T00:00:00"/>
    <x v="0"/>
    <s v="BTX3075 "/>
    <s v="Li, Bin "/>
    <n v="9780128162057"/>
    <s v="Protection Technologies of Ultra-High-Voltage AC Transmission Systems "/>
    <s v="CHENNAI_S&amp;T"/>
    <s v="TnQ confirmed that proofs will be sent to the authors in batches from 11-16 October. Only few chapters were released on 11-14 October. Chapters 9, 12 was sent on 21 October and chapter 10 and 11 is sent on 23 October, TNQ has not sent the proofs for&lt;br/&gt; chapters 3 and 8 yet. Also, the PM have not confirmed about this delay."/>
    <s v="_x000a_On analyzing the below feedback, we found that we have started delivering the chapters as per the schedule. As the TNQ PM was focusing more on delivering the Q4 titles, he had missed to update the ELS PM about the proposed plan. This has resulted in the below feedback. _x000a_                _x000a_"/>
    <x v="0"/>
    <s v="Schedule"/>
    <s v="Schedule"/>
    <s v="Others"/>
    <s v="PM"/>
    <s v="We have delivered both the chapters "/>
    <s v="1.            Prior communication will be given to the ELS PM about any delay in delivering the proofs_x000a__x000a_2.            Reorientation has been given to the entire project management team to communicate the ELS PM about the delay. _x000a_"/>
    <s v="3B2"/>
    <s v="Schedule"/>
    <s v="Manual"/>
    <d v="2019-10-25T00:00:00"/>
    <s v="Senthil Kumar D"/>
    <s v="Sruthi Satheesh"/>
    <x v="3"/>
    <m/>
    <m/>
    <m/>
    <m/>
    <m/>
    <d v="2019-10-23T00:00:00"/>
    <x v="9"/>
    <s v="Senthil Kumar D (1818)_x000a_"/>
  </r>
  <r>
    <n v="97"/>
    <n v="2019"/>
    <s v="October"/>
    <d v="2019-10-24T00:00:00"/>
    <x v="0"/>
    <s v="BTX3077 "/>
    <s v="Ratner, Buddy "/>
    <n v="9780123746269"/>
    <s v="Biomaterials Science "/>
    <s v="CHENNAI_S&amp;T"/>
    <s v="The files labeled Ch143 are the appendix art. The appendix itself is labeled 33-SectionIV-1479-1488-9780123746269.pdf. All of these need to be correctly labeled as belonging to the appendix and we need a full resupply of the title."/>
    <s v="On analyzing the below upstream, we found that this title was processed in the year 2012-2013. Since the appendix was received as a separate chapter, the same had been processed in the production.  As per the procedure, our archival tool will fetch the files according to the folder structures in the respective paths. Since this book follows the design of the chapter for appendix, the files had been processed according to the files received during the initial stage. Hence this is not a supplier error, we request you to revert the below upstream. "/>
    <x v="1"/>
    <s v="Others"/>
    <s v="Wrong labelling of archival"/>
    <s v="Others"/>
    <s v="NA"/>
    <s v="NA"/>
    <s v="NA"/>
    <s v="NA"/>
    <s v="NA"/>
    <s v="NA"/>
    <s v="NA"/>
    <s v="NA"/>
    <s v="NA"/>
    <x v="1"/>
    <s v="NA"/>
    <s v="NA"/>
    <s v="NA"/>
    <s v="NA"/>
    <s v="NA"/>
    <s v="NA"/>
    <x v="7"/>
    <s v="NA"/>
  </r>
  <r>
    <n v="98"/>
    <n v="2019"/>
    <s v="October"/>
    <d v="2019-10-28T00:00:00"/>
    <x v="0"/>
    <s v="BTX3080 "/>
    <s v="Demazière, Christophe"/>
    <n v="9780128150696"/>
    <s v="Modelling of Nuclear Reactor Multi-physics "/>
    <s v="CHENNAI_S&amp;T"/>
    <s v="The author after checking the revised proofs has raised issue that none of the corrections, he has marked in the equation is corrected. The author has marked all the corrections in the PC and also highlighted it in the e-mail (sent on 9 September).&lt;br/&gt; TNQ has confirmed that they have received correction on 9 September. On 24 September, TNQ asked for more time to validate the conversion and global correction and agreed to send the revised proofs in batches from 5 October – 10 October. However, I have received&lt;br/&gt; the last batch of proofs on 17 October. I have forwarded the author concern to TnQ to investigate and let me know what went wrong. TnQ confirmed that they missed to correct it and asking for additional time now to check and ensure that all the corrections&lt;br/&gt; are updated in the revised proofs. I understand that TNQ have done quality checking before releasing the files to us, but I do not think this was done for this title. There is a delay in getting the revised proofs for more than a month. This is November publication&lt;br/&gt; book and we need to release the files to press by next week."/>
    <s v="On analyzing the below feedback we found that the author had handled the greek symbols in the math equations in a different format which was not handled in our conversion tool      (Nabla and Omega has been treated as text). For this title, we had requested our technology team to convert the equations and while processing the chapters received from the technology team, we found that there was some formatting loss in the equations. During this stage, the user who worked on this title had missed to notice this formatting loss and processed the same. The author had reviewed the file in the PC link and had provided the corrections for the formatting loss globally. During revises stage, corrections have been received globally; the user carried out the corrections in XML correctly in the math equations and missed to update the other instances. QC operator had verified the corrections based on marking alone overseen the global corrections and missed to validate few instances in the equations.  Since the global corrections were all marked manually, it took much time and hence the revised proofs were delayed. "/>
    <x v="0"/>
    <s v="Display equation"/>
    <s v="Corrections not carried out"/>
    <s v="Heavy corrections in revises stage_types of correction"/>
    <s v="Conversion Tool"/>
    <s v="We will correct and deliver the chapters"/>
    <s v="1.            Prior communication will be given to the ELS PM if there are such technical glitches (math formatting issues) found in the input. Accordingly schedule will be planned if there are any issues in the input._x000a__x000a_2.            We have added an additional layer of Quality checks and ensure that all the corrections are carried our properly._x000a__x000a_3.            Reorientation has been given to the structuring team that the file has to be proof read and then structured if it had any technical issues found during the conversion_x000a_"/>
    <s v="3B2"/>
    <s v="Equation"/>
    <s v="Manual"/>
    <d v="2019-10-31T00:00:00"/>
    <s v="Senthil Kumar D"/>
    <s v="Sruthi Satheesh"/>
    <x v="2"/>
    <m/>
    <m/>
    <m/>
    <m/>
    <m/>
    <m/>
    <x v="7"/>
    <m/>
  </r>
  <r>
    <n v="99"/>
    <n v="2019"/>
    <s v="October"/>
    <d v="2019-10-29T00:00:00"/>
    <x v="0"/>
    <s v="BTX3084 "/>
    <s v="Van Mourik, J.M. "/>
    <n v="9780444641083"/>
    <s v="Reading the Soil Archives "/>
    <s v="CHENNAI_S&amp;T"/>
    <s v="Hi Team, Please see the author's comments below. I must say that in chapter 1 I have been surprised by a few typos. I have checked the submitted text and notice that a canyon that I gave a depth of 100m in the proofs only has a depth of 100mm, which&lt;br/&gt; makes it ridiculous. I also noticed that you changed lateglacial to Late Glacial. As specialists we know which term to use and again I just wonder why this has been changed. Author is disappointed with the typos and the words change. Please check and do the&lt;br/&gt; needful. Thank you, Selva"/>
    <s v="I have checked the submitted text and notice that a canyon that I gave a depth of 100m in the proofs only has a depth of 100mm, which&lt;br/&gt; makes it ridiculous – Upon analyzing the below upstream, we found that the unit “m” had been closed up to the value “100”. During copyediting process, our copyediting tool has highlighted the unit “m” to decide whether a non-breakable space is required between the unit and the value.  The highlighted text should have to be validated by the style editor; however the onshore copyeditor who worked on this chapter had introduced a word space between unit and value without validating the suggestion. Due to this manual change, the tool’s bookmark has been remained, but the position has been changed from “m” to word space (inserted by copyeditor). When the style editor was validating the suggestion, he has accepted the suggestion and hence the tool had replaced the word space(inserted by copyeditor) with a non-breakable space plus unit “m” before another ‘m’ given by the author, which resulted in double m “mm” in the sentence. Hence resulted in this feedback. _x000a__x000a_I also noticed that you changed lateglacial to Late Glacial - The author had used the term “lateglacial” in all of the following forms:  “lateglacial”, “Lateglacial”, “Late-glacial”, “(Late) Glacial”, and “Late Glacial” in the chapters. Moreover, the author had also used other similar terms in the capitalized form (e.g., Late Holocene, Late Subboreal, Late Neolithic, and Late Weichselian). Hence the Language editor who worked on this chapter had made the form “Late Glacial” consistent. We now understand that the author prefers the form &quot;lateglacial&quot; for the term. _x000a_"/>
    <x v="0"/>
    <s v="Text"/>
    <s v="Text inserted worngly"/>
    <s v="Incorrect alert by tool"/>
    <s v="Copyeditor"/>
    <s v="We will correct and deliver the chapters in the revises stage"/>
    <s v="1.            Instruction has been given to the entire copy editing team to carefully review the textual changes introduced by the language editors before accepting/rejecting the suggestions shown by the copyediting tool._x000a__x000a_2.            Language editors will be instructed not to disturb the highlights when a grammatical change is not required on the highlighted text._x000a__x000a_3.            A calibration test will be conducted including these type of scenarios– this will help to know the knowledge gap and take appropriate actions_x000a_"/>
    <s v="3B2"/>
    <s v="Text"/>
    <s v="Manual"/>
    <d v="2019-10-31T00:00:00"/>
    <s v="Senthil Kumar D"/>
    <s v="Selvaraj"/>
    <x v="3"/>
    <m/>
    <m/>
    <m/>
    <m/>
    <m/>
    <m/>
    <x v="7"/>
    <m/>
  </r>
  <r>
    <n v="100"/>
    <n v="2019"/>
    <s v="October"/>
    <d v="2019-10-29T00:00:00"/>
    <x v="1"/>
    <s v="BTX3087 "/>
    <s v="Waschke, Jens "/>
    <n v="9783437440809"/>
    <s v="Sobotta Lehrbuch Anatomie "/>
    <s v="CHENNAI_HS"/>
    <s v="Please include the tracking number W-97464 in all correspondence. The disk 43143 is scratched/corrupted. We need a new complete disk. Correct and deliver a complete new set of Archive disks (two copies) and include a copy of this email with the resupply.&lt;br/&gt; Please be sure to use the most up-to-date version of the files. Please upload the files to the “incoming” folder on the SFTP site on an urgent basis."/>
    <s v="On analyzing the below upstream we found that as per the SOP, we will cross verify the disc file size properties against the actual archive materials from the file server before shipping the DVDs in order to make sure that the content is in readable format. For this title, we didn’t find any issue during such validation. Attached is the screen grab of the disc properties for further reference. The disc damage could have been happened during the transit and hence we have logged a call. Considering this scenario, we request you to revoke the upstream feedback. "/>
    <x v="1"/>
    <m/>
    <m/>
    <s v="NA"/>
    <s v="NA"/>
    <s v="NA"/>
    <s v="NA"/>
    <s v="NA"/>
    <s v="NA"/>
    <s v="NA"/>
    <s v="NA"/>
    <s v="NA"/>
    <s v="NA"/>
    <x v="1"/>
    <s v="NA"/>
    <s v="NA"/>
    <s v="NA"/>
    <s v="NA"/>
    <s v="NA"/>
    <s v="NA"/>
    <x v="7"/>
    <s v="NA"/>
  </r>
  <r>
    <n v="101"/>
    <n v="2019"/>
    <s v="October"/>
    <d v="2019-10-29T00:00:00"/>
    <x v="2"/>
    <s v="BTX3088"/>
    <s v="Waschke, Jens "/>
    <s v="Duplicate"/>
    <s v="Duplicate"/>
    <s v="Duplicate"/>
    <s v="Duplicate"/>
    <s v="Duplicate"/>
    <x v="2"/>
    <s v="Duplicate"/>
    <s v="Duplicate"/>
    <s v="Duplicate"/>
    <s v="Duplicate"/>
    <s v="Duplicate"/>
    <s v="Duplicate"/>
    <s v="Duplicate"/>
    <s v="Duplicate"/>
    <s v="Duplicate"/>
    <s v="Duplicate"/>
    <s v="Duplicate"/>
    <s v="Duplicate"/>
    <x v="6"/>
    <s v="Duplicate"/>
    <s v="Duplicate"/>
    <s v="Duplicate"/>
    <s v="Duplicate"/>
    <s v="Duplicate"/>
    <s v="Duplicate"/>
    <x v="7"/>
    <s v="Duplicate"/>
  </r>
  <r>
    <n v="1"/>
    <n v="2018"/>
    <s v="February"/>
    <d v="2018-02-07T00:00:00"/>
    <x v="0"/>
    <s v="BTX2400"/>
    <s v="Bizri"/>
    <n v="9780128125779"/>
    <s v="Science, Technology, Innovation, and Development in the Arab Countries "/>
    <s v="CHENNAI-S&amp;T"/>
    <s v="Errors in published book_x000a_PM Comments: Please see below the comments from the author. _x000a_The corrections for all 6 chapters are included in a single Word file, with deletions marked in orange and inclusions in blue. These could/should have been spotted during the editing process_x000a_In particular, conversion of the figures and charts into black and white versions was poorly conducted rendering it impossible to adequately read some of them._x000a_Could you please analyze on these issues and get back to me?_x000a_"/>
    <s v="Copyediting:_x000a_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_x000a__x000a_Total number of reported errors – 141_x000a_- New corrections/Author Alteration – 116_x000a_- TNQ Errors - 25_x000a_- CE-23; Graphics - 2_x000a__x000a_The edits that are not meeting the standard requirements would definitely be focused and the editors trained accordingly._x000a__x000a_Graphics:_x000a_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_x000a_"/>
    <x v="0"/>
    <s v="Figure"/>
    <s v="Incorrect colour"/>
    <s v="New corrections_huge modifications to content"/>
    <s v="CE &amp; Graphics"/>
    <s v="We have corrected the author’s changes and delivered the chapters"/>
    <s v="CE_x000a_1. We have taken this feedback to the team and would ensure all are educated over the cause and the cascading result leading to unhappiness of the author._x000a_2. We had reiterated all our CEs to check with the authors when in doubt over any issue in the text._x000a_3. In addition, we have included these types of issues in our training program and include in the test module of language editors._x000a_GRAPHICS: _x000a__x000a_1. This book has been processed eight months back.  We had revised many procedures and additions done in process checklists in revises stages and the same started following last six months._x000a_2. We have reiterated all our graphics operators to handling the colour conversion and tweaking procedures in all the stages._x000a_3. To ensure the colour difference between the Press/Web images, colour conversion and tweaking procedure is included in our checklist (Pageproof/All Revises)._x000a_"/>
    <s v="Indesign"/>
    <s v="Figure"/>
    <s v="Manual"/>
    <d v="2018-02-15T00:00:00"/>
    <s v="Vinoth (9241)"/>
    <s v="Punitha Radjane"/>
    <x v="2"/>
    <d v="2018-02-15T00:00:00"/>
    <d v="2018-02-15T00:00:00"/>
    <s v="Manual"/>
    <m/>
    <s v="Given"/>
    <d v="2018-02-07T00:00:00"/>
    <x v="10"/>
    <s v="CE :    Suchithra,   Sheena Raghu Nath &amp; KP_x000a_ Graphics  :  Siva Kumar &amp; Sharma"/>
  </r>
  <r>
    <n v="2"/>
    <n v="2018"/>
    <s v="March"/>
    <d v="2018-03-12T00:00:00"/>
    <x v="1"/>
    <s v="BTX2438"/>
    <s v="Lebwohl, Mark "/>
    <n v="9780702069123"/>
    <s v="Treatment of Skin Disease "/>
    <s v="CHENNAI-HS"/>
    <s v="Author name errors_x000a__x000a_PM Comments: 1. This is another instance where, chapter 82 (Fabry Disease) has three authors listed, with Fiona Child as the senior author. But Dr. Child was not involved as an author for this chapter. It should be Jaya Ganesh and Rhonda Schnur only. This was not there in the early proofs but in the final ones. Is there any reason why she was added?_x000a__x000a_2. Chapter 166: PM sent correction to author’s spelling (Carrie Kovarik is the correct spelling), but it is corrected in the LoC alone. I am surprised to see that the correction is carried out at one place and the corresponding chapter is ignored. Is there any reason why? "/>
    <s v="1. We have received query clarification mail from Elsevier PM during preparation of final print ready PDF’s.  It was clearly stated in Note “Remove Dr. Eminger from Chapter 82 as she no more contributes to this book and update Dr Fiona Child”. _x000a_NOTE: Please remove Dr. Eminger from Chapter 82. She no more contributes to this book._x000a_        _x000a_2. We have removed the author name “Dr. Eminger” from this chapter and included the author “Fiona Child” to Chapter 82 as per the instruction from Elsevier PM._x000a_Our production team had started making ready the print files from 28th August as the number of chapters for this title where huge (259 chapters). This process of creating and checking the final files were completed only by 29th evening.  However, on the same day, at 17:13, we received FM level corrections from Elsevier._x000a__x000a_On 30th August 2017, Elsevier PM provided printer information and requested us to deliver the chapters as a separate batch to printer urgently and the same had been uploaded by TNQ PM with a note stating that FM will be uploaded separately later as the corrections were heavy, as per conversation.  _x000a__x000a_On 30 August 2017, while the chapters were uploaded to printer by noon (completed by 13:15pm) we received a note to cross verify the TOC with chapters and TNQ PM informed Elsevier PM regarding cross checking of TOC with chapter opener and same has been acknowledged by Elsevier PM. Receipt of FM corrections continued until 31st of August 2017. _x000a__x000a_While incorporating FM corrections, QC had found three FM corrections that needed corrections in the chapters. Subsequently, QC corrected the (1) author name “Carrie Kavorik” to “Carrie Kovarik” in chapter #166; (2) Noah Scheinfield to Noah Scheinfeld in chapter #106 and (3) Tashmeeta Ahad Coulson to Tashmeeta Ahad in chapter #20. _x000a__x000a_Since the printer had not acknowledged the receipt of chapters on the same day, TNQ PM had overwritten these updated chapters #166, 20 &amp;106 within few hours in the printer FTP on the same day (30/08/2017) with the assumption that printer had not yet taken the chapters for processing. _x000a__x000a_TNQ PM uploaded the front matter, IFC and index on 05th September 2017, and intimated Elsevier PM and the printer. We received the acknowledgement for both chapters and FM uploads only on 06th September 2017 from the printer making us assume those files were taken for print only on 6th September._x000a__x000a_The key factors that influenced this issue are: not having a quiet period during the print process; supplying corrections till the death moment; and requesting to deliver the chapters without finalising the FM. _x000a__x000a_Both TNQ and Elsevier PM could have realized that corrections provided to the FM would result in changes in the chapters as well and the misconception at either ends due to a slight inadequate communication had led to this error. _x000a_"/>
    <x v="0"/>
    <s v="Author group"/>
    <s v="Additional content"/>
    <s v="Late corrections during print stage"/>
    <s v="PM"/>
    <s v="Explained in discussion that the revised upload has corrected files."/>
    <s v="1. TNQ PM should ensure and coordinate with Elsevier PM, to not to split Chapters and FM separately or in the case of a need, both should confirm there are no more FM related changes that might affect the chapters. Print should not proceed to process until printer receives entire book. _x000a__x000a_2. TNQ PM should intimate or alert ELS-PM requesting additional time if they receive corrections with respect to FM after Chapters are finalised because FM level corrections might affect Chapters._x000a_-"/>
    <s v="Indesign"/>
    <s v="Author Group"/>
    <s v="Manual"/>
    <d v="2018-03-15T00:00:00"/>
    <s v="Naveen"/>
    <s v="Sri Vidhya Shankar"/>
    <x v="0"/>
    <d v="2018-04-06T00:00:00"/>
    <d v="2018-04-06T00:00:00"/>
    <s v="Manual"/>
    <m/>
    <s v="Given"/>
    <d v="2018-03-12T00:00:00"/>
    <x v="11"/>
    <s v="Naveen Kumaran S"/>
  </r>
  <r>
    <n v="3"/>
    <n v="2018"/>
    <s v="March"/>
    <d v="2018-03-21T00:00:00"/>
    <x v="1"/>
    <s v="BTX2457"/>
    <s v="Dennison, Robin "/>
    <n v="9780323595315"/>
    <s v="PASS CCRN®! "/>
    <s v="CHENNAI-HS"/>
    <s v="Numbering was missing in the developed manuscript. PM Comments: [The manuscript was missing list numbers for around 164 pages out of 658 pages of Chapter 3. Our copyeditor identified them during copyediting, as the numbering were missing in the middle part of the MS. Due to this the chapter was on hold in copyediting for 4 days. Could you please investigate on how this happened and let me know the root cause of the error.]"/>
    <s v="We have received corrections in separate PDFs for chapters 02 &amp; 03 with an instruction to merge into a single chapter (Chapter 02). Our keying operator incorporated the correction in Chapter 02 and passed to QC, followed by chapter 03, respectively. After incorporating the QC corrections, the keying operator finally merged the contents of Chapter 03 in 02 as per usual procedure. _x000a__x000a_When the user copied the content from chapter 03 to chapter 02, unfortunately the list numbers disappeared while merging due to an unsupported source word file. We have not faced such an issue before while merging other chapters. In conclusion, the keying operator ensured only the corrections and did not foresee that the formatting would have missed, thereby passing the file for delivery. _x000a_"/>
    <x v="0"/>
    <s v="List"/>
    <s v="Incorrect formatting"/>
    <s v="Chapter  merging requirement in revises stage"/>
    <s v="Conversion "/>
    <s v="We have corrected and delivered the chapters"/>
    <s v="1. We have taken the unsupported source file issue to the technical team for analysis. _x000a_2. Until development, we have added a check point in our check list for keying team to ensure the formats such as list numbers after merging the content._x000a_"/>
    <s v="Indesign"/>
    <s v="List"/>
    <s v="Manual"/>
    <d v="2018-03-23T00:00:00"/>
    <s v="Palanivel S"/>
    <s v="NatarajanU"/>
    <x v="9"/>
    <d v="2018-03-23T00:00:00"/>
    <d v="2018-03-23T00:00:00"/>
    <s v="NA"/>
    <m/>
    <s v="Given"/>
    <d v="2018-03-21T00:00:00"/>
    <x v="11"/>
    <s v="Keying - Amirtharaj_x000a_QC  - Arjun _x000a_"/>
  </r>
  <r>
    <n v="4"/>
    <n v="2018"/>
    <s v="April"/>
    <d v="2018-04-04T00:00:00"/>
    <x v="0"/>
    <s v="BTX2475"/>
    <s v="Larouche, Richard "/>
    <n v="9780128119310"/>
    <s v="Children’s Active Transportation "/>
    <s v="CHENNAI-S&amp;T"/>
    <s v="Error with References renumbering_x000a_PM Comments: I wanted to record here about a couple of feedback that the author has raised for Chapter 2. Duplicate references were not removed appropriately and the subsequent renumbering of references were wrongly done in 2 instances in this chapter._x000a_Please could you come up with a preventive action where this issue does not happen in the future. _x000a_"/>
    <s v="During processing of the chapter, the editor had identified that Refs. 64 and 98 were identical and changed them using the references tool. While performing this task, she had interrupted the tool inadvertently which led to the in-text citations not being changed. She had missed to notice the same and queried the author to provide complete information for Ref. 143, which is quite unnecessary. The editor has been instructed to use the tool properly, and we have passed on this general feedback to the team. _x000a_Also, _x000a__x000a_Apart from the complete identical references that are shown in the tool for Refs. 87 and 115, the identical references are shown in different categories as well, for example, only article title identical, only book title identical, and only vol &amp; page identical. The editor had checked only the first two categories and proceeded that there was no identical reference. Thus, the editor had missed to identify another duplicate reference in the chapter.This would have been displayed had she chosen “vol &amp; page” identical option._x000a_"/>
    <x v="0"/>
    <s v="References"/>
    <s v="Renumbering of references"/>
    <s v="Incorrect change by tool"/>
    <s v="Postediting"/>
    <s v="We will correct the proof once we receive during revision"/>
    <s v="1. The team has been instructed to use the tool properly and use all the categories to always find the identical references._x000a__x000a_2. We have requested PI team to provide a log after using the renumbering tool which can help the editors to ensure whether the re-ordered citations are updated properly after reordering._x000a_3. We have also requested our PI team to check the consistency of the tool performance, as few occasions the tool has failed to differentiate or categorise the option properly._x000a_"/>
    <s v="Indesign"/>
    <s v="References "/>
    <s v="Manual"/>
    <d v="2018-04-10T00:00:00"/>
    <s v="Senthil Kumar D (1818)"/>
    <s v="Anusha Sambamoorthy"/>
    <x v="3"/>
    <d v="2018-04-06T00:00:00"/>
    <d v="2018-04-06T00:00:00"/>
    <s v="Manual"/>
    <m/>
    <s v="Given"/>
    <d v="2018-04-04T00:00:00"/>
    <x v="12"/>
    <s v="Thirumagal"/>
  </r>
  <r>
    <n v="5"/>
    <n v="2018"/>
    <s v="March"/>
    <d v="2018-05-16T00:00:00"/>
    <x v="0"/>
    <s v="BTX2510"/>
    <s v="Farid"/>
    <n v="9780081022337"/>
    <s v="Bioceramics: For Materials Science and Engineering "/>
    <s v="CHENNAI-S&amp;T"/>
    <s v="Intermediate-offshore level of copyediting was requested initially and had mentioned to let me know if there needs any deviation. Nothing was altered and the book is in the revises stage. Meanwhile AE reviewed the chapters and have given the attached&lt;br/&gt; annotated file which lots of copyediting issues. Once I asked for clarification, they have come back to me saying this title needs a heavy copyediting."/>
    <s v="This is a single-author book and all the chapters are written by a nonnative author. We have received this book in two batches, 1-3 chapters in first half and 4-6 chapters in second half. We had performed an intermediate level of edit as per instruction. On analysing the corrections by AE, we found that most of the corrections were beyond the scope of intermediate level editing and more to do with language polishing and as the AE is not a copyeditor, we feel the changes requested seem to be preferential. Unnecessary use of the article “the” was noted in several instances, but correcting it would have resulted in extensive repetitive changes in every other sentence and hence the LE chose to retain the author’s usage of articles. Although the sentences were not well structured they made sense, and hence the LE did not raise an alert for a higher level of edit. The LE has raised author queries for incomplete sentences and clarity. "/>
    <x v="0"/>
    <s v="CE level"/>
    <m/>
    <s v="Late request for language editing_Chapters received in batches"/>
    <s v="Copyediting"/>
    <s v="We will discuss with Els PM regarding the level of editing required"/>
    <s v="1. The operator has been given reorientation regarding the entire process and her work has been cross verified to ensure her understanding with respect to level of edits. After verification process, the operator has been provided with live work._x000a__x000a_2. Instruction has been given to the entire team to confirm the level of edits when working on the file and raise alerts when there is a deviation from the level in the instruction received._x000a_"/>
    <s v="Indesign"/>
    <s v="Editing level"/>
    <s v="Manual"/>
    <d v="2018-05-18T00:00:00"/>
    <s v="Vibhu Prathima N P"/>
    <s v="Joy C. Neumarin"/>
    <x v="2"/>
    <d v="2018-05-18T00:00:00"/>
    <s v="NA"/>
    <s v="Manual"/>
    <m/>
    <s v="Given"/>
    <d v="2018-05-16T00:00:00"/>
    <x v="13"/>
    <s v="Vishnu priya"/>
  </r>
  <r>
    <n v="6"/>
    <n v="2018"/>
    <s v="June"/>
    <d v="2018-06-05T00:00:00"/>
    <x v="0"/>
    <s v="BTX2537 "/>
    <s v="Faust, Jennifer "/>
    <n v="9780128136416"/>
    <s v="Physical Chemistry of Gas-Liquid Interfaces "/>
    <s v="CHENNAI-S&amp;T"/>
    <s v="The Print .xml was wrong and so failed at EB. It should have said 60#/90gsm but it said 60#/gsm."/>
    <s v="We have two sets of print POD files delivery, Individual chapter PDF’s and combined PDF. Individual chapter PDF files are processed by File Validation &amp; Copying Tool and delivered through VTW. There are hardly any chances of error in individual PDF delivery as the tool picks PPM signal information automatically to generate print xml and process the individual chapter PDF. But the combined PDF is completely manual process, where we have to update all the tags in a predefined print xml based on PPM signal.  _x000a_In this case, the user had missed to update correct value for &quot;text-paper-type&quot;, 60#/gsm instead of 60#/90gsm while generating combined PDF. The user first generated combined PDF for CoreSource delivery and later started the work for individual chapter PDF process through tool. This could have been identified if the user cross verified the tool output (individual) print xml with combined PDF print xml before delivery."/>
    <x v="0"/>
    <s v="Print file"/>
    <s v="incorrect print xml"/>
    <s v="Out of delivery scope requirement"/>
    <s v="XML"/>
    <s v="We are in discussion with Elsevier point of contact for further action "/>
    <s v="1.      We have changed the process flow of combined PDF process. First, we will process the individual PDF and get finalized.  Then we have to process combine PDF and compare with the individual print xml to cross check tag information in print xml of both the set of deliveries._x000a_2.      Reorientation has been given to entire team to cross check the print xml of individual PDF (tool output) and combined PDF before finalizing._x000a_3.      We are checking with software team for the possibilities to automate the combined PDF process._x000a__x000a_Above mentioned points are outdated as now process completely Changed_x000a_Process automation role out time to informed well in advance to avoid UF"/>
    <s v="3B2"/>
    <s v="Print XML"/>
    <s v="Manual"/>
    <d v="2018-06-08T00:00:00"/>
    <s v="Siva Meenakshi Sundaram"/>
    <s v="Maria Bernard"/>
    <x v="0"/>
    <d v="2018-06-08T00:00:00"/>
    <d v="2018-06-08T00:00:00"/>
    <s v="Manual"/>
    <m/>
    <s v="Given"/>
    <d v="2018-06-05T00:00:00"/>
    <x v="14"/>
    <s v="Lakshmi Narayanan"/>
  </r>
  <r>
    <n v="7"/>
    <n v="2018"/>
    <s v="June"/>
    <d v="2018-06-25T00:00:00"/>
    <x v="1"/>
    <s v="BTX2567 "/>
    <s v="Flaker, Greg "/>
    <n v="9780323554299"/>
    <s v="Stroke Prevention in Atrial Fibrillation "/>
    <s v="CHENNAI-HS"/>
    <s v="Dr. Dzeshka(contributor) has raised a concern that his affiliation is incorrect in the published book. He sent his current affiliation during the review, as well, I have requested typesetter to follow “Associate professor” in the Front Matter. However,&lt;br/&gt; it was not updated in the FM. Please let me have your view on this. "/>
    <s v="We had received the final revises of Front Matter corrections on 09th of May 2018 from Elsevier PM (Nadhiya Sekar), with a strike on “Associate Professor” and to include “Research Fellow” followed after Mikhail S. Dzeshka. The same was incorporated and delivered on 16th of May 2018. Please find the attached mail and PDF corrections received from Elsevier PM for your reference. Considering the fact that we had performed corrections as per the requirement, could you please revisit the feedback and advise if this could be reverted?"/>
    <x v="1"/>
    <m/>
    <m/>
    <m/>
    <s v="NA"/>
    <s v="NA"/>
    <s v="NA"/>
    <s v="Indesign"/>
    <s v="Affiliation"/>
    <s v="NA"/>
    <d v="2018-06-25T00:00:00"/>
    <s v="JIM REEVES PAULPONNIAH"/>
    <s v="Nadhiya Sekar"/>
    <x v="0"/>
    <s v="NA"/>
    <s v="NA"/>
    <s v="NA"/>
    <m/>
    <s v="NA"/>
    <d v="2018-06-25T00:00:00"/>
    <x v="14"/>
    <s v="NA"/>
  </r>
  <r>
    <n v="8"/>
    <n v="2018"/>
    <s v="July"/>
    <d v="2018-07-02T00:00:00"/>
    <x v="0"/>
    <s v="BTX2575"/>
    <s v="Plumert, Jodie M. "/>
    <n v="9780128147634"/>
    <s v="Studying the Perception-action System as a Model System for Understanding Development "/>
    <s v="CHENNAI-S&amp;T"/>
    <s v="The FM was not set as per our standard style. Editorial comments: I would like to raise my worries on this. I am worried the affiliations in the chapters are not consistent and complete! The FM is generated in a way that should have included the affiliations&lt;br/&gt; correctly after proof stage right? Or where this not raised in the proofs queries? Some are missing the country and as far as I am aware they affiliations should align with our standards so if details are missing this should be requested to authors at proof&lt;br/&gt; stage. Lately we have had so many issues with suppliers that I am really concerned if suppliers are following the same standards for affiliations in the chapters and FM"/>
    <s v="We have retained the author provided affiliation details in Articles at page-proof stage, i.e., Department, Institutions, city, state/province place, as per the guidelines given for affiliations. _x000a__x000a_While reviewing FM corrections provided by the editor, we found that the corrections were marked in first proof of FM. The corrections received in Articles during revises might not reflect in this first proof of FM._x000a__x000a_The FM corrections marked by the editor are related to:_x000a__x000a_1. Insertions of department details in affiliations - We have retained the department details in affiliation as they were provided in the manuscript. We had not raised query during editing for missing department in FM as this is not mandate as per the spec. _x000a__x000a_2. Incomplete affiliation - During editing, our editor had raised queries for incomplete affiliation information in article level. It is redundancy to raise the same affiliation query at FM level. Moreover, we had received the responses during revision and that might not reflect in this proof of FM._x000a__x000a_The corrected FM is generated only after revises stage as we need to first incorporate all the corrections at article and align same affiliations in FM respectively. _x000a__x000a_Could you please revisit the feedback and revert the same. In order to streamline to avoid such scenarios in future, please re-define the spec as department and other details are mandate so that we can raise query for missing mandate affiliation details._x000a_"/>
    <x v="1"/>
    <m/>
    <m/>
    <m/>
    <s v="NA"/>
    <s v="NA"/>
    <s v="NA"/>
    <s v="3B2"/>
    <s v="Affiliation"/>
    <s v="NA"/>
    <d v="2018-07-04T00:00:00"/>
    <s v="Vinoth (9241)"/>
    <s v="Vignesh Tamilselvvan"/>
    <x v="3"/>
    <s v="NA"/>
    <s v="NA"/>
    <s v="NA"/>
    <m/>
    <s v="NA"/>
    <d v="2018-07-02T00:00:00"/>
    <x v="15"/>
    <s v="NA"/>
  </r>
  <r>
    <n v="9"/>
    <n v="2018"/>
    <s v="July"/>
    <d v="2018-07-04T00:00:00"/>
    <x v="0"/>
    <s v="BTX2582"/>
    <s v="Sherman, William R. "/>
    <n v="9780128009659"/>
    <s v="Understanding Virtual Reality "/>
    <s v="CHENNAI-S&amp;T"/>
    <s v="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
    <s v="_x000a_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_x000a_"/>
    <x v="0"/>
    <s v="Old version of file"/>
    <m/>
    <s v="Non-standard requirement_Edited file to author"/>
    <s v="Postediting"/>
    <s v="Latest reviewed file will be typeset and send to author"/>
    <s v="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_x000a__x000a_2. All the project managers have been advised to push the task only through WMS, as our tool works on a robust mechanism that avoids manual errors such as file misplacement. PMs have to set a remark in the WMS if the file has been sent to the author for review during castoff. _x000a_"/>
    <s v="Indesign"/>
    <s v="Delivery"/>
    <s v="Manual"/>
    <d v="2018-07-12T00:00:00"/>
    <s v="Udayakumar R "/>
    <s v="Punitha Radjane"/>
    <x v="2"/>
    <d v="2018-07-12T00:00:00"/>
    <d v="2018-07-12T00:00:00"/>
    <s v="Manual"/>
    <m/>
    <s v="Given"/>
    <d v="2018-07-04T00:00:00"/>
    <x v="15"/>
    <s v="Selvam"/>
  </r>
  <r>
    <n v="10"/>
    <n v="2018"/>
    <s v="July"/>
    <d v="2018-07-07T00:00:00"/>
    <x v="0"/>
    <s v="BTX2585"/>
    <s v="Larouche, Richard "/>
    <n v="9780128119310"/>
    <s v="Children’s Active Transportation "/>
    <s v="CHENNAI-S&amp;T"/>
    <s v="Hi Team I want to record here that the order of author names was changed in Chapter 15 of this book. The order of author names was Erica Hinckson, Guy Faulkner in the proof central view. However, the order was changed dur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
    <s v="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_x000a__x000a_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_x000a__x000a_In the final check, the QCer found the incorrect affiliation and raised query with the MC and inserted the correct affiliation for the second author ‘Guy Faulkner’. However, we inadvertently missed to notice the swapping of author order._x000a__x000a_"/>
    <x v="0"/>
    <s v="Author group"/>
    <m/>
    <s v="Query response not carried out_multiple modes of correction"/>
    <s v="Pagination"/>
    <m/>
    <s v="1. MCer has been given reorientation on how to incorporate author corrections for affiliations._x000a__x000a_2. We have given re-training to all our paginators on how to handle the author group order while incorporating corrections. _x000a__x000a_3. We are also taking these up for our internal training sessions so that these kinds of errors are not repeated. In addition, we have updated our test modules based on such cases to evaluate performance._x000a_"/>
    <s v="Indesign"/>
    <s v="Author Group"/>
    <s v="Manual"/>
    <d v="2018-07-12T00:00:00"/>
    <s v="Senthil Kumar D (1818)"/>
    <s v="Anusha Sambamoorthy"/>
    <x v="0"/>
    <d v="2018-07-12T00:00:00"/>
    <d v="2018-07-12T00:00:00"/>
    <s v="Manual"/>
    <m/>
    <s v="Given"/>
    <d v="2018-07-07T00:00:00"/>
    <x v="15"/>
    <s v="Senthil"/>
  </r>
  <r>
    <n v="11"/>
    <n v="2018"/>
    <s v="July"/>
    <d v="2018-07-11T00:00:00"/>
    <x v="0"/>
    <s v="BTX2588"/>
    <s v="Miller, Marilyn "/>
    <n v="9780128129609"/>
    <s v="The Forensic Crime Scene "/>
    <s v="CHENNAI-S&amp;T"/>
    <s v="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
    <s v="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_x000a__x000a_Since the XML declaration for all the image elements are same, no mismatch alert was shown in the Workflow Management System during upload to the next stage. All these scenarios led to incorrect order of image elements in Chapter 1 and 2._x000a_"/>
    <x v="0"/>
    <s v="Figure"/>
    <m/>
    <s v="Previous edition_pick up image_call out of images different from the one declared in MS"/>
    <s v="Postediting"/>
    <s v="Image order will be corrected and revised PDF will be sent"/>
    <s v="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_x000a__x000a_2. We have re-iterated to all the editors not to proceed if the package is incomplete (similar to missing FX log) and raise alarm to the previous department._x000a_"/>
    <s v="3B2"/>
    <s v="Figure"/>
    <s v="Manual"/>
    <d v="2018-07-13T00:00:00"/>
    <s v="Gayathri"/>
    <s v="Mohanambal"/>
    <x v="3"/>
    <d v="2018-07-13T00:00:00"/>
    <d v="2018-07-13T00:00:00"/>
    <s v="Manual"/>
    <m/>
    <s v="Given"/>
    <d v="2018-07-11T00:00:00"/>
    <x v="15"/>
    <s v="Jegan"/>
  </r>
  <r>
    <n v="12"/>
    <n v="2018"/>
    <s v="July"/>
    <d v="2018-07-12T00:00:00"/>
    <x v="0"/>
    <s v="BTX2592"/>
    <s v="Profillidis, V.A "/>
    <n v="9780128115138"/>
    <s v="Modeling of Transport Demand "/>
    <s v="CHENNAI-S&amp;T"/>
    <s v="This book had a few tables with different layout. These tables were typeset normally and the differences were not highlighted to the Elsevier PM. Author was very unhappy looking at the tables and their layout. Supporting docs attached."/>
    <s v="This book had been processed through PC PDF-less work flow and the typesetting performed as per Option-0 (A02-1c) template. During our in-file analysis, we had identified these types of tables and raised queries to ELS PM on 18 April (initial queries) whether we can keep it as an empty field. We had received confirmation to proceed with the empty fields. Refer the attached mail. Hence, we had processed the tables as per the standard template. _x000a__x000a_On 5th July, we had received instructions from ELS PM to add cross outs to match original manuscript. Although these corrections were against standard template but we had manually adjusted the layout as requested. _x000a__x000a_With regard to Chapter 5, the Note presented in caption is common for both graph and table. _x000a_The graph was placed below the caption as fixed graphic and the note was captured as table foot note in XML to render in standard template. We had kept the layout within the design template without affecting its formatting._x000a__x000a_Later we had received instructions from ELS PM to move the graph out of the table. After discussion, ELS PM requested to give white background for the graph in the table layout. In this case again the corrections were against standard template but we had manually carried out as requested._x000a__x000a_There were no prior instructions were given on how to typeset table and graph. In order to match the table layout as given in MS, as per author expectations, we had carried out many manual corrections._x000a__x000a_We request you to revisit and revert this upstream._x000a_"/>
    <x v="1"/>
    <m/>
    <m/>
    <m/>
    <s v="NA"/>
    <s v="Corrections were carried out as requested format and sent for review"/>
    <s v="NA"/>
    <s v="3B2"/>
    <s v="Table"/>
    <s v="Manual"/>
    <d v="2018-08-02T00:00:00"/>
    <s v="Vibu"/>
    <s v="Anusha Sambamoorthy"/>
    <x v="2"/>
    <m/>
    <m/>
    <s v="Manual"/>
    <m/>
    <s v="NA"/>
    <d v="2018-07-12T00:00:00"/>
    <x v="15"/>
    <s v="Vibu"/>
  </r>
  <r>
    <n v="13"/>
    <n v="2018"/>
    <s v="July"/>
    <d v="2018-07-12T00:00:00"/>
    <x v="0"/>
    <s v="BTX2594"/>
    <s v="Profillidis, V.A "/>
    <n v="9780128115138"/>
    <s v="Modeling of Transport Demand "/>
    <s v="CHENNAI-S&amp;T"/>
    <s v="I wanted to record here that the author was very upset with the editing and how things appear in PC for his review. He is greatly concerned with the errors, editing, formatting, etc. Few examples are given as attachments, comparing original and PC&lt;br/&gt; version."/>
    <s v="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_x000a__x000a_With regard to the word “Individualis”, while deleting the end period and changing it to a colon, the copyeditor inadvertently deleted the “m” from the word “individualism”._x000a__x000a_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_x000a__x000a_Author Corrections - CE/Typesetting Count Error Percentage _x000a_Total Author corrections 742  _x000a_Global corrections (NEW) 228  _x000a_Newly Inserted text 45  _x000a_Replaced new text 222  _x000a_Author's deletion  60  _x000a_Others (Modification &amp; instructions) 187  _x000a_Copyediting Errors 72 9.7_x000a_Typesetting Errors 10 1.35_x000a__x000a_"/>
    <x v="0"/>
    <s v="Text"/>
    <m/>
    <s v="Heavy corrections in revises stage_types of correction"/>
    <s v="Copyediting"/>
    <s v="Author corrections are carried out in revises"/>
    <s v="1.            The operator has been given reorientation regarding the entire copyediting process and her work has been cross verified to ensure her understanding with respect to editing. After verification process, the operator has been provided with live work._x000a__x000a_2.            Periodic process assessment (MSA) to be conducted to check if the process knowledge is sufficient. _x000a__x000a_3.            Instructions based on the PMG number will be given special attention and sample chapters will be provided for sensitive titles in order to minimise the author corrections._x000a__x000a_"/>
    <s v="3B2"/>
    <s v="Text"/>
    <s v="Manual"/>
    <d v="2018-09-19T00:00:00"/>
    <s v="Vibu"/>
    <s v="Anusha Sambamoorthy"/>
    <x v="2"/>
    <d v="2018-09-19T00:00:00"/>
    <d v="2018-09-19T00:00:00"/>
    <s v="Manual"/>
    <m/>
    <s v="Given"/>
    <d v="2018-07-12T00:00:00"/>
    <x v="15"/>
    <s v="Sanjana"/>
  </r>
  <r>
    <n v="14"/>
    <n v="2018"/>
    <s v="July"/>
    <d v="2018-07-16T00:00:00"/>
    <x v="0"/>
    <s v="BTX2596"/>
    <s v="Manahan-Vaughan, Denise "/>
    <n v="9780128120286"/>
    <s v="Handbook of in Vivo Neural Plasticity Techniques "/>
    <s v="CHENNAI-S&amp;T"/>
    <s v="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
    <s v="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_x000a__x000a_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_x000a__x000a_The final round did not have any changes and hence QC had verified the page number continuity and PDF compliance and delivered the PDF._x000a_"/>
    <x v="0"/>
    <s v="References"/>
    <m/>
    <s v="Incorrect change by tool"/>
    <s v="Pagination"/>
    <s v="Corrections are carried out during revision once it is marked in PC link"/>
    <s v="Reorientation has been given to both XML and Pagination operators on uncited references mandatorily should be coded as “Uncited References”, otherwise alert immediately in case of any other format of coding._x000a__x000a_2.            Entire team has been given instructions on this issue, and ensured we should never manually mask uncited references as we have automated workflow in place. This instruction has been updated in our process checklist._x000a_"/>
    <s v="3B2"/>
    <s v="References "/>
    <s v="Manual"/>
    <d v="2018-07-18T00:00:00"/>
    <s v="Vidhya M"/>
    <s v="Anusha Sambamoorthy"/>
    <x v="2"/>
    <m/>
    <m/>
    <s v="Manual"/>
    <m/>
    <s v="Given"/>
    <d v="2018-07-16T00:00:00"/>
    <x v="15"/>
    <s v="Karthigai/Priya"/>
  </r>
  <r>
    <n v="15"/>
    <n v="2018"/>
    <s v="July"/>
    <d v="2018-07-16T00:00:00"/>
    <x v="0"/>
    <s v="BTX2598"/>
    <s v="Nordberg, Gunnar "/>
    <n v="9780128042274"/>
    <s v="Risk Assessment for Human Metal Exposures "/>
    <s v="CHENNAI-S&amp;T"/>
    <s v="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
    <s v="As per style abbreviations are expanded in the first instance. Since the expansions of the abbreviations &quot;LMM&quot; and &quot;BMR&quot;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
    <x v="0"/>
    <s v="Abbreviations"/>
    <m/>
    <s v="Tool alert unavailable"/>
    <s v="Copyediting"/>
    <s v="Corrections are carried and new proof will be sent"/>
    <s v="1. The LE was removed from production. The chapters were rechecked to revert such wrong edits._x000a__x000a_2. The LE was retrained on the use of expansions and abbreviations and has been instructed to be more alert in the future. The LE also has assured to raise queries instead of inserting expansions from the internet._x000a__x000a_"/>
    <s v="3B2"/>
    <s v="Abbreviations"/>
    <s v="Manual"/>
    <d v="2018-07-18T00:00:00"/>
    <s v="Senthil Kumar D (1818)"/>
    <s v="Punithavathy Govindaradjane"/>
    <x v="3"/>
    <d v="2018-07-18T00:00:00"/>
    <d v="2018-07-18T00:00:00"/>
    <s v="Manual"/>
    <m/>
    <s v="Given"/>
    <d v="2018-07-16T00:00:00"/>
    <x v="15"/>
    <s v="Senthil"/>
  </r>
  <r>
    <n v="16"/>
    <n v="2018"/>
    <s v="July"/>
    <d v="2018-07-16T00:00:00"/>
    <x v="1"/>
    <s v="BTX2599 "/>
    <s v="Dean, Jr., Terry "/>
    <n v="9780323530514"/>
    <s v="Nelson Pediatrics Board Review "/>
    <s v="CHENNAI-HS"/>
    <s v="Hi Team, The point of contact detail in the query form is appearing wrong. It should have been s.shankar@elsevier.com but it is Autry's e-mail id. Authors are confused about this and I am worried if authors are not sending their comments back to me.&lt;br/&gt;"/>
    <s v="This is a first edition book and pre development process had been done by intake coordinator Madison Autry. Our WMS had fetched the Customer PM name as AUTRYM from PPM order as per the order triggered by Autry initially during predevelopment process. _x000a__x000a_In order to create a book folder in our workflow management system (WMS), we need to update some basic details like typesetting information, customer PM information (name and Email ID), service requirement, delivery requirement, etc. which are mandatory fields. As this book was initiated through intake workflow process and the co-ordinator for this book was Madison Autry and her Email ID was m.autry@elsevier.com, we had updated her name and her Email ID to process the intake. Once the Project manager was assigned to the project we need to update the project manager name and his/her Email ID in the WMS in order to fetch the Email ID automatically to the query page. _x000a__x000a_In this case, we had missed to update the PM Email ID in WMS which resulted in wrong Email address (intake coordinator Email ID) in delivered proofs. We can check for the scope of automation in case if we receive ELS PM Email ID through PPM order once triggered from ELS PM._x000a__x000a_"/>
    <x v="0"/>
    <s v="E-proof"/>
    <m/>
    <s v="Non-standard requirement"/>
    <s v="PM"/>
    <s v="Revised query page will be sent with corrected mail ID as s.shankar@elsevier.com"/>
    <s v="1.            Awareness session has been conducted with all the project managers for this error._x000a__x000a_2.            We have included this point in Project manager checklist to ensure correct mail id is placed while delivering the proofs._x000a__x000a_"/>
    <s v="3B2"/>
    <s v="E-proof"/>
    <s v="Manual"/>
    <d v="2018-07-18T00:00:00"/>
    <s v="Vijay"/>
    <s v="AUTRYM"/>
    <x v="3"/>
    <d v="2018-07-18T00:00:00"/>
    <d v="2018-07-18T00:00:00"/>
    <s v="Manual"/>
    <s v="S&amp;T Books _x000a_MRW"/>
    <s v="Given"/>
    <d v="2018-07-16T00:00:00"/>
    <x v="15"/>
    <s v="Vijay"/>
  </r>
  <r>
    <n v="17"/>
    <n v="2018"/>
    <s v="July"/>
    <d v="2018-07-17T00:00:00"/>
    <x v="1"/>
    <s v="BTX2600"/>
    <s v="Hurvitz, Sara "/>
    <n v="9780323581226"/>
    <s v="HER2-Positive Breast Cancer "/>
    <s v="CHENNAI-HS"/>
    <s v="Revised FM was not sent as per agreed date."/>
    <s v="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_x000a__x000a_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_x000a__x000a_Though the file has been completed on 17th July, we received further new correction until 19th July and we received approval from ELS PM to post the print files only on 20th July. _x000a__x000a_Considering the following intricacies:_x000a_1. Correcting chapters and FM changes and again cross verifying FM with chapters in the print file stage;_x000a_2. Reduced TAT on the final files; _x000a_3. Print files approval received late._x000a_4. Apply uniformity in style of contributors list;_x000a_5. Previous record of receiving updates/changes in bit and pieces from this ELS PM._x000a_6. Responses have been received until 19th July._x000a_7. Rework in generating POD files._x000a_ _x000a_We request to revoke the upstream._x000a_"/>
    <x v="1"/>
    <m/>
    <m/>
    <m/>
    <s v="NA"/>
    <m/>
    <m/>
    <s v="3B2"/>
    <s v="NA"/>
    <m/>
    <d v="2018-07-20T00:00:00"/>
    <s v="JIM REEVES PAULPONNIAH "/>
    <s v="PAULG"/>
    <x v="2"/>
    <s v="NA"/>
    <s v="NA"/>
    <s v="NA"/>
    <m/>
    <s v="NA"/>
    <d v="2018-07-17T00:00:00"/>
    <x v="15"/>
    <s v="NA"/>
  </r>
  <r>
    <n v="18"/>
    <n v="2018"/>
    <s v="July"/>
    <d v="2018-07-17T00:00:00"/>
    <x v="1"/>
    <s v="BTX2601"/>
    <s v="Finlayson, Courtney "/>
    <n v="9780323569637"/>
    <s v="Pubertal Suppression in Transgender Youth "/>
    <s v="CHENNAI-HS"/>
    <s v="Revised FM was not sent as per agreed date"/>
    <s v="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_x000a__x000a_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_x000a__x000a_Though the file has been completed on 17th July, we received further new correction until 19th July and we have received approval from ELS PM to post the print files only on 20th July. _x000a__x000a__x000a_Considering the following intricacies:_x000a_1. Correcting chapters and FM changes and again cross verifying FM with chapters in the print file stage;_x000a_2. Reduced TAT on the final files; _x000a_3. Print files approval received late._x000a_4. Apply uniformity in style of contributors list;_x000a_5. FM’s were supplied with unanswered queries. We identified and raised the unanswered queries;_x000a_6. Previous record of receiving updates/changes in bit and pieces from this ELS PM._x000a_7. Responses have been received until 19th July._x000a_8. Rework in generating POD files._x000a__x000a_We request you to revoke this upstream feedback._x000a_"/>
    <x v="1"/>
    <m/>
    <m/>
    <m/>
    <s v="NA"/>
    <m/>
    <m/>
    <s v="3B2"/>
    <s v="NA"/>
    <m/>
    <d v="2018-07-20T00:00:00"/>
    <s v="JIM REEVES PAULPONNIAH "/>
    <s v="PAULG"/>
    <x v="2"/>
    <s v="NA"/>
    <s v="NA"/>
    <s v="NA"/>
    <m/>
    <s v="NA"/>
    <d v="2018-07-17T00:00:00"/>
    <x v="15"/>
    <s v="NA"/>
  </r>
  <r>
    <n v="19"/>
    <n v="2018"/>
    <s v="July"/>
    <d v="2018-07-17T00:00:00"/>
    <x v="1"/>
    <s v="BTX2602"/>
    <s v="Brown, Kevin K "/>
    <n v="9780323544313"/>
    <s v="Idiopathic Pulmonary Fibrosis "/>
    <s v="CHENNAI-HS"/>
    <s v="Revised FM was not sent as per agreed date, the Author has less time to review corrections with just a day left for printer."/>
    <s v="We had received an instruction from the ELS PM on 11th July stating that this title needs to be delivered to printer by 18th July. We had received the FM corrections on 9th July and a set of additional corrections on 11th July and again an email update on 12th and 13th July respectively to verify the style of the affiliations in the LOC. In general we require 5 working days to create the print files with very minor corrections. We had received this book against the protocol, yet understanding ELS PM’ need, we had agreed to speed up the process and deliver the files at the earliest. _x000a__x000a_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_x000a__x000a_Though the file has been delivered on 17th July, we are still receiving further new corrections till date. _x000a__x000a_Considering the following intricacies:_x000a__x000a_1. Correcting chapters and FM changes and again cross verifying FM with chapters in the print file stage;_x000a_2. Reduced TAT on the final files; _x000a_3. Apply uniformity in style of contributors list;_x000a_4. FM’s were supplied with unanswered queries. We identified and raised the unanswered queries;_x000a_5. Previous record of receiving updates/changes in bit and pieces from this ELS PM._x000a_6. Rework in generating POD files._x000a__x000a_We request to revoke the upstream._x000a_"/>
    <x v="1"/>
    <m/>
    <m/>
    <m/>
    <s v="NA"/>
    <s v="NA"/>
    <s v="NA"/>
    <s v="3B2"/>
    <s v="NA"/>
    <s v="NA"/>
    <d v="2018-07-20T00:00:00"/>
    <s v="JIM REEVES PAULPONNIAH "/>
    <s v="PAULG"/>
    <x v="2"/>
    <s v="NA"/>
    <s v="NA"/>
    <s v="NA"/>
    <m/>
    <s v="NA"/>
    <d v="2018-07-17T00:00:00"/>
    <x v="15"/>
    <s v="NA"/>
  </r>
  <r>
    <n v="20"/>
    <n v="2018"/>
    <s v="July"/>
    <d v="2018-07-22T00:00:00"/>
    <x v="0"/>
    <s v="BAP2608"/>
    <s v="Mullen, Gary"/>
    <n v="9780128140437"/>
    <s v="Medical and Veterinary Entomology"/>
    <s v="CHENNAI-S&amp;T"/>
    <s v="Hi Jai, The editors have spotted the below inconsistencies. Could you please fix these in the pageproofs and also let me know the reasons for these errors? 1. Spelling out numerals of 10 or less. Following the format used in the 2nd edition, we attempted to do this throughout all chapters in the 3rd edition (we may have accidentally not done this in a few cases). Most in-text numbers below 10 that we are seeing in the proofs are spelled out but a few haven't been changed. 2. Inserting a comma for numbers of 1,000 or more: We assume commas should be inserted and we have been marking proofs to show this. However, even within the same paragraph, we are seeing both &quot;1000&quot; and &quot;1,000&quot; in some proofs. 3. References and Literature Cited: We continue to have problems making corrections, most notably with regard to italicizing scientific names in journal titles. Although the italics appears correctly in the EDIT mode, the scientific names are not italicized in the PROOF mode. We haven't been able to figure this out, given that corrections can only be made in the EDIT mode, where the scientific names are already italicized, as they should be? Thanks and regards, Punitha "/>
    <s v="This book has been processed through PC-PDF less workflow. As per our analysis we have categorized the following points:_x000a__x000a_With regard to,_x000a__x000a_Point 1.  We have spelt out numbers less than 10. In the instance (Chapter 1) where the author has changed &quot;1&quot; to &quot;one&quot;, the number was retained by the CE as it was followed by &quot;day&quot; and hence was considered as a unit._x000a__x000a_Point 2. We have been consistently used thousand separators only for five or more digits as per Elsevier house style. While processing these chapters we have also not received any instruction to insert commas for four digit numbers. In this case, we found that the Author has introduced comma for a four digit value (1,000) in Chapter 4._x000a__x000a_Point 3. References and Literature Cited: With regard to “the scientific names are not italicized in the PROOF mode”. This was already communicated with ELS PM that this is a PC rendering issue._x000a__x000a_Considering the fact that we had processed as per the requirement, please revisit the feedback and revert the same._x000a_"/>
    <x v="1"/>
    <m/>
    <m/>
    <m/>
    <s v="NA"/>
    <s v="NA"/>
    <s v="NA"/>
    <s v="3B2"/>
    <s v="Text"/>
    <s v="NA"/>
    <d v="2018-06-26T00:00:00"/>
    <s v="Jai Kumar"/>
    <s v="Punitha Radjane"/>
    <x v="3"/>
    <s v="NA"/>
    <s v="NA"/>
    <s v="NA"/>
    <m/>
    <s v="NA"/>
    <d v="2018-07-22T00:00:00"/>
    <x v="15"/>
    <s v="NA"/>
  </r>
  <r>
    <n v="21"/>
    <n v="2018"/>
    <s v="July"/>
    <d v="2018-07-25T00:00:00"/>
    <x v="0"/>
    <s v="BTX2610 "/>
    <s v="Stubbs, Brendon "/>
    <n v="9780128126059"/>
    <s v="Exercise-Based Interventions for Mental Illness "/>
    <s v="CHENNAI-S&amp;T"/>
    <s v="Hello Vidhya I'd like to raise a upstream feedback to understand the actual root cause behind the inclusion of comma between the names of two authors in the TOC. I'm copying the concern raised by the editorial colleague here. In the ToC when there&lt;br/&gt; are 2 contributors listed-there’s a comma between them instead of an and. It should be an and. And when there are 3 or more contributors, there is no “and” before the last one but there should be. This is the case with chapters 1,3,4,6,7,8,11,12,14,16, and&lt;br/&gt; 17. I look forward to the preventive action. Thanks Mohana"/>
    <s v="This book has been processed through PC with PDF workflow. Based on the book requirements different types of 3B2 templates are applicable. On our analysis, we found that in this case, the TOC tool had fetched all the layout details as per template except the criterion to place “AND” between author names when there are two contributors and  “AND” before last author name when there are more than two contributors._x000a__x000a__x000a_As per process, Qcer compares the previous book template to verify the TOC for any mismatch in format and marks the corrections to be carried out. The Qcer had performed all other layout markings and missed to notice the “AND” missing in between author names. _x000a_"/>
    <x v="0"/>
    <s v="TOC"/>
    <m/>
    <s v="Incorrect change by tool"/>
    <s v="QC"/>
    <s v="Correction will be carried out in revises as discussed with ELS PM"/>
    <s v="1             We have raised an IT ticket to fix this issue in our TOC tool to apply these criteria to avoid any manual intervention in future._x000a__x000a_2.            Instruction has been given to the entire QC team on how to handle such cases in books that are currently being typeset. _x000a__x000a_Bug raised for Template team - BUG ID : 184147"/>
    <s v="3B2"/>
    <s v="Author Group"/>
    <s v="Manual"/>
    <d v="2018-07-26T00:00:00"/>
    <s v="Vidhya M"/>
    <s v="Mohanambal Natarajan"/>
    <x v="3"/>
    <d v="2018-07-26T00:00:00"/>
    <d v="2018-07-26T00:00:00"/>
    <s v="Manual"/>
    <m/>
    <s v="Given"/>
    <d v="2018-07-25T00:00:00"/>
    <x v="15"/>
    <s v="Ananth B"/>
  </r>
  <r>
    <n v="22"/>
    <n v="2018"/>
    <s v="August"/>
    <d v="2018-08-03T00:00:00"/>
    <x v="0"/>
    <s v="BTX2620 "/>
    <s v="Mullen, Gary "/>
    <n v="9780128140437"/>
    <s v="Medical and Veterinary Entomology "/>
    <s v="CHENNAI-S&amp;T"/>
    <s v="Jai, Raising this PC issue again as suggested by Krishna. References and Literature Cited: We continue to have problems making corrections, most notably with regard to italicizing scientific names in journal titles. Although the italics appears correctly&lt;br/&gt; in the EDIT mode, the scientific names are not italicized in the PROOF mode. We haven't been able to figure this out, given that corrections can only be made in the EDIT mode, where the scientific names are already italicized, as they should be? Thanks and&lt;br/&gt; regards, Punitha"/>
    <s v="Analysis of the feedback: Italic tags with references are not handled within Page Central. This is the reason that the scientific names are not italicized in proof mode. "/>
    <x v="0"/>
    <s v="Text"/>
    <m/>
    <s v="PC issue"/>
    <s v="PC"/>
    <s v="Page Central team will take this up for development to handle italics tag within references "/>
    <s v="Page Central team will take this up for development to handle italics tag within references "/>
    <s v="3B2"/>
    <s v="References "/>
    <s v="Tool"/>
    <d v="2018-09-19T00:00:00"/>
    <s v="Jai Kumar"/>
    <s v="Punitha Radjane"/>
    <x v="3"/>
    <m/>
    <m/>
    <s v="Tool"/>
    <m/>
    <s v="Given"/>
    <d v="2018-08-03T00:00:00"/>
    <x v="16"/>
    <s v="NA"/>
  </r>
  <r>
    <n v="23"/>
    <n v="2018"/>
    <s v="August"/>
    <d v="2018-08-09T00:00:00"/>
    <x v="0"/>
    <s v="BTX2623"/>
    <s v="Amparo, Lopez Rubio "/>
    <n v="9780128141304"/>
    <s v="Nanomaterials for Food Applications "/>
    <s v="CHENNAI-S&amp;T"/>
    <s v="Hi, The proofs were scheduled to deliver by 03-Aug (in batches till 03-Aug), but there are 7/13 proofs are still outstanding to be delivered. The delay was not conveyed to me earlier. Please let me know the reason for delay and arrange to send the&lt;br/&gt; remaining chapters by 10-Aug. Thanks Swapna"/>
    <s v="This book has been agreed to be delivered in batches from 23rd Jul to 03rd Aug. The first batch of chapters (01, 2, 5 and Parts 1-5) were uploaded as scheduled on 23rd Jul. While working over the remaining chapters. Our editors were finding it difficult in aligning the reference citations and references, and also in structuring and converting them to XML. However, TNQ-PM had waited for the technology team expecting it to be resolved and delivered over the weekend. Resolving the issue took unduly time causing the delay. _x000a__x000a_TNQ-PM managed to deliver chapters 03, 04, and 06 on 07th Aug. On the same day, we had explained ELS PM that we were working extensively to deliver the remaining chapters 07, 08, 09, 10, 12 and 13 by weekend and we have delivered all the remaining chapters by weekend._x000a__x000a_We understand that the TNQ PM should have done a better planning meeting the schedules and should have kept the Elsevier PM informed on the intricacies of the project well in advance. _x000a__x000a_In this case, our PM failed to act proactively._x000a_"/>
    <x v="0"/>
    <s v="Schedule"/>
    <s v="Schedule"/>
    <s v="Non-standard requirement"/>
    <s v="PM"/>
    <s v="We have delivered all the chapters by 11th August"/>
    <s v="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s v="Schedule"/>
    <s v="Manual"/>
    <d v="2018-08-13T00:00:00"/>
    <s v="Imran"/>
    <s v="Swapna Srinivasan"/>
    <x v="3"/>
    <d v="2018-08-13T00:00:00"/>
    <d v="2018-08-13T00:00:00"/>
    <s v="Manual"/>
    <m/>
    <s v="Given"/>
    <d v="2018-08-09T00:00:00"/>
    <x v="16"/>
    <s v="Imran"/>
  </r>
  <r>
    <n v="24"/>
    <n v="2018"/>
    <s v="August"/>
    <d v="2018-08-13T00:00:00"/>
    <x v="1"/>
    <s v="BTX2631 "/>
    <s v="Dennison, Robin "/>
    <n v="9780323595315"/>
    <s v="PASS CCRN®! "/>
    <s v="CHENNAI-HS"/>
    <s v="Error in the printer files"/>
    <s v="This book was processed in single colour, and all the elements need to be filled with PANTONE 286 C. But one equation on page 814 was processed incorrectly in CMYK instead of filling Pantone colour. Preflight validation tool should have captured this colour difference and showed this error in Pitstop log report. But in this case, it missed to show the colour difference for the equation in page 814. "/>
    <x v="0"/>
    <s v="Figure"/>
    <m/>
    <s v="Tool missed to alert"/>
    <s v="QC"/>
    <s v="Corrected and resent the print file"/>
    <s v="_x000a_1.            Now, we have updated the profile with Pantone colour specifications in Preflight validation tool. We have also performed sample test with the updated Preflight validation tool to check error log is generated for the colour difference. _x000a__x000a_2.            We have educated the team about this tool update on Pantone colour specification._x000a__x000a_"/>
    <s v="Indesign"/>
    <s v="Figure"/>
    <s v="Manual/Tool"/>
    <d v="2018-08-24T00:00:00"/>
    <s v="Palanivel S"/>
    <s v="NatarajanU"/>
    <x v="0"/>
    <m/>
    <m/>
    <s v="Tool"/>
    <s v="S&amp;T Books _x000a_MRW"/>
    <s v="Given"/>
    <d v="2018-08-13T00:00:00"/>
    <x v="16"/>
    <m/>
  </r>
  <r>
    <n v="25"/>
    <n v="2018"/>
    <s v="August"/>
    <d v="2018-08-13T00:00:00"/>
    <x v="1"/>
    <s v="BTX2641"/>
    <s v="Elson "/>
    <n v="9780323581820"/>
    <s v="Performing Arts Medicine"/>
    <s v="CHENNAI-HS"/>
    <s v="Dear team, Page proof for this book was agreed to be delivered between 3rd and 8th August. First batch of chapters were posted on 6th Aug only after a follow up email and as on date only 9 out of 17 chapters has been delivered. Already trailing behind&lt;br/&gt; the schedule, TNQ PM has further revised the schedule to 13th Aug, with no further delay please plan to send the pending chapters. Also keep me informed on any foreseen interruption with the proposed schedule. Please share your preventive and corrective measures&lt;br/&gt; as well. Kiruthika Govindaraju"/>
    <s v="This book has been agreed to deliver the proof on 3rd Aug. However, later we had a discussion with ELS PM, and agreed to provide proof from 06th to 08th Aug. The first batch of chapters 01 and 02 were uploaded on 06th Aug, the next batch of chapters 10, 11, 12 and 14 were delivered on 07th Aug respectively. While working over the remaining chapters, our editors were finding it difficult in aligning the references and lists in few chapters, and also in structuring and converting them to XML. However, TNQ-PM had waited for the technology team expecting it to be resolved. Resolving the issue took unduly time causing the delay. _x000a__x000a_TNQ-PM managed to deliver last batch of chapters on 13th Aug as intimated on 09th Aug. We understand that the TNQ PM should have done a better planning meeting the schedules and should have kept the Elsevier PM informed on the intricacies of the project well in advance. _x000a__x000a_In this case, our PM failed to act proactively._x000a_"/>
    <x v="0"/>
    <s v="References"/>
    <m/>
    <s v="non-standard requirement"/>
    <s v="PM"/>
    <s v="We had completed the proof delivery of all the chapters by 13th August"/>
    <s v="_x000a_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s v="Schedule"/>
    <s v="Manual"/>
    <d v="2018-08-17T00:00:00"/>
    <s v="Manikandan S"/>
    <s v="Kiruthika Govindaraju"/>
    <x v="3"/>
    <d v="2018-08-17T00:00:00"/>
    <d v="2018-08-17T00:00:00"/>
    <s v="Manual"/>
    <m/>
    <s v="Given"/>
    <d v="2018-08-13T00:00:00"/>
    <x v="16"/>
    <s v="Manikandan "/>
  </r>
  <r>
    <n v="26"/>
    <n v="2018"/>
    <s v="August"/>
    <d v="2018-08-20T00:00:00"/>
    <x v="0"/>
    <s v="BTX2640 "/>
    <s v="Templeton, Alan "/>
    <n v="9780123860255"/>
    <s v="Human Population Genetics and Genomics "/>
    <s v="CHENNAI-S&amp;T"/>
    <s v="Hi Uday, Please see below the comments from the author: I have gone over Chapter 1 but I have not submitted it because of the message that this will be my only opportunity to make changes. Most of the errors were in the equations. Although all the&lt;br/&gt; equations in the Word document that I had submitted were correct, a large number of the equations in the proof contained errors. In a book like this, the equations are extremely important and must be reproduced exactly as written. However, when I tried to&lt;br/&gt; edit the equations, in only one case was the equation loaded and editable. In all other cases, all I could do was comment on the corrections that were needed. Given the high error rate in the equations in this proof, I am not confident that all my corrections&lt;br/&gt; will be made in an accurate fashion. Before I can OK a proof, I MUST see that all equations are correct. The easiest way to ensure this is to allow me to edit the equations directly. Having only the ability to comment on the equations is needlessly time consuming&lt;br/&gt; and does not ensure accuracy. Please enable me to edit equations directly. Another problem is that two times an equation was duplicated and inserted at a seemingly random place. – for example, a copy of equation 1.2 is mysteriously inserted above Figure 1.2.&lt;br/&gt; I could find no way of deleting an equation. So I also need this ability as well. Could you please check and let me know the reasons for this errors, thanks, Punitha"/>
    <s v="This book has been processed through PC-PDF less workflow. With regard to Ch01, there are around 25 plus equations were processed, and most of them were given in picture format in the source manuscript. The operator had to key the equations in “Math type” which were provided as pictures and text in source. While processing the equations manually, the operator inadvertently duplicated the Eq.1.2. _x000a__x000a_In PC-PDF less workflow, we do not perform QC check for page-proof delivery since the chapters are not being typeset. But in this case, we should have been cautious while processing such huge unusual count of math equations received in image format. _x000a__x000a_"/>
    <x v="0"/>
    <s v="Display equation"/>
    <m/>
    <s v="Math in picture format"/>
    <s v="XML"/>
    <s v="These errors will be corrected along with author’s other correction in revises"/>
    <s v="1.            In such case of math equation processing, we will proof read it before sending page proof through PC. And the same will be mandated in our checklist. _x000a__x000a_2.            The operator has been given reorientation regarding the entire process and her work has been cross verified to ensure her understanding with respect to math equation processing. After verification process, the operator will be provided with live work._x000a_  _x000a_3.            We have reiterated to the entire team about the seriousness of equation formatting to avoid such scenarios in future._x000a_"/>
    <s v="3B2"/>
    <s v="Equation"/>
    <s v="Manual"/>
    <d v="2018-08-24T00:00:00"/>
    <s v="Udayakumar R "/>
    <s v="Punitha Radjane"/>
    <x v="3"/>
    <m/>
    <m/>
    <s v="Manual"/>
    <m/>
    <s v="Given"/>
    <d v="2018-08-20T00:00:00"/>
    <x v="16"/>
    <s v="Thomas"/>
  </r>
  <r>
    <n v="27"/>
    <n v="2018"/>
    <s v="August"/>
    <d v="2018-08-27T00:00:00"/>
    <x v="1"/>
    <s v="BTX2648"/>
    <s v="Edungbola "/>
    <n v="9780128167649"/>
    <s v="The Eradication of Drancunculiasis (Guinea Worm Disease) in Nigeria"/>
    <s v="CHENNAI-HS"/>
    <s v="Hi Team, Due to unforeseen delay in hiring copyeditor, TNQ requested and proposed revised page proof schedule. The last batch of page proof (which includes FM)was due on 17th August. I have received all the chapters and BM components. However, front&lt;br/&gt; matter is not delivered. Can you please send the front matter for my review and share preventive and corrective measures."/>
    <s v="We have managed to process all the Chapters by 17th August and delivered proofs as we committed. Since there is a dependency in generating TOC with the chapters, we had actually planned to complete the Chapters earlier in the day to facilitate the TOC generation. But, we couldn’t able to finalize the Chapters earlier in the day as planned hence, TOC generation took additional time. Moreover, the LOC needs to be edited per the style requirement per Hot Topics separately as the author affiliations will not be present in the Chapter. Team has prioritized Chapters over the Front matter elements and hence the delay._x000a__x000a_"/>
    <x v="0"/>
    <s v="TOC"/>
    <m/>
    <s v="Non-standard requiement"/>
    <s v="PM"/>
    <s v="We have delivered the proofs on 24th Aug"/>
    <s v="_x000a_1.            LOC will be edited in parallel to the chapter editing process since there is no dependency on finalizing the chapters._x000a__x000a_2.            Production difficulties which would impact deliveries will be informed to customer well in advance rather than waiting till the delivery date._x000a__x000a_"/>
    <s v="3B2"/>
    <s v="Schedule"/>
    <s v="Manual"/>
    <d v="2018-08-29T00:00:00"/>
    <s v="Manikandan S"/>
    <s v="Kiruthika Govindaraju"/>
    <x v="3"/>
    <m/>
    <m/>
    <s v="Manual"/>
    <s v="S&amp;T Books"/>
    <s v="Given"/>
    <d v="2018-08-27T00:00:00"/>
    <x v="16"/>
    <s v="Manikandan S"/>
  </r>
  <r>
    <n v="28"/>
    <n v="2018"/>
    <s v="August"/>
    <d v="2018-08-27T00:00:00"/>
    <x v="0"/>
    <s v="BTX2643"/>
    <s v="Engvold, Oddbjorn "/>
    <n v="9780128143346"/>
    <s v="The Sun "/>
    <s v="CHENNAI-S&amp;T"/>
    <s v="Hi Uday The author is really unhappy with the reference formatting and the abbreviations are misinterpreted. Please see highlighted sentence below. I note that my use of APJ for Astrophysical Journal has been interpreted and printed in my proof as&lt;br/&gt; Acta Pathol. Jpn., and similar misinterpretations occur elsewhere. Please could you check and let me know why there are many issues with formatting in this title? Thank you! Cheers Nilesh"/>
    <s v="This book has been processed through PC with PDF workflow. In this book, Journal titles in references should be in the abbreviated form with periods. We have a database for expanding/abbreviating Journal titles in ACE and configured the rule for this title. The author has used acronym form (APJ) for Astrophysics Journal in references. In our ACE tool database, the title 'Astrophys J' is present in Journal title DB, but its respective 'Acronym' column does not have 'APJ'. Also, the rule considers the beginning letters to create an acronym to look for close match. In this case, it would be AJ, and not APJ. However, 'Acta Pathol Jpn' has the acronym 'APJ' in the database. Hence, the ACE rule has replaced 'APJ' with 'Acta Pathol Jpn' directly."/>
    <x v="0"/>
    <s v="References"/>
    <m/>
    <s v="Incorrect change by tool"/>
    <s v="ACE Tool"/>
    <s v="Corrected and resent the file"/>
    <s v="The acronym (APJ), for Astrophysics Journal, will be added to the database. Instead of direct change by ACE, the rule will be tweaked to highlight the acronym, and both the possible options will be given to the editors as suggestions. Editors can check the acronym against the reference database and change accordingly. _x000a__x000a_2.            Meanwhile, this scenario has been added to our checklist to select the correct acronym._x000a__x000a_"/>
    <s v="3B2"/>
    <s v="Abbreviations"/>
    <s v="Manual"/>
    <d v="2018-08-29T00:00:00"/>
    <s v="Udayakumar R "/>
    <s v="Nilesh Shah"/>
    <x v="3"/>
    <m/>
    <m/>
    <s v="Manual"/>
    <s v="HS Books"/>
    <s v="Given"/>
    <d v="2018-08-27T00:00:00"/>
    <x v="16"/>
    <s v="NA"/>
  </r>
  <r>
    <n v="29"/>
    <n v="2018"/>
    <s v="August"/>
    <d v="2018-08-28T00:00:00"/>
    <x v="0"/>
    <s v="BTX2647"/>
    <s v="Mullen, Gary "/>
    <n v="9780128140437"/>
    <s v="Medical and Veterinary Entomology "/>
    <s v="CHENNAI-S&amp;T"/>
    <s v="Hi Jai, Please see below the concerns from the editors. Could you please check and let me know the reasons for these errors? Also, please make the missed-out corrections in Chapter 7 and send me the updated pdf by Thursday. 1) The font size/type or&lt;br/&gt; column width is different between the initial poofs and the updated proofs. Also, some Tables have been changed from 1 column to 2 column widths. While I agree this may look better, it takes much longer to check the updated proofs. Instead of being able to&lt;br/&gt; compare the 2 sets of proofs, we basically need to re-read everything in the updated proofs. Some of the changes between the two sets of proofs have also introduced new errors (e.g., in Table 1.1). Nevertheless, at this stage, I don't think the format for&lt;br/&gt; the updated proofs should be changed. Gary and I are getting used to it now. 2) We are noticing that some corrections we marked in the first set of proofs have not been incorporated into the updated proofs. I have found this to be especially bad for Chapter&lt;br/&gt; 7 (Lice). Of 54 corrections I marked in the first set of proofs for Chapter 7, 36 of those changes were not incorporated into the updated proofs and 2 new errors appeared as well. Further, most of the marked changes that were incorporated for Chapter 7 were&lt;br/&gt; in the &amp;quot;References and Further Reading&amp;quot; section which was re-formatted by Elsevier staff anyway. Is there any way to make sure that the corrections that we meticulously mark in the proofs are actually made? All of the changes are important so there is no question&lt;br/&gt; about the need to make these changes. Ensuring that all the marked corrections are made would certainly speed up our turnaround time for returning updated proofs to you. thanks, Punitha"/>
    <s v="With respect to the concern related to difference between the initial poofs and the updated proofs:_x000a__x000a_The first Proof was sent in PDF less workflow through Proof central. The updated proof was sent as PDF format after incorporating the corrections as typeset PDFs. In Updated PDF proof, Table columns are adjusted with empty space and alignment were made as per Typeset template design. There could be difference in Table formats in second proof when compare to the first one, since it is PDF less workflow. Hence, this is not our error.  _x000a__x000a_With respect to concern related to ‘some corrections we marked in the first set of proofs have not been incorporated into the updated proofs’:_x000a__x000a_The corrections received in scanned PDF as an attachment was provided by Author under the Query tab Q7 were not incorporated since the Author response was provided as “no change”.  While doing Master copying, MCer left the attachments “as it is” provided by the Author, and moved the file to Pagination. The operator who worked on this Chapter did not make any change since the Author response for Q7 was mentioned as ‘no change’ and he overlooked the attachment. Also, the TNQ PM who received the same attachment through Email missed to alert the team since the attachment was already present in PC._x000a_"/>
    <x v="0"/>
    <s v="Table"/>
    <m/>
    <s v="Multiple modes of correction_discrepant"/>
    <s v="MC"/>
    <s v="We will incorporate these missed edits in revises stage"/>
    <s v="1.            Master copier has to validate such instructions before moving to productions. This has been in MC checklist._x000a__x000a_2.            TNQ PM’s are instructed to put remarks in Nimble when corrections are received through separate mode._x000a__x000a_3.            We have given reorientation to the Team on this scenario. _x000a_"/>
    <s v="3B2"/>
    <s v="Table"/>
    <s v="Manual"/>
    <d v="2018-08-30T00:00:00"/>
    <s v="Jai Kumar"/>
    <m/>
    <x v="2"/>
    <m/>
    <m/>
    <s v="Manual"/>
    <m/>
    <s v="Given"/>
    <d v="2018-08-28T00:00:00"/>
    <x v="16"/>
    <s v="Jai Kumar"/>
  </r>
  <r>
    <n v="30"/>
    <n v="2018"/>
    <s v="August"/>
    <d v="2018-08-27T00:00:00"/>
    <x v="0"/>
    <s v="BTX2642"/>
    <s v="Templeton, Alan "/>
    <n v="9780123860255"/>
    <s v="Human Population Genetics and Genomics "/>
    <s v="CHENNAI-S&amp;T"/>
    <s v="Hi, Please see below the concern from the author: I have just submitted the proofs for Chapter 2. I did notice a problem that may recur in the later chapters. I often referred to figures and equations in earlier chapters as I was writing a chapter.&lt;br/&gt; For chapter 2, I did indeed refer to some figures from Chapter 1. Every one of these was changed to a reference to a figure in Chapter 2. This is a major error, and I had to change all of these incorrect figure numbers back to the original numbers that were&lt;br/&gt; in the Word documents that I had submitted. This problem will get much worse in the later chapters, as there are many references to figures and equations from earlier chapters. None of these figure numbers or equation numbers should be changed. Changing these&lt;br/&gt; numbers made the proof very confusing and it was time consuming for me to change them back. It had never occurred to me that my figure numbers would be changed. If there is any question about the accuracy of any figure or equation number, have the people preparing&lt;br/&gt; the proof make a query, but under no circumstances should they ever change any figure number or equation number. Could you please check this and let me know the reasons for this error? thanks Punitha"/>
    <s v="This book has been processed through PC without PDF workflow. There are around five places where the author has referred figures of chapter 01 in chapter 02.  While structuring, the XML operator inadvertently changed the cross referred Chapter 01 figure numbers with the assumption that the references pertains to Chapter 02._x000a__x000a_The Mechanical editor has identified the mismatch between figure cross-reference and the chapter number and raised the query instead of verifying against the manuscript. _x000a__x000a_We have checked the other chapters, with regard to this error and confirmed that figures and Equation numbers are appearing correctly including Tables._x000a_"/>
    <x v="0"/>
    <s v="Text citation"/>
    <m/>
    <s v="Incorrect change by user"/>
    <s v="XML"/>
    <s v="We will incorporate  the changes in revises proof"/>
    <s v="1.            We have given reorientation on handling cross references._x000a__x000a_2.            The team has been instructed to verify manuscript in case, the text changes made by the structuring process. Also, this checkpoint has been added in our checklist._x000a_"/>
    <s v="3B2"/>
    <s v="Text citation"/>
    <s v="Manual"/>
    <d v="2018-08-29T00:00:00"/>
    <s v="Udayakumar R "/>
    <s v="Punitha Radjane"/>
    <x v="3"/>
    <m/>
    <m/>
    <s v="Manual"/>
    <m/>
    <s v="Given"/>
    <d v="2018-08-27T00:00:00"/>
    <x v="16"/>
    <s v="Thomas"/>
  </r>
  <r>
    <n v="31"/>
    <n v="2018"/>
    <s v="August"/>
    <d v="2018-08-31T00:00:00"/>
    <x v="0"/>
    <s v="BTX2650"/>
    <s v="Jawaid, Mohammad "/>
    <n v="9780081022900"/>
    <s v="Durability and Life Prediction in Biocomposites, Fibre-Reinforced Composites and Hybrid Composites "/>
    <s v="CHENNAI-S&amp;T"/>
    <s v="We have not received prelims pages and index file on time."/>
    <s v="This book has been processed through PC with PDF less work flow. TNQ PM has been periodically sharing the updates on progress of this project to ELS PM, and the efforts taken to accomplish the project with due respect. While analyzing we found that we have been receiving corrections for Chapter 02 and 03 until 16 Aug._x000a__x000a_And few query confirmations in Chapter 08 and 18 have been received on 25 Aug. As per the process flow, we need to start work on Prelims and Indexing only if all the chapters are finalized. Hence, TNQ PM was waiting to get all the renumbered chapters finalized in order to initiate work on prelims and index files._x000a__x000a_"/>
    <x v="0"/>
    <s v="Schedule"/>
    <s v="Schedule"/>
    <s v="Late corrections"/>
    <s v="PM"/>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x v="3"/>
    <m/>
    <m/>
    <s v="Manual"/>
    <s v="HS Books"/>
    <s v="Given"/>
    <d v="2018-08-31T00:00:00"/>
    <x v="16"/>
    <s v="Uday"/>
  </r>
  <r>
    <n v="32"/>
    <n v="2018"/>
    <s v="August"/>
    <d v="2018-08-31T00:00:00"/>
    <x v="0"/>
    <s v="BTX2652 "/>
    <s v="Jawaid, Mohammad "/>
    <n v="9780081022931"/>
    <s v="Failure Analysis in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Chapter 07 was not received until 25th Aug, and meanwhile we have been receiving corrections in Chapter 01 and 18 with regarding Table. _x000a__x000a_And few query confirmations were not received until 25 Aug. As per the process flow, we need to start work on Prelims and Indexing only if all the chapters are finalized. Hence, TNQ PM was waiting to get all the renumbered chapters finalized in order to initiate work on prelims and index files._x000a_"/>
    <x v="0"/>
    <s v="Schedule"/>
    <s v="Schedule"/>
    <s v="Late correctins"/>
    <s v="PM"/>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x v="3"/>
    <m/>
    <m/>
    <s v="Manual"/>
    <s v="HS Books"/>
    <s v="Given"/>
    <d v="2018-08-31T00:00:00"/>
    <x v="16"/>
    <s v="Uday"/>
  </r>
  <r>
    <n v="33"/>
    <n v="2018"/>
    <s v="August"/>
    <d v="2018-08-31T00:00:00"/>
    <x v="0"/>
    <s v="BTX2653 "/>
    <s v="Jawaid, Mohammad "/>
    <n v="9780081022924"/>
    <s v="Mechanical and Physical Testing of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we have received Revises proof confirmation for Chapter 01 to 18 on 17th Aug. But later corrections in Chapter 18 have been received on 20th Aug. _x000a__x000a__x000a_And there were delays in few query confirmations. As per the process flow, we need to start work on Prelims and Indexing only if all the chapters are finalized. Hence, TNQ PM was waiting to get all the renumbered chapters finalized in order to initiate work on prelims and index files._x000a_"/>
    <x v="0"/>
    <s v="Schedule"/>
    <s v="Schedule"/>
    <s v="Late corrections"/>
    <s v="PM"/>
    <s v="We have not received prelims pages and index file as per the schedule."/>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x v="3"/>
    <m/>
    <m/>
    <s v="Manual"/>
    <s v="HS Books"/>
    <s v="Given"/>
    <d v="2018-08-31T00:00:00"/>
    <x v="16"/>
    <s v="Uday"/>
  </r>
  <r>
    <n v="34"/>
    <n v="2018"/>
    <s v="August"/>
    <d v="2018-08-31T00:00:00"/>
    <x v="0"/>
    <s v="BTX2651"/>
    <s v="Pyeritz, Reed "/>
    <n v="9780128125373"/>
    <s v="Emery and Rimoin’s Principles and Practice of Medical Genetics and Genomics "/>
    <s v="CHENNAI-S&amp;T"/>
    <s v="We are yet to receive the proof schedule for this title. In spite of following up several times TnQ failed to provide the schedule for proofs."/>
    <s v="There are two volumes in this book. We received Vol.2 before we receive Vol.1 for production. These two volumes require heavy level of editing and scheduled to onshore editors. _x000a__x000a_We have limited no of onshore editors to process heavy editing. The onshore editors were engaged in Vol.2 as per the schedule and couldn’t start work on Vol.1. They were in mid of processing the chapters in Vol.2 and couldn’t start work on Vol.1. Although, Vol.1 was provided to production later than Vol.2, we understand the importance to prioritize as this needs to be sent prior to Vol.2 as ELS PM informed on 05th Aug. _x000a__x000a_Nevertheless, TNQ PM had reset the previous schedules (that were set at initial stage) and pushed the Vol-1 for parallel copyediting. However, TNQ PM managed to intimate to send the proofs by first week of September. But, he couldn’t provide the exact date for proofs due to the editing difficulties faced by our onshore editors for these volumes. They are:_x000a__x000a_•             chapters are very tedious and with huge page count, average of 70 to 90 pages, comparatively very large_x000a_•             More number of table, that requires heavy corrections_x000a_•             More number of technical terms, especially with regard to Genetics as the editors has to verify these technical terms along with more number of abbreviation_x000a_"/>
    <x v="0"/>
    <s v="Schedule"/>
    <s v="Schedule"/>
    <s v="huge page size"/>
    <s v="PM"/>
    <s v="We have started delivering the proof from 6th Sept"/>
    <s v="_x000a_1.            Editing difficulties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_x000a__x000a_2.            Reorientation has been given to TNQ PM on how to reset the schedules with respect to priorities based projects. Proactively remodel the project schedules with alternate variables._x000a_"/>
    <s v="Indesign"/>
    <s v="Schedule"/>
    <s v="Manual"/>
    <d v="2018-09-06T00:00:00"/>
    <s v="Jai Kumar"/>
    <s v="Poulouse Joseph"/>
    <x v="3"/>
    <m/>
    <m/>
    <s v="Manual"/>
    <s v="HS Books"/>
    <s v="Given"/>
    <d v="2018-08-31T00:00:00"/>
    <x v="16"/>
    <s v="Jai Kumar"/>
  </r>
  <r>
    <n v="35"/>
    <n v="2018"/>
    <s v="August"/>
    <d v="2018-08-31T00:00:00"/>
    <x v="0"/>
    <s v="BTX2654 "/>
    <s v="Stoicescu, Manuela "/>
    <n v="9780128161135"/>
    <s v="Medical Semiology Guide of the Respiratory System "/>
    <s v="CHENNAI-S&amp;T"/>
    <s v="We are yet to receive proof schedule from TnQ."/>
    <s v="This book has been processed through PC with PDF work flow. TNQ PM has been periodically sharing the updates on progress of this project to ELS PM, and the efforts taken to accomplish the project with due respect. This book was initially set for Hybrid level of editing. TNQ PM had difficulties in arranging the onshore editors. On 22-Aug, TNQ PM has informed that there were difficulties in availability of Hybrid Editor. In response, ELS PM responded to proceed with intermediate level of editing. Then the TNQ PM has to rearrange the editing schedules with respect to intermediate level with available editors. While working over the chapters, our editors were finding it difficult in aligning the references and lists in few chapters, and also in structuring and converting. _x000a__x000a_"/>
    <x v="0"/>
    <s v="Schedule"/>
    <s v="Schedule"/>
    <s v="Change in editing level requirement in the middle of the process"/>
    <s v="PM"/>
    <s v="Shared proof schedules to ELS PM(Between 07th to 21st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Indesign"/>
    <s v="Schedule"/>
    <s v="Manual"/>
    <d v="2018-09-05T00:00:00"/>
    <s v="Udayakumar R "/>
    <s v="Poulouse Joseph"/>
    <x v="3"/>
    <m/>
    <m/>
    <s v="Manual"/>
    <s v="HS Books"/>
    <s v="Given"/>
    <d v="2018-08-31T00:00:00"/>
    <x v="16"/>
    <s v="Uday"/>
  </r>
  <r>
    <n v="36"/>
    <n v="2018"/>
    <s v="September"/>
    <d v="2018-09-03T00:00:00"/>
    <x v="0"/>
    <s v="BTX2655"/>
    <s v="Brammer, Charlotte"/>
    <n v="9780128025796"/>
    <s v="Communicating as Women in STEM "/>
    <s v="CHENNAI-S&amp;T"/>
    <s v="We have not received revises for the book, though the corrections were submitted by the author by second week of August."/>
    <s v="This book has been processed through PC with PDF work flow. _x000a__x000a_Although this book has less number chapters but there have been relatively more time consumed while processing Abstract &amp; Keywords, language Editing followed by mechanical editing and conversions. The abstracts and keywords were not provided for this chapter during the page proof stage and the same is set as author query. As a response to this author query, we received the abstracts and keywords only in revision stage. Abstract and keywords had been passed on to copyediting team for further processing and it was then routed to XML team for tagging purpose and the same was provided as a XML file for pagination team.  Our editors were finding it difficult in aligning the reference citations and references, and also in structuring and converting them to XML._x000a__x000a_Earlier, TNQ PM confirmed to deliver the revises files by 10th Sept. But later, we have confirmed to deliver the revises set bit earlier by 04 of Sept as per ELS PM expectation._x000a_"/>
    <x v="0"/>
    <s v="Schedule"/>
    <s v="Schedule"/>
    <s v="Abstract and keywords in revises stage"/>
    <s v="PM"/>
    <s v="Started sharing Revises proofs from 04th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x v="2"/>
    <m/>
    <m/>
    <s v="Manual"/>
    <s v="HS Books"/>
    <s v="Given"/>
    <d v="2018-09-03T00:00:00"/>
    <x v="17"/>
    <s v="Uday"/>
  </r>
  <r>
    <n v="37"/>
    <n v="2018"/>
    <s v="September"/>
    <d v="2018-09-03T00:00:00"/>
    <x v="0"/>
    <s v="BTX2656"/>
    <s v="Engvold, Oddbjorn"/>
    <n v="9780128143346"/>
    <s v="Medical Semiology Guide of the Respiratory System"/>
    <s v="CHENNAI-S&amp;T"/>
    <s v="There are many copyediting errors in the book especially in the citations and references. The editors are really unhappy and have raised few concerns again. Please see below: 1. The cross references are added as: &amp;quot;(Chapter x and Chapter y {Chapter&lt;br/&gt; x} {Chapter y}”. This occurs in chapter 14: “Challenges and prospects for the future”. 2. Chapter 12.1 (Observations of the Sun From Space) by Alan Title is numbered as chapter 14 in the proofs. Please could you check and let me know why these errors are continuously&lt;br/&gt; popping up? There are many such errors so please ask a senior copyeditor to review all the chapters before posting the revised files."/>
    <s v="Part: 1_x000a__x000a_Chapter cross-references have been linked correctly in Chapter 14, “Challenges and prospects for the future”, but the PC output showed incorrectly. This is a PC rendering issue. _x000a__x000a_Part: 2_x000a__x000a_This book consists of 14 chapters. Among 14, Chapters 5 and 12 have subparts, i.e., Chapter 5 has three subparts (Chapters 5.1, 5.2, 5.3) and Chapter 12 has two subparts (Chapter 12.1 and 12.2). The file naming convention for this book was in sequence in the working server. i.e., Chapters 5.1 to 5.3 have been listed in file folder 5 to 7, and the remaining chapters have been in sequential order. _x000a__x000a_Generally, the editors would insert chapter number based on the folder structure unless otherwise they have specific instruction mentioned in the style sheet. For this book, the folder structure should have been mentioned in the style sheet before initiate all the chapters for production; however, it was missed, which resulted in incorrect chapter number in proofs._x000a_"/>
    <x v="0"/>
    <s v="Text citation"/>
    <m/>
    <s v="Sub-chapter requirement"/>
    <s v="PI/Post-Editing"/>
    <s v="Chapter number will be corrected in revises stage"/>
    <s v="_x000a_1.            The editors have been instructed not to follow the folder structure to insert chapter numbers and reiterated them to check TOC always. This step has been added in SOP._x000a__x000a_2.            When chapters in a book have subparts, TOC and the folder structure will be mentioned in the style sheet so that editors can refer at ease._x000a__x000a_3.            PC Rendering issue - We have raised ticket to resolve this issue and will confirm once it is done. _x000a_"/>
    <s v="3B2"/>
    <s v="Text citation"/>
    <s v="Manual/Tool"/>
    <d v="2018-09-11T00:00:00"/>
    <s v="Udayakumar R "/>
    <s v="Nilesh Shah"/>
    <x v="3"/>
    <m/>
    <m/>
    <s v="Manual/Tool"/>
    <s v="HS Books"/>
    <s v="Given"/>
    <d v="2018-09-03T00:00:00"/>
    <x v="17"/>
    <s v="Selvam"/>
  </r>
  <r>
    <n v="38"/>
    <n v="2018"/>
    <s v="September"/>
    <d v="2018-09-18T00:00:00"/>
    <x v="0"/>
    <s v="BTX2662"/>
    <s v="Su, Wencong "/>
    <n v="9780081022078"/>
    <s v="The Energy Internet "/>
    <s v="CHENNAI-S&amp;T"/>
    <s v="This was a book to be published in September. Unfortunately the author found while reviewing that the proofs sent to him was not from the updated MS he sent. While checking with the typesetters, they agreed that the old MS was used to prepare the&lt;br/&gt; proofs accidentally. Kindly avoid such instances in future."/>
    <s v="_x000a_We had received instructions from ELS PM on 02nd May, to download the manuscript files from EMSS with total number of chapters as 15 along with TOC. TNQ PM had raised query on 4th May to provide confirmation if the TOC to be followed since there was a mismatch in chapters count._x000a__x000a_On 10-Jun, ELS PM had provided TOC and asked to compare the chapter order based on author names. We compared the manuscript author names with TOC and sorted the chapter order by matching the author names. Whereas on 13th Jun, we had queried for missing Manuscript for Chapter 15 (Title: Development of European Energy Internet: The Role of Energy Union). Also, requested word files for chapters 01 and 08._x000a__x000a_On 15-Jun, we had received the manuscript of chapter 15 as an attachment. We initiated the work on this chapter. _x000a__x000a_On 26-Jun, we had received the word input for chapter 01 and 08 as an attachment along with chapter 15 mentioning that “the word files of chapters 01 and 08 are already available in EMSS, hence why can’t you pick from EMSS”. Hence, we ignored the attachments received on 26-Jun, and directly downloaded the files for Ch01 and 08 only and missed to check Chapter 15 as we thought that we had queried Chapter 01 and 08 only. "/>
    <x v="0"/>
    <s v="Revised material"/>
    <m/>
    <s v="Late corrections_revised manuscript"/>
    <s v="PM"/>
    <s v="Revised Proof will be shared"/>
    <s v="1.            TNQ PM has to verify the query response in details before initiating the production process. _x000a__x000a_2.            Reorientation has been given to TNQ PM on how to validate input files. This as instructions cascaded to all PM’s to avoid such errors in future._x000a_"/>
    <s v="3B2"/>
    <s v="Text"/>
    <s v="Manual"/>
    <d v="2018-09-20T00:00:00"/>
    <s v="Vibu"/>
    <s v="Sojan Pazhayatti"/>
    <x v="3"/>
    <m/>
    <m/>
    <s v="Manual"/>
    <s v="S&amp;T Books"/>
    <s v="Given"/>
    <d v="2018-09-18T00:00:00"/>
    <x v="17"/>
    <s v="Vibu"/>
  </r>
  <r>
    <n v="39"/>
    <n v="2018"/>
    <s v="September"/>
    <d v="2018-09-26T00:00:00"/>
    <x v="1"/>
    <s v="BTX2669"/>
    <s v="Bashir, Qaiser"/>
    <n v="9780323568029"/>
    <s v="Hematopoietic Cell Transplantation for Malignant Conditions"/>
    <s v="CHENNAI-HS"/>
    <s v="Hi Team, Page proofs for this title was not delivered as per the schedule. Many chapters were outstanding beyond the proof due date, I was also not kept informed on the reason for the delay. Please ensure to deliver the pending chapters to author by 18th Sep. Provide your preventive and corrective measures as well. Kiruthika Govindaraju "/>
    <s v="                _x000a_We have started delivering the proofs in batches and have committed to complete the proof by 17-Sep. While we were processing the last batch of this book, QC found there were few cases of reference renumbering issues which were raised to ELS PM. In response, ELS PM instructed to leave the references as it is, and proceed for further processing. But while performing page QC, the Qcer found huge count of similar issues. Hence, the Qcer reverted the file to mechanical editing. The editor reworked the file and corrected the sequence issues in references as well as in text which took a quite longer time in mechanical editing. As this is an important criterion in linking the reference citations, the mechanical editor checked if similar issues are corrected in rest of the chapters in final batch. This took additional time than anticipated which ended up in delay in delivering the last batch as committed; missed to update ELS PM on delay. _x000a__x000a_"/>
    <x v="0"/>
    <s v="Schedule"/>
    <s v="Schedule"/>
    <s v="Incorrect change by user"/>
    <s v="PM"/>
    <s v="Proofs have been delivered"/>
    <s v="_x000a_1.            Check point has been added in our SOP for structuring stage in order to avoid rework in further process for reference structuring._x000a__x000a_2.            Checking the possibilities in tool to arrest this issue to identify the renumbering issue in Pre-edit. _x000a__x000a_3.            Re-Orientation has been given to PM to handle production difficulties which would impact deliveries. This should be informed to customer well in advance rather than waiting till the delivery date._x000a__x000a_"/>
    <s v="Indesign"/>
    <s v="Schedule"/>
    <s v="Manual"/>
    <s v="Today"/>
    <s v="Palanivel S"/>
    <s v="Kiruthika Govindaraju"/>
    <x v="3"/>
    <m/>
    <m/>
    <s v="Manual"/>
    <s v="S&amp;T Books"/>
    <s v="Given"/>
    <d v="2018-09-26T00:00:00"/>
    <x v="17"/>
    <s v="Palani"/>
  </r>
  <r>
    <n v="40"/>
    <n v="2018"/>
    <s v="September"/>
    <d v="2018-09-26T00:00:00"/>
    <x v="1"/>
    <s v="BTX2668 "/>
    <s v="Bashir, Qaiser"/>
    <n v="9780323568029"/>
    <s v="Hematopoietic Cell Transplantation for Malignant Conditions"/>
    <s v="CHENNAI-HS"/>
    <s v="Hi team, The front matter received for this book has a serious error. I am really surprised to see such a blunder in title page of the book. The production team has failed to check the second editor's name, it has been included with the first editor's affiliation. Can you please look into this immediately and send revised FM. I also wanted to add, there are similar issues with revised proofs of Hot Topics book and needs a check point. Also provide corrective and preventive measure. Kiruthika Govindaraju"/>
    <s v="TNQ PM manually prepares the title page based on the information available in PPM order and contributors list. The affiliation details for authors are picked from the contributors list, and the second author name was placed as it is since there is no affiliation detail available in provided contributors list._x000a__x000a_During conversion, XML operator misinterpreted the second editor name as continuation of first editor affiliation and tagged them as run on to affiliation of first author. _x000a__x000a_Based on the XML tag the proof was generated and moved to QC. In this case Qcer also missed to identify the second editor name. _x000a_"/>
    <x v="0"/>
    <s v="Front matter"/>
    <m/>
    <s v="Manual generation of LoC/ToC"/>
    <s v="QC/XML/Pagination/PM"/>
    <s v="Revised proof has been delivered"/>
    <s v="1.            We are checking the possibilities to automate title page generation based on the PPM order information. This will reduce the manual work for PM to prepare title page, conversion team to do XML coding and QC._x000a__x000a_2.            Until then, PM will highlight the author name as bold to differentiate while preparing title page.  _x000a__x000a_3.            Team has been given reorientation to check the editor MS properly while checking the FM elements and to raise query for the missing affiliations. Validate the editor name with Nimble to find the missing names. _x000a_"/>
    <s v="Indesign"/>
    <s v="Book_FM"/>
    <s v="Manual"/>
    <s v="Today"/>
    <s v="Palanivel S"/>
    <s v="Kiruthika Govindaraju"/>
    <x v="3"/>
    <m/>
    <m/>
    <s v="Manual"/>
    <s v="S&amp;T Books"/>
    <s v="Given"/>
    <d v="2018-09-26T00:00:00"/>
    <x v="17"/>
    <s v="XML-Sangeetha_x000a_QC-Senthil Kumaran K_x000a_PM-Palani"/>
  </r>
  <r>
    <n v="41"/>
    <n v="2018"/>
    <s v="September"/>
    <d v="2018-09-26T00:00:00"/>
    <x v="0"/>
    <s v="BTX2670"/>
    <s v="Ghiassi, Bahman "/>
    <n v="9780081021101"/>
    <s v="Long-term Performance and Durability of Masonry Structures "/>
    <s v="CHENNAI-S&amp;T"/>
    <s v="This is not a single author title, but the typesetter has missed to update chapter author name in the chapter opening pages."/>
    <s v="The editor, who does the Infile analysis, would finalize the style sheet for production in parallel. In this case, the editor who worked in this book has completed the Infile analysis; raised style related queries and kept the style sheet as incomplete._x000a__x000a_Upon receipt of query response, the editor has updated the style sheet pertaining to queries alone and missed to update the author and affiliation information in the style sheet. In the subsequent process, the mechanical editor, who did style editing has removed the author names and affiliations from the chapter based on the style sheet. After completion of style editing this chapter was delivered to author since this book falls under PDF less workflow. _x000a__x000a_"/>
    <x v="0"/>
    <s v="Author group"/>
    <m/>
    <s v="Missing author group and affiliations"/>
    <s v="Copyediting"/>
    <s v="This will be corrected in revises"/>
    <s v="1.            Process changed and SOP amended - Style sheet should be prepared along with the Infile analysis in order have complete information in Style sheet. _x000a__x000a_2.            Update the required fields in style sheet for which the queries raised and ensure the style sheet is complete._x000a__x000a_3.            Re-orientation has been given to the entire team in order to handle such scenarios in future. The mechanical editor should raise query to Infile analyser if the author information is contradictory with style sheet._x000a_"/>
    <s v="3B2"/>
    <s v="Author Group"/>
    <s v="Manual"/>
    <s v="Today"/>
    <s v="Udayakumar R "/>
    <s v="Debasish Ghosh"/>
    <x v="3"/>
    <m/>
    <m/>
    <s v="Manual"/>
    <s v="HS Books_x000a_MRW"/>
    <s v="Given"/>
    <d v="2018-09-26T00:00:00"/>
    <x v="17"/>
    <s v="Abinaya C K"/>
  </r>
  <r>
    <n v="42"/>
    <n v="2018"/>
    <s v="October"/>
    <d v="2018-10-17T00:00:00"/>
    <x v="0"/>
    <s v="BTX2683"/>
    <s v="Ashby, Michael "/>
    <n v="9780081023761"/>
    <s v="Materials "/>
    <s v="CHENNAI-S&amp;T"/>
    <s v="Delayed in sending the proofs due to Onshore copyediting. Proofs were not sent on August 28 as confirmed earlier. Started sending the proofs in batches from September 9. However, the author has raised issue on formatting of references, removal of&lt;br/&gt; hyphenation and commas. Author has also raised concerns on the formatting of figures, tables and boxes. This is been corrected and resent to the author. However, repeated errors are highlighted by the author and he wants to correct them as per the supplied&lt;br/&gt; original MS. Note: I will send the supporting documents separately."/>
    <s v="Delay in sending proofs:_x000a__x000a_Initially we have shared the proofs schedule starting from 28th to 21-Sep after the cast off approval. Meanwhile we have received more onshore editing books in parallel. We have observed that this may affect the schedule of this book. On 23rd Aug, we have shared the production status with revised schedule for this book as 30th Aug to 03rd Oct. However, we managed to deliver the last chapter on 30-Sep, before the committed schedule._x000a__x000a_However, the author has raised issue on formatting of references, removal of hyphenation and commas:_x000a__x000a_During first round of revises correction, we could see that the references of Chapter 1 have been reverted back to original form as provided in the manuscript. We have followed APA reference style for this book; the style would slightly differ from the authors’ version. The editor, who edited this chapter, has followed APA; however, she has not captured the content in references with appropriate tags. For example, series title and additional information of a reference should have been captured as “series edited book title” and “comment” tags, respectively; however, they have been captured as “article title” and “edited book title”, which resulted in incorrect placement and formatting of the elements in references. If the elements have been captured within appropriate tags, the output would not have been much deviated from the author’s preference._x000a__x000a_Author has also raised concerns on the formatting of figures, tables and boxes. _x000a__x000a_Figure - Figures sizing were performed based on previous edition files. But as the author was more concerned to match the size provided as per the MS, we reworked to match author preference and sent the revised proofs._x000a__x000a_Tables - Tables were processed as per design template. In few occurrences author preferred to follow previous edition as well as MS. While incorporating many of the author preferences, we overlooked to compare the format as per MS in few occasions. _x000a__x000a_Text Box - Tables were present as text box in the manuscript. There is no particular style defined for the text box as this is an option-2 template. The team has treated it as table and moved to production. On analysis, we found that there were no boxes present in previous edition. Hence we have represented them as table, whereas the author preferred to match these as textbox as per MS._x000a__x000a_This is been corrected and resent to the author. However, repeated errors are highlighted by the author and he wants to correct them as per the supplied original MS:_x000a__x000a_On analysis we found that the proof corrections are author specific preferences. _x000a_We have corrected and resent the proofs based on the previous feedbacks with regard to references. But again author raised concern to match the style as per MS. _x000a_We have clarified that if we follow MS, this can lead to deviation from standard reference style as some chapters do not have consistent punctuation and italicization in given MS, it may end-up with inconsistent reference formatting. Later, author has agreed to go with APA ref style and requested to maintain consistency for miscellaneous content throughout._x000a__x000a_"/>
    <x v="0"/>
    <s v="Schedule"/>
    <s v="Schedule"/>
    <s v="References reverted to original form in revises stage"/>
    <s v="PM/Postediting"/>
    <s v="Corrections carried out and revised proof sent "/>
    <s v="1.            The TNQ PM has to understand the Author’s specific preferences by coordinating ELS PM before the production starts. Sample chapters will be provided before production, to ensure the author expectations are fulfilled for the entire book._x000a__x000a_2.            Reference formatting: In this book, the author has provided “Further reading” section as a part of main section levels with no citations in text. As this is a special scenario, this kind of submissions will be queried during the initial stage to follow the author’s usage to avoid introducing errors. _x000a__x000a_3.            Reorientation has been conducted to the entire team._x000a__x000a_"/>
    <s v="3B2"/>
    <s v="Schedule"/>
    <s v="Manual"/>
    <d v="2018-10-25T00:00:00"/>
    <s v="Siva Meenakshi Sundaram"/>
    <s v="Sreejith Viswanathan"/>
    <x v="2"/>
    <d v="2018-10-25T00:00:00"/>
    <d v="2018-10-25T00:00:00"/>
    <s v="Manual"/>
    <s v="HS Books"/>
    <s v="Given"/>
    <d v="2018-10-17T00:00:00"/>
    <x v="18"/>
    <m/>
  </r>
  <r>
    <n v="43"/>
    <n v="2018"/>
    <s v="October"/>
    <d v="2018-10-22T00:00:00"/>
    <x v="0"/>
    <s v="BTX2685"/>
    <s v="Sherman, William R"/>
    <n v="9780128009659"/>
    <s v="Understanding Virtual Reality "/>
    <s v="CHENNAI-S&amp;T"/>
    <s v="Hi Uday, I reviewed the revised proofs and noticed the below issues. The wrong manuscript used for Part 3 opener. Use the one transmitted on 26th Sep. Issues in bibliography. 1. Headings (i.e., Chapter 1) weren’t formatted as requested by the authors. 2. The format of citation doesn’t not correspond to full details. For example, [Nityananda 2016] should be [Nityananda et al. 2016] 3. SIGGRAPH references weren’t set consistently as requested by the author. 4. First author should be listed as lastname, firstname. This is not consistent. Please see reference [Johnson 1963] for example. 5. Title of all references should be checked once again for consistency and fixed. In particular, the proper names in Journal names should be capitalized. 6. I noticed some references are missing. For example, [Sherman 2010] and [Rheingold 1991] in Chapter 1 are not listed. (Even no queries were raised regarding this.) 7. Some author corrections were missed out. Could you please fix all these and send me the bibliography by tomorrow? You can send me the chapters on 22nd Oct."/>
    <s v="Point 1_x000a_“The wrong manuscript used for Part 3 opener. Use the one transmitted on 26th Sep”_x000a__x000a_We had completed the editing of Part 3 and sent it for author’s review. We had been waiting for more than a month for query response. Instead of holding this task in editing stage, we decided to move the file for further process with queries present since it was getting delayed. For this book we were instructed to typeset the file only if the High Res figures provided by the author. We were informed by our graphics team that high res version figures were pending for this file. We raised this query to ELS PM through Email and we were advised to wait for the High Res figure. Once we received the High Res figures along with reviewed edited file, on 26th Sept we started the file from Graphics task as it was paused there. Here we missed to pass the reviewed file to the editing team. This led to this issue of incorrect version. _x000a__x000a_Point 2_x000a_“Bibliography: Headings (i.e., Chapter 1) weren’t formatted as requested by the authors.&lt;br/&gt;”_x000a__x000a_Once we received the author corrections, we found that the most of them are global, editing oriented. In order to carry out global corrections, file was moved to XML team. These global corrections could be performed only through XML team and could not be processed in pagination. The file was performed Gally once it was moved to pagination after carrying out all the global corrections. While performing QC, the team assumed that they would receive further update on this comment since the comment is in question mark and hence moved file to further process. The bibliography was finalized without incorporating the author’s request. _x000a__x000a_“Author’s comment: Can the section headings (i.e. Chapter numbers) be made larger so they can more easily be found while searching for a citation?”_x000a__x000a_Point 3_x000a_“The format of citation doesn’t not correspond to full details. For example, [Nityananda 2016] should be [Nityananda et al. 2016]”_x000a__x000a_We have not received Chapter 01 references in bibliography section. ELS PM requested us to pick those references manually from comment box given by the author in the MS. The references in this book are not the standard ones which we are following for Elsevier, and also the input material is not received in the regular format. While structuring the references, the editor manually copy-pasted as it is from the comment box and moved the file for mechanical editing. All the references in text would be cross-checked against reference list during mechanical editing. Since the citation [Nityananda 2016] has been matched with the list, there was no error shown by the tool for a mismatch.   _x000a__x000a_We would generally process bibliography section first, then we would process the chapters based on the references in the bibliography. However, we have not processed this title regular way. As this title has been received batch-wise, we have edited the chapters first, and sent to the author for review before finalizing bibliography section. The errors spotted here would have been avoided if the bibliography section is finalized prior and sent to the author for review. _x000a__x000a_Point 4 - Combined issues:_x000a__x000a_3. SIGGRAPH references weren’t set consistently as requested by the author. _x000a_5. Title of all references should be checked once again for consistency and fixed. In particular, the proper names in Journal names should be capitalized. _x000a_6. I noticed some references&lt;br/&gt; are missing. For example, [Sherman 2010] and [Rheingold 1991] in Chapter 1 are not listed. (Even no queries were raised regarding this.) _x000a_7. Some author corrections were missed out. Could you please fix all these and send me the bibliography by tomorrow? You&lt;br/&gt; can send me the chapters on 22nd Oct._x000a__x000a_The author had provided the references for each chapter at the end. As requested by the ELS-PM, we had prepared the bibliography manuscript by extracting these references from each chapter and kept it separately. While sending the chapters for author’s review, our operator had tagged the references as dummy to avoid being reviewed since these references were not formatted. Meanwhile, we had been working bibliography in parallel while editing the chapters. However, the author had made his changes in the chapter end references which we tagged as dummy, which resulted in the misses of authors’ edits in the bibliography._x000a__x000a_Point 5_x000a_“First author should be listed as lastname, firstname.&lt;br/&gt; This is not consistent. Please see reference [Johnson 1963] for example.”_x000a__x000a_Based on the example provided (Johnson 1963), we have analysed all the references in bibliography for the presentation of author names. We could see the error mainly in other-type references, the references which have missing information. For this title, we have tweaked the template to handle author’s specific requirements in references. The author’s requirement on the placement of authors’ first name and punctuation between author names in references have been generated in the template, and it generally would work based on the tags (e.g., &lt;given-name&gt;, &lt;surname&gt;) provided in XML. References that are other type would not have these tags in XML, for those references, the editor, who edited Bibliography should have transposed the first name of the first author after the surname and also should have corrected punctuation per style manually. However, the editor has failed to capture such references in other-ref tag in the TUD stage, so the placement and punctuation in author names have not been corrected as per author’s requirement._x000a_"/>
    <x v="0"/>
    <s v="Revised material"/>
    <m/>
    <s v="New manuscript in revises stage"/>
    <s v="PM/Postediting/QC"/>
    <s v="Corrections will be processed and revised proof will be shared (All the corrections includes revised corrections received as on 25/10/2018)"/>
    <s v="Point 1. We have provided reorientation to the concerned PM on handling this type of workflow._x000a__x000a_Bibliography:_x000a__x000a_Point 1. We have provided reorientation to the concerned PM on handling this type of workflow._x000a__x000a_Bibliography:_x000a__x000a_Point 2. We have given reorientation on how to handle comments with question mark as this has to get clarified with ELS PM before production._x000a__x000a_Point 3. We will raise a request to our technology team to check the possibility to set conversion error in TUDQC tool if a reference label does not match with the author names in the author group in references. _x000a__x000a_For book end references, we should first complete the bibliography file and then should start with each and every chapter to compare and correct the references. _x000a__x000a_Point 4. Reorientation given to the entire team to check the entire author edits even if the edits are marked in dummy tagged content. _x000a__x000a_Point 5. We will check the possibility of inserting other-type tags in references automatically during TUD conversion. _x000a__x000a_Also a request will be raised in ACE to show a pop-up message to the editors to correct punctuation and placement in other-type references._x000a__x000a_"/>
    <s v="Indesign"/>
    <s v="References "/>
    <s v="Manual"/>
    <d v="2018-10-26T00:00:00"/>
    <s v="Udayakumar R "/>
    <s v="Punitha Radjane"/>
    <x v="2"/>
    <d v="2018-10-26T00:00:00"/>
    <d v="2018-10-26T00:00:00"/>
    <s v="Manual"/>
    <m/>
    <s v="Given"/>
    <d v="2018-10-22T00:00:00"/>
    <x v="18"/>
    <m/>
  </r>
  <r>
    <n v="44"/>
    <n v="2018"/>
    <s v="November"/>
    <d v="2018-11-01T00:00:00"/>
    <x v="0"/>
    <s v="BTX2694"/>
    <s v="Ashby, Michael "/>
    <n v="9780081023761"/>
    <s v="Materials "/>
    <s v="CHENNAI-S&amp;T"/>
    <s v="Received additional comments from the author on Revises 2 proofs as follows: Here are my comments on Chapters 4-6 revision 2. I wish I could just say that these are signed off, but they keep coming back with errors. And as these can be new errors,&lt;br/&gt; I appear to be taking all the responsibility for final quality. Chapter 6 gives an exemplar of the poor quality control. In revision 1, I asked for &amp;quot;Guided Learning Unit 2&amp;quot; to be put in italics (for consistency with earlier chapters). This came back in revision&lt;br/&gt; 2 as &amp;quot;Guided Learning United 2&amp;quot; (in italics). There are three instances, all the same. That doesn't even mean anything! So how does this even happen? As an isolated example, this would be baffling, and a minor irritant. But multiplied up 100s of times over,&lt;br/&gt; it is just not good enough. On average I am returning 50&amp;#43; comments to revision 1, after the gross formatting issues were dealt with, then 10 or so to revision 2, and still need to see a 3rd version. Some of these are new changes from me, to improve wording&lt;br/&gt; or appearance. But many are trivial instructions to correct ugly layout or cramped equations - isn't this the publishers job? Many corrections - like the italics example above - suggest the editors are not even reading through changes they have made. Others&lt;br/&gt; suggest they don't understand what it is they are changing. Some engineering drawings in Chapter 5 are now on a 3rd iteration - this time I am changing back modifications that were not asked for, which are not consistent with drawing conventions. And there&lt;br/&gt; was nothing wrong with the original AI figures anyway. Why do editors of engineering drawings not know anything about engineering drawing? At the end of this process I could compile a long list of examples of needless author editing. I will not wish to touch&lt;br/&gt; another book with Elsevier without written guarantees that this level of proof-editing will not be required."/>
    <s v="This book is processed through Option 02, Non Standard design template. We can see that the author has his own preferences in few occasions to follow previous edition design and few occasions to follow manuscript. While analysing the corrections for Ch04 -06, we found that most of the corrections are author specific requirement. Author has raised concerns for around 16 corrections. Out of 16 corrections, three corrections were missed and remaining new._x000a__x000a_Chapter 4 – the corrections marked by author are alteration in style and not an error. _x000a__x000a_Chapter 5 – the corrections related to unnumbered figure - Example 5.1, the Graphic user managed to adjust the arrow tips touching the dimension lines. But the user processed the whole rectangle as regular figure processing, that said maintaining consistency in stroke width as per the specification for leader line as 0.5 pt and retained the stroke thickness for the borders. Where the operator missed to notice the thickness of parallel lines inside of rectangle as well as chain lines are also increased comparatively.  _x000a__x000a_With regard to figure- Example 5.3, the user managed to adjust the arrow tip to touch the dimension lines and similarly missed to notice the chain lines. The B/2 arrow tips extended over the edges, the user disregarded since the second comment was given with OR “or extend beyond the edge of the section (e.g. horizontal b/2 dimensions on RH figure)”._x000a_While doing performing QC the QCer missed to notice as the corrections could be noticed only by magnifying upto x600. _x000a__x000a_Chapter 6 – While converting “Guided Learning Unit-2” in to Italics, the user inadvertently introduced ‘ed’ in the word Unit.  _x000a_"/>
    <x v="0"/>
    <s v="Text"/>
    <m/>
    <s v="non-standard requirement"/>
    <s v="Graphics/QC"/>
    <s v="Correction carried out and revised proof will be sent "/>
    <s v="1.            If the supplied author corrections are not clear, this will be raised as query._x000a__x000a_2.            We have updated this at our artwork spec and SOP to not to adjust the thickness or arrow heads of engineering drawing unless it is instructed to do so. This update/feedback is shared to our team to handle such cases in future._x000a__x000a_3.            Check list has been updated in QC to magnify if the image and changes made in the artwork corrections are small and minute._x000a__x000a_4.            The team will perform two layers of QC in order lock any chance of miss out._x000a__x000a_5.            Introduced error - The user has been pulled out of production to give reorientation. _x000a__x000a_"/>
    <s v="3B2"/>
    <s v="Figure"/>
    <s v="Manual"/>
    <d v="2018-11-05T00:00:00"/>
    <s v="Siva Meenakshi Sundaram"/>
    <s v="Sreejith Viswanathan"/>
    <x v="2"/>
    <d v="2018-11-05T00:00:00"/>
    <d v="2018-11-05T00:00:00"/>
    <s v="Manual"/>
    <m/>
    <s v="Given"/>
    <d v="2018-11-01T00:00:00"/>
    <x v="19"/>
    <m/>
  </r>
  <r>
    <n v="45"/>
    <n v="2018"/>
    <s v="November"/>
    <d v="2018-11-19T00:00:00"/>
    <x v="1"/>
    <s v="BTX2706 "/>
    <s v="Elson, Lauren E"/>
    <n v="9780323662123"/>
    <s v="Performing Arts Medicine"/>
    <s v="CHENNAI-HS"/>
    <s v="Hi Team, The revisions sent for FM was not reflecting in final files. In specific, affiliation for James Rose Dowdall was not updated in the final Front matter sent for my review. working towards print file, the team did not realise the importance of time and work involved for the year end titles. Can you please ensure that final files delivered are checked correctly. Also share us the preventive and corrective measures. "/>
    <s v="In regular HS Hot Topics workflow, the author affiliation would not appear on the chapter. We receive list of authors with affiliation details in a separate spreadsheet document from Elsevier PM. During page-proof, we convert the spread sheet into MS and typeset the LOC from the converted document and we raise queries for the incomplete affiliations as per provided LOC list. Here, the reported title, we received the query response for the missing affiliations in revision stage along with other corrections. As the new affiliation needs to be styled per the copyediting requirement, received revisions had been passed on to our editor to structure the affiliation per style. _x000a__x000a_The editor, who processed this chapter during revises, had dealt the edits and new insertions separately, while doing so the operator missed to update affiliation for the author “James Rose Dowdall”._x000a__x000a_While performing the page QC, the Qcer relied only on the revised structured file as it was assumed all the necessary corrections would have been incorporated by the editor hence the Qcer missed to cross check the revision corrections. _x000a_"/>
    <x v="0"/>
    <s v="Front matter"/>
    <m/>
    <s v="Source multiple"/>
    <s v="Postediting/QC"/>
    <s v="Revised file sent with necessary corrections"/>
    <s v="_x000a_1.            Workflow changed – All the corrections pertaining to LOC will be routed to Editing Team._x000a__x000a_2.            Reorientation has been given to the entire QC team on this workflow change to check the edits in the PDF and fix the styling related issues per the revised file. _x000a_"/>
    <s v="3B2"/>
    <s v="Book_FM"/>
    <s v="Manual"/>
    <d v="2018-11-20T00:00:00"/>
    <s v="Manikandan S "/>
    <s v="Kiruthika Govindaraju"/>
    <x v="2"/>
    <d v="2018-11-20T00:00:00"/>
    <d v="2018-11-20T00:00:00"/>
    <s v="Manual"/>
    <s v="S&amp;T Books"/>
    <m/>
    <d v="2018-11-19T00:00:00"/>
    <x v="19"/>
    <m/>
  </r>
  <r>
    <n v="46"/>
    <n v="2018"/>
    <s v="November"/>
    <d v="2018-11-20T00:00:00"/>
    <x v="1"/>
    <s v="BTX2710"/>
    <s v="Nambi Vijay"/>
    <n v="9780323548359"/>
    <s v="Biomarkers in Cardiovascular Disease"/>
    <s v="CHENNAI-HS"/>
    <s v="Dear Team, If there is any inconsistency in the degrees used in the LOC and chapters please do bring it to PM's attention. I would request you to check them before sending the final FM pages for PM's review. Thanks, Poulouse"/>
    <s v="In regular HS Hot Topics workflow, we receive list of authors with affiliation details in a separate spreadsheet document from Elsevier PM. Earlier, we have been checking the consistency in degrees given in Chapter MS and contributors list in final proof stage since we used to receive continuous update in terms of chapter revisions. For this title we have been instructed on 13th Nov to proceed to prepare print file and deliver by 15th Nov. We have started checking LOC and TOC at our end along with the Print file generation, meanwhile ELS PM had also started sharing corrections related LOC. In this case all the LOC changes had been received as revisions from the PM, hence we were unable to perform our LOC checking for this Title. Kindly consider reverting this feedback."/>
    <x v="1"/>
    <m/>
    <m/>
    <m/>
    <s v="NA"/>
    <s v="NA"/>
    <s v="Reverted_x000a_ELS - Not accepted and requested to provide RCA and prenventive actions_x000a__x000a_Further explanation sent through mail on 07-12-2018"/>
    <s v="NA"/>
    <s v="NA"/>
    <s v="NA"/>
    <s v="NA"/>
    <s v="NA"/>
    <s v="NA"/>
    <x v="1"/>
    <s v="NA"/>
    <s v="NA"/>
    <s v="NA"/>
    <m/>
    <s v="NA"/>
    <s v="NA"/>
    <x v="7"/>
    <s v="NA"/>
  </r>
  <r>
    <n v="47"/>
    <n v="2018"/>
    <s v="November"/>
    <d v="2018-11-22T00:00:00"/>
    <x v="1"/>
    <s v="BTX ID not generated"/>
    <s v="Dipaola"/>
    <n v="9780323662116"/>
    <s v="3D Printing in Orthopaedic Surgery"/>
    <s v="CHENNAI-HS"/>
    <s v="Dear Team, Could you please let us know why the missing affiliation queries are raised, as well as incorrect affiliations were set on the final FM pages, in spite of providing you the details of affiliations on 8th November. Regards, Poulouse"/>
    <s v="We had received the FM revisions on 4th Nov and an email regarding the author affiliation updates on 07th and 08th Nov consecutively. On 08th Nov, we have received another update on different author affiliation. The TNQ PM intended to mastercopy the various instructions provided in the emails and while doing so, we have received a follow up mail on 09th Nov. In the haste to speed-up the internal process, the TNQ PM cross-checked the original chapter manuscripts randomly and found the affiliation provided in the email were same. TNQ PM has misinterpreted that all the new affiliation updates provided in the emails could be the same which are present in the chapter manuscript and instructed the teams to update the missing affiliations from the chapter manuscript instead of amending the updates provided via email. Here, the TNQ PM missed to document the ELS PM mails in new updates; missed to pass the ELS PM mail instruction through mail and through our WMS to the teams.  _x000a__x000a_Editing team carried out the TNQ PM’s instructions to update the affiliations in FM from MS and raised missing affiliation queries as they were followed incomplete version of updates to process._x000a_"/>
    <x v="0"/>
    <s v="Affiliations"/>
    <m/>
    <s v="Additional corrections via e-mail"/>
    <s v="PM"/>
    <s v="Correction carried out"/>
    <s v="_x000a_1.            Reorientation has been given to PMs – FM updates received should be documented without any corrections for the further process of respective teams. This has been updated in our PM SOP._x000a__x000a_2.            Training session conducted to PMs on handling back to back email corrections. _x000a__x000a_"/>
    <s v="3B2"/>
    <s v="Book_FM"/>
    <s v="Manual"/>
    <d v="2018-11-29T00:00:00"/>
    <s v="Palanivel S"/>
    <s v="Poulouse Joseph"/>
    <x v="2"/>
    <d v="2018-11-29T00:00:00"/>
    <d v="2018-11-29T00:00:00"/>
    <s v="Manual"/>
    <s v="S&amp;T Books"/>
    <m/>
    <d v="2018-11-22T00:00:00"/>
    <x v="19"/>
    <m/>
  </r>
  <r>
    <n v="48"/>
    <n v="2018"/>
    <s v="November"/>
    <d v="2018-11-22T00:00:00"/>
    <x v="1"/>
    <s v="BTX ID not generated"/>
    <s v="Poland"/>
    <n v="9780323662109"/>
    <s v="Vaccinations"/>
    <s v="CHENNAI-HS"/>
    <s v="Dear Team, Please do let us know why incorrect ISBN is set on the copyright page. Thanks, Poulouse"/>
    <s v="This title was allocated in June 2018 and we received the updated ISBN in the month of July while the pageproofs were in progress. The PM intended to correct the ISBN after FM is proofed since the tasks were already moved to production team for processing. The PM missed to track it further and intimate the update to the production team. Qcer also overlooked the incorrect ISBN in the copyright page."/>
    <x v="0"/>
    <s v="Incorrect ISBN"/>
    <m/>
    <s v="new ISBN in the middle of the process"/>
    <s v="PM/QC"/>
    <s v="Sent revised file with updated ISBN"/>
    <s v="1.            SOP for FM creation has been updated for PM to disseminate the instruction to respective teams. _x000a_2.            QC checklist has been updated to verify the ISBN against the PPM work order._x000a__x000a_3.            PM-Any instruction received during the midst of the production stage will be fed into our WMS so that all the stakeholders will be aware of the requirements._x000a__x000a_4.            Reorientation has been given to intimate the respective team rather than managing it within their role."/>
    <s v="3B2"/>
    <s v="ISBN"/>
    <s v="Manual"/>
    <d v="2018-11-29T00:00:00"/>
    <s v="Manikandan S "/>
    <s v="Poulouse Joseph"/>
    <x v="2"/>
    <d v="2018-11-29T00:00:00"/>
    <d v="2018-11-29T00:00:00"/>
    <s v="Manual"/>
    <s v="S&amp;T Books"/>
    <m/>
    <d v="2018-11-22T00:00:00"/>
    <x v="19"/>
    <m/>
  </r>
  <r>
    <n v="49"/>
    <n v="2018"/>
    <s v="November"/>
    <d v="2018-11-27T00:00:00"/>
    <x v="0"/>
    <s v="BTX2714"/>
    <s v="Sherman, William R. "/>
    <n v="9780128009659"/>
    <s v="Understanding Virtual Reality "/>
    <s v="CHENNAI-S&amp;T"/>
    <s v="Hi Krishna and Uday, I've been provided with the final cost estimate based on 2018 price grid instead of 2016. Due to this, there is a significance difference in the final costs. Could you please ensure that the final costs provided based on correct&lt;br/&gt; price grid? Thanks and regards Punitha"/>
    <s v="As per regular workflow, we suppose to send the cost estimate after castoff stage. In this title, we have been receiving the chapters in batches along with updated images. Hence, we had sent the cost estimate after completing the pageproof stage.  We had received this title by June 2017 but our PM has incorrectly mentioned the year as 2018 in the cost preparation sheet without verifying the workorder. Hence, the values are based on 2018 price grid.  "/>
    <x v="0"/>
    <s v="Cast-off"/>
    <m/>
    <s v="Files received in batches"/>
    <s v="PM"/>
    <s v="Resent the cost estimate"/>
    <s v="_x000a_1.            Reorientation has given to the TNQ PMs explaining this scenario in preparing cost estimation. _x000a__x000a_2.            Check list has been updated to verify the Work order while preparing cost estimate._x000a_"/>
    <s v="Indesign"/>
    <s v="Cast-off"/>
    <s v="Manual"/>
    <d v="2018-11-29T00:00:00"/>
    <s v="Udayakumar R "/>
    <s v="Punitha Radjane"/>
    <x v="0"/>
    <d v="2018-11-29T00:00:00"/>
    <d v="2018-11-29T00:00:00"/>
    <s v="Manual"/>
    <s v="HS Books"/>
    <m/>
    <d v="2018-11-27T00:00:00"/>
    <x v="19"/>
    <m/>
  </r>
  <r>
    <n v="50"/>
    <n v="2018"/>
    <s v="November"/>
    <d v="2018-11-29T00:00:00"/>
    <x v="1"/>
    <s v="BTX2715 "/>
    <s v="Norton, Mary "/>
    <n v="9780323530941"/>
    <s v="Perinatal Genetics "/>
    <s v="CHENNAI-HS"/>
    <s v="Hi Palani, The revised proofs sent didn't include author corrections submitted via proof central. Please ensure to include corrections from PC and editor corrections submitted via email. I have requested to accept author corrections submitted via&lt;br/&gt; proof central. Can you send me a chapter wise schedule for revised proofs which includes both editor and author corrections( PC and annotated/email corrections). Also share preventive and corrective measures. Kiruthika Govindaraju"/>
    <s v="There are 16 Chapters in this book, out of which the corrections for 3 chapters were submitted via PC by both the Author and Editor. All other remaining chapters were not submitted by Editor via PC; meanwhile we started receiving corrections in PDFs from the ELS PM. Also, during the page-proof stage, we received an instruction from the ELS PM to provide complete set of page-proof PDF stating that the authors are not comfortable working in PC. _x000a__x000a_TNQ PM compared few chapters received in PDF against the PC corrections and noted both the corrections were same. Hence, TNQ PM assumed that the corrections submitted in PDF would have addressed the PC corrections. Therefore, the TNQ PM manually closed the PC tasks and processed only the PDF corrections. This resulted in missing corrections received via PC._x000a_"/>
    <x v="0"/>
    <s v="text"/>
    <m/>
    <s v="Multiple modes of corrections_PC and PDF"/>
    <s v="PM"/>
    <s v="Revised proof will be sent with required corrections"/>
    <s v="1.            As per PC workflow, the correction submitted via PC should be processed after the submission from respective stake holders. Moving forward, we will get the confirmation from the ELS PM to complete the PC workflow process steps so that the submission package would be created for the internal process automatically._x000a__x000a_2.            Re-orientation has been given to our PMs to get upfront confirmation from ELS PM about the source of correction rather than proceeding with assumptions._x000a_"/>
    <s v="Indesign"/>
    <s v="Text"/>
    <s v="Manual"/>
    <d v="2018-12-04T00:00:00"/>
    <s v="Palanivel S"/>
    <s v="Kiruthika Govindaraju"/>
    <x v="2"/>
    <d v="2018-12-04T00:00:00"/>
    <d v="2018-12-04T00:00:00"/>
    <s v="Manual"/>
    <s v="S&amp;T Books"/>
    <m/>
    <d v="2018-11-29T00:00:00"/>
    <x v="19"/>
    <m/>
  </r>
  <r>
    <n v="51"/>
    <n v="2018"/>
    <s v="November"/>
    <d v="2018-11-29T00:00:00"/>
    <x v="1"/>
    <s v="BTX2716 "/>
    <s v="Norton, Mary "/>
    <n v="9780323530941"/>
    <s v="Perinatal Genetics "/>
    <s v="CHENNAI-HS"/>
    <s v="Hi Team, I just wanted to highlight on the miscommunication for one of my HT titles in specific. In recent days, I receive email communications from different PMs for the same title and there seems to be a lot of confusion. Not sure if the corrections&lt;br/&gt; I send reach the production team on time. Either the corrections are missed or your team sends an additional revised proof later in the evening. (refer emails attached). I am unable to spend time on multiple revised proofs sent for my review, considering the&lt;br/&gt; year end workload. I understand that your team is working and attending emails 24/7 to meet the requirements. However, the ultimate result to deliver correct proof is not fulfilled. Please some one take this on top priority and resolve any further confusion.&lt;br/&gt; Also share us the corrective and preventive measures. Kiruthika Govindaraju"/>
    <s v="As per analysis, this Title was asked to be delivered via PC during the mid-stage of processing the page-proof. However, we still managed to deliver the page-proof files as per PM’s instruction and there were not issues._x000a__x000a_During Revises where we had received corrections from different sources, i.e, e-mails, PDFs and PC which took considerable amount of time to organize the required changes. _x000a__x000a_On 21st Nov, for Chapter 05, we had received figures 04 and 05 and credit line updates through two different emails, followed with another email on 22 Nov with the caption info for figures 04 and 05. As TNQ PM had already initiated tasks for revised figures, took additional responsibility and kept the credit line updates to incorporate by himself before delivering to ELS PM. In addition, the TNQ PM had noted this additional correction in his internal project tracker and intended to correct this before delivering the revised proof to ELS PM. _x000a__x000a_Here the corrections were addressed by the actual PM of the book. Hence, there is no miscommunication or gap between the production teams and PMs. Moreover, any email that needs quick attention will be covered by the other PM on actual PM’s unavailability. _x000a__x000a_On 26th Nov we received follow up email from ELS PM to deliver the chapters at the earliest. In the haste to deliver the revised proof, the other PM from the shift missed to carry over the credit line update. Later the same day, the PM realized the miss out of credit line update. Hence, he sent the revised proof with updated credit line corrections._x000a__x000a_"/>
    <x v="0"/>
    <s v="text"/>
    <m/>
    <s v="Multiple modes of corrections_PC and PDF"/>
    <s v="PM"/>
    <s v="NA"/>
    <s v="1.            PM’s SOP for Master copy has been updated - Upfront documentation of revises corrections will be created as marked PDF for further process._x000a__x000a_2.            Reorientation has been given to PMs to handle corrections received through multiple mails._x000a__x000a_3.            TNQ PM will put instructions in our WMS on whatever mail updates received to avoid final touch; not to own any updates single handed. This will ultimately result in reduction of revised mails from TNQ. _x000a__x000a_"/>
    <s v="Indesign"/>
    <s v="Figure"/>
    <s v="Manual"/>
    <d v="2018-12-04T00:00:00"/>
    <s v="Palanivel S"/>
    <s v="Kiruthika Govindaraju"/>
    <x v="2"/>
    <d v="2018-12-04T00:00:00"/>
    <d v="2018-12-04T00:00:00"/>
    <s v="Manual"/>
    <s v="S&amp;T Books"/>
    <m/>
    <d v="2018-11-29T00:00:00"/>
    <x v="19"/>
    <m/>
  </r>
  <r>
    <n v="52"/>
    <n v="2018"/>
    <s v="December"/>
    <d v="2018-12-03T00:00:00"/>
    <x v="1"/>
    <s v="BTX2718"/>
    <s v="West, Robin"/>
    <n v="9780323548397"/>
    <s v="ACL Injuries in Female Athletes "/>
    <s v="CHENNAI-HS"/>
    <s v="The print files were supposed to be uploaded on 30 Nov. However, the revised FM sent for my review had inconsistent titles and affiliations for list of contributors. The affiliations are still not consistent across the LOC. Please check and&lt;br/&gt; update; Patrick Wakefield Joyner, MD, MS Dr.--&gt; should be expanded Orthopaedic Sports Medicine Naples Orthopaedics &amp;amp; Sports Medicine Naples, FL, United States John P. Begly, MD The Steadman Clinic Vail, CO, United States Should have department and University&lt;br/&gt; details? Please can some one at your team check the FM and send the correct version. Make sure, your team in well prepared for print files upload on 5 Dec. Kiruthika Govindaraju"/>
    <s v="On analyzing, we found that there is only one occurrence of “Dr” in the contributor list. While processing the editor had no scope to check the inconsistency as there were no multiple occurrences of Dr or expanded form of Dr. Hence, the editor kept as it is._x000a__x000a_“Please check and&lt;br/&gt; update; _x000a_Patrick Wakefield Joyner, MD, MS _x000a_Dr.--&gt;”_x000a__x000a_The editor who processed the contributors list did not raise query as the below affiliation contains work place as Clinics._x000a__x000a_“John P. Begly, MD _x000a_The Steadman Clinic Vail, CO, _x000a_United States Should have department and University&lt;br/&gt; details?”_x000a_"/>
    <x v="0"/>
    <s v="Author group"/>
    <m/>
    <s v="Author query not raised"/>
    <s v="Editing"/>
    <s v="Revised proof sent with required corrections"/>
    <s v="_x000a_1.            We have given re-orientation to the entire team in handling consistency of abbreviated terms in affiliations._x000a__x000a_2.            Team has been instructed to raise query for incomplete affiliation._x000a_"/>
    <s v="Indesign"/>
    <s v="Affiliation"/>
    <s v="Manual"/>
    <d v="2018-12-05T00:00:00"/>
    <s v="Palanivel S"/>
    <s v="Kiruthika Govindaraju"/>
    <x v="2"/>
    <d v="2018-12-05T00:00:00"/>
    <d v="2018-12-05T00:00:00"/>
    <s v="Manual"/>
    <s v="S&amp;T Books"/>
    <m/>
    <d v="2018-12-03T00:00:00"/>
    <x v="20"/>
    <m/>
  </r>
  <r>
    <n v="53"/>
    <n v="2018"/>
    <s v="December"/>
    <d v="2018-12-03T00:00:00"/>
    <x v="1"/>
    <s v="BTX2719 "/>
    <s v="Baughman, Robert "/>
    <n v="9780323544290"/>
    <s v="Sarcoidosis "/>
    <s v="CHENNAI-HS"/>
    <s v="Please note that incorrect term was used in Index. Antihypertensive therapy Can you check how a wrong term was fetched? Looking forward to receive the corrective and preventive measures. Kiruthika Govindaraju"/>
    <s v="On analyzing this upstream, we found that the sublevel entries of “Antiinflammatory therapy” are flowed to second column. To display the first level entry with “…continued” at the beginning of second column the paginator manually formats the continued style._x000a__x000a_In this case during processing, instead of formatting the continued style in a regular way, the paginator copy pasted the continued style from other title and missed to modify the required text (1st level entry “Antiinflammatory therapy”). The QC checked the continued style and overlooked the content."/>
    <x v="0"/>
    <s v="Index"/>
    <m/>
    <s v="Incorrect change by user"/>
    <s v="Pagination"/>
    <s v="Revised proof sent with required corrections"/>
    <s v="_x000a_1.            We are checking the possibilities to fix this in our tool – Tool to insert 1st level entry followed with “Continued” if the second and later columns start (flowed) with sub level entry._x000a__x000a_2.            We have given reorientation to the entire team on usage of tags in index continued style._x000a_"/>
    <s v="Indesign"/>
    <s v="Index"/>
    <s v="Manual"/>
    <d v="2018-12-05T00:00:00"/>
    <s v="Joseph Kent S"/>
    <s v="Kiruthika Govindaraju"/>
    <x v="2"/>
    <d v="2018-12-05T00:00:00"/>
    <d v="2018-12-05T00:00:00"/>
    <s v="Manual"/>
    <s v="S&amp;T Books_x000a_MRW "/>
    <m/>
    <d v="2018-12-03T00:00:00"/>
    <x v="20"/>
    <m/>
  </r>
  <r>
    <n v="54"/>
    <n v="2018"/>
    <s v="December"/>
    <d v="2018-12-03T00:00:00"/>
    <x v="1"/>
    <s v="BTX2720 "/>
    <s v="Hebebrand, Johannes "/>
    <n v="9780323548526"/>
    <s v="Eating Disorders and Obesity in Children and Adolescents "/>
    <s v="CHENNAI-HS"/>
    <s v="Please note that the revised FM I received did not include the latest corrections advised for list of contributors. Especially the titles for contributors were inconsistent. Can you someone look into this and work on action plan. Looking&lt;br/&gt; forward to receive the corrected FM. Kiruthika Govindaraju"/>
    <s v="On analysis we found that the FM corrections for this title went through many rounds. Initially, our PM generated the list of affiliation mismatch between FM and chapters, inconsistencies in contributors list, sent on 23 Nov to ELS PM for the confirmation. Based on the confirmation on 26th Nov, our PM carried out the corrections assuming that the ELS PM’s confirmation would be the final one. _x000a__x000a_The response that we received on 26th Nov from ELS PM was to retain “Prof. Dr.” in the author names and hence we assumed that the “Prof. Dr.” should be in the abbreviated form when it appears along with the author name. With respect to the instructions received from the ELS PM, we had decided to retain the abbreviated form of “Prof. Dr.” when it appears along with the author name and expand form when it appears as author role in the affiliation section._x000a__x000a_Moreover, there is one instance, where the Professor was spelt out, but we received the confirmation from ELS to set as it is._x000a__x000a_Hence, the inconsistencies occurred due to the above understanding; “Prof. Dr.” developed two versions, abbreviated form in the title and expanded form in affiliation sections._x000a__x000a_We can see there were back to back new corrections received with regard to department, university and place. We managed to deliver all the versions of corrections received._x000a_"/>
    <x v="0"/>
    <s v="Front matter"/>
    <m/>
    <s v="Missing affiliations"/>
    <s v="MC"/>
    <s v="Revised proof will be sent with required corrections"/>
    <s v="1.            We are checking the possibilities of new workflow to get the affiliations information confirmed in in-file analysis itself._x000a__x000a_2.            We have given re-orientation to our PM to get confirmation on the required style of titles for the contributors before proceedings for the production._x000a__x000a_3.            This has been updated in our PM’s SOP. _x000a_"/>
    <s v="Indesign"/>
    <s v="Affiliation"/>
    <s v="Manual"/>
    <d v="2018-12-06T00:00:00"/>
    <s v="Joseph Kent S"/>
    <s v="Kiruthika Govindaraju"/>
    <x v="2"/>
    <d v="2018-12-06T00:00:00"/>
    <d v="2018-12-06T00:00:00"/>
    <s v="Manual"/>
    <m/>
    <m/>
    <d v="2018-12-03T00:00:00"/>
    <x v="20"/>
    <m/>
  </r>
  <r>
    <n v="55"/>
    <n v="2018"/>
    <s v="December"/>
    <d v="2018-12-05T00:00:00"/>
    <x v="0"/>
    <s v="BTX2721"/>
    <s v="Gallusci, Philippe "/>
    <n v="9780128154038"/>
    <s v="Epigenetics and Breeding "/>
    <s v="CHENNAI-S&amp;T"/>
    <s v="The Author of Chap: 12 - Maury Stéphane has escalated with the below message: &amp;quot;We notice that Figure 1 is really not in good resolution. Please reformat the PDF with the figure 1 attached to this mail&amp;quot; Could you let me know why wasn’t a query raised&lt;br/&gt; to the Author in proofs citing the bad quality of the figure?"/>
    <s v="In this workflow, we login the materials as chapters and would raise the query in TA summary report in during castoff stage. In page-proof stage, we would change the chapter number into article number (assigned through PTS) and then we process the figures and place the author query if it is raised in TA summary. _x000a__x000a_For this figure, we had identified this poor quality figure and had reported in TA summary sheet. We were advised to set it as author query in proof stage. However, while transferring the query response in our workflow, the Graphics processing person cross checked the response and processed the images for AID 149 accordingly and missed to place author query for poor quality images after processing. As this is a PDF less workflow, there is no QC check point. "/>
    <x v="0"/>
    <s v="Figure"/>
    <m/>
    <s v="Author query not raised"/>
    <s v="Graphics"/>
    <s v="Will communicate to the ELS PM for the requirement for this title "/>
    <s v="_x000a_1.            We have added check point and made changes in Graphics SOP to verify TA report after completing the process for each figure._x000a__x000a_2.            Checking the feasibility to change the workflow – instead of refereeing the TA sheet, the query responses will be provided through WMS. _x000a_"/>
    <s v="3B2"/>
    <s v="Figure"/>
    <s v="Manual"/>
    <d v="2018-12-06T00:00:00"/>
    <s v="Vinoth"/>
    <s v="James Selvam"/>
    <x v="2"/>
    <d v="2018-12-06T00:00:00"/>
    <d v="2018-12-06T00:00:00"/>
    <s v="Manual"/>
    <s v="S&amp;T Books_x000a_MRW "/>
    <m/>
    <d v="2018-12-05T00:00:00"/>
    <x v="20"/>
    <m/>
  </r>
  <r>
    <n v="56"/>
    <n v="2018"/>
    <s v="December"/>
    <d v="2018-12-10T00:00:00"/>
    <x v="1"/>
    <s v="BTX2722"/>
    <s v="Edungbola "/>
    <n v="9780128167649"/>
    <s v="The Eradication of Dracunculiasis (Guinea Worm Disease) in Nigeria"/>
    <s v="CHENNAI-HS"/>
    <s v="Hi Team, The subjected title comes under S&amp;amp;T division. However, your team has delivered e-book assets to HS core source. Please deliver the files to S&amp;amp;T core source. Also share corrective and preventive measures. Kiruthika Govindaraju"/>
    <s v="Initially, we received the PPM order for this title to process through HS workflow. We had initiated the work folders based on HS workflow and executed the page-proof deliveries with HS workflow. During initial analysis, our PM requested clarification on delivery requirement whether to follow HS or S&amp;T workflow. In response the ELS PM instructed to deliver the E-Pub files through S&amp;T core source._x000a__x000a_Our PM missed to update the ELS PM instruction in our WMS. As this Title has been processed with HS workflow internally, the E-pub files were uploaded to HS core source assuming that this book belongs to HS division. "/>
    <x v="0"/>
    <s v="Workflow"/>
    <m/>
    <s v="Workflow changed from HS to S &amp; T in the middle of the process"/>
    <s v="PM"/>
    <s v="Action will be taken based on communication to ELS PM"/>
    <s v="1.            We have raised request to alert in our WMS on receipt of any changes in latest order which will be a strong check point to allocate the core source destination in our WMS._x000a__x000a_2.            PM Checklist has updated to verify the latest PPM signal determine core source site._x000a__x000a_3.            Re-orientation has been to the concerned PM on documenting the ELS PM’ mail instructions; Centralized instructions through our WMS instead of sending mails. _x000a__x000a_"/>
    <s v="3B2"/>
    <s v="Schedule"/>
    <s v="Manual"/>
    <d v="2018-12-12T00:00:00"/>
    <s v="Manikandan S"/>
    <s v="Kiruthika Govindaraju"/>
    <x v="7"/>
    <d v="2018-12-12T00:00:00"/>
    <d v="2018-12-12T00:00:00"/>
    <s v="Manual"/>
    <s v="S&amp;T Books_x000a_MRW "/>
    <m/>
    <d v="2018-12-10T00:00:00"/>
    <x v="20"/>
    <s v="Manikandan S"/>
  </r>
  <r>
    <n v="57"/>
    <n v="2018"/>
    <s v="December"/>
    <d v="2018-12-11T00:00:00"/>
    <x v="1"/>
    <s v="BTX2723"/>
    <s v="Edungbola "/>
    <n v="9780128167649"/>
    <s v="The Eradication of Dracunculiasis (Guinea Worm Disease) in Nigeria"/>
    <s v="CHENNAI-HS"/>
    <s v="Hi Team, While delivering datasets, a query was raised about misspelled word &amp;quot;Drancunculiasis&amp;quot; in book title. Please advise why this was not queried during proof stage. Though chapters have correct word &amp;quot;Dracunculiasis&amp;quot; edited by language editor,&lt;br/&gt; the FM generated has wrong spelling again. The wrong spelling in WO/instructions was also not raised as query? Please share corrective and preventive measure. Kiruthika Govindaraju"/>
    <s v="On our analysis we found that our Dataset team noticed the spelling mismatch between Book Title in Print ready signal (received on 28 Nov) and title page for the word “Drancunculiasis”. Hence, the team raised query to ELS PM for clarification. _x000a__x000a_During page-proof stage chapters go through copyediting process, whereas the Title, Half title page and copy right page were not sent for copyediting as these were prepared from PPM order. Moreover Title page is similar to cover-page. The content in the page-proof stage is a draft version that we send for Author/Editor review and it is expected to be revised in revision stage, there is no scope for raising query during page-proof. _x000a__x000a_Hence, we request you to revert this upstream."/>
    <x v="1"/>
    <m/>
    <m/>
    <m/>
    <s v="NA"/>
    <s v="NA"/>
    <s v="NA"/>
    <s v="3B2"/>
    <s v="NA"/>
    <s v="NA"/>
    <d v="2018-12-13T00:00:00"/>
    <s v="Manikandan S"/>
    <s v="Kiruthika Govindaraju"/>
    <x v="1"/>
    <s v="NA"/>
    <s v="NA"/>
    <s v="NA"/>
    <m/>
    <s v="NA"/>
    <d v="2018-12-11T00:00:00"/>
    <x v="20"/>
    <s v="NA"/>
  </r>
  <r>
    <n v="58"/>
    <n v="2018"/>
    <s v="December"/>
    <d v="2018-12-17T00:00:00"/>
    <x v="1"/>
    <s v="BTX2741"/>
    <s v="Helms, Clyde "/>
    <n v="9780323611657"/>
    <s v="Fundamentals of Skeletal Radiology "/>
    <s v="CHENNAI-HS"/>
    <s v="While revising the proofs, the following text were removed in the copyright page- (Printed in China and Last digit is the print number: 9 8 7 6 5 4 3 2 1)"/>
    <s v="We received this book to do typeset alone, and this is the first of its kind which is processed with SD40 template other than Hot topics category where the print line will not be displayed in copyright page. _x000a__x000a_Our PM misinterpreted, and instructed the team to remove print line during revision stage assuming that the print line is not applicable as in the HOT topics titles. _x000a_"/>
    <x v="0"/>
    <s v="Text"/>
    <m/>
    <s v="New requirement"/>
    <s v="PM"/>
    <s v="Corrected and resent the file"/>
    <s v="_x000a_1.            WMS has been updated to differentiate Hot topics books and typeset only books._x000a__x000a_2.            As this the new scenario, the QC checklist has been amended to not to remove the print line for SD 40 template except Hot topics._x000a__x000a_3.            Reorientation has been given to PMs to get clarification from ELS PM specifically to handle this new process._x000a_"/>
    <s v="Indesign"/>
    <s v="Book_FM"/>
    <s v="Manual"/>
    <d v="2018-12-18T00:00:00"/>
    <s v="Charumathy N"/>
    <s v="Rukmani Krishnan"/>
    <x v="2"/>
    <d v="2018-12-18T00:00:00"/>
    <d v="2018-12-18T00:00:00"/>
    <s v="Manual"/>
    <s v="S&amp;T Books"/>
    <s v="Given"/>
    <d v="2018-12-18T00:00:00"/>
    <x v="20"/>
    <s v="PM"/>
  </r>
  <r>
    <n v="59"/>
    <n v="2018"/>
    <s v="December"/>
    <d v="2018-12-13T00:00:00"/>
    <x v="0"/>
    <s v="BTX2740 "/>
    <s v="Lobontiu, Nicolae "/>
    <n v="9780128045596"/>
    <s v="System Dynamics for Engineering Students "/>
    <s v="CHENNAI-S&amp;T"/>
    <s v="Upstream Rejected as invalid since incident happened during Aug-2017"/>
    <m/>
    <x v="1"/>
    <m/>
    <m/>
    <m/>
    <s v="NA"/>
    <s v="NA"/>
    <s v="NA"/>
    <s v="NA"/>
    <s v="NA"/>
    <s v="NA"/>
    <d v="2018-12-21T00:00:00"/>
    <s v="NA"/>
    <s v="NA"/>
    <x v="1"/>
    <s v="NA"/>
    <s v="NA"/>
    <s v="NA"/>
    <m/>
    <s v="NA"/>
    <d v="2017-08-01T00:00:00"/>
    <x v="21"/>
    <s v="NA"/>
  </r>
  <r>
    <n v="60"/>
    <n v="2018"/>
    <s v="December"/>
    <d v="2018-12-13T00:00:00"/>
    <x v="0"/>
    <s v="BTX2739"/>
    <s v="Isenman"/>
    <n v="9780128141083"/>
    <s v="Understanding Intuition"/>
    <s v="CHENNAI-S&amp;T"/>
    <s v="Upstream Rejected as invalid since incident happened during End of 2017"/>
    <m/>
    <x v="1"/>
    <m/>
    <m/>
    <m/>
    <s v="NA"/>
    <s v="NA"/>
    <s v="NA"/>
    <s v="NA"/>
    <s v="NA"/>
    <s v="NA"/>
    <d v="2018-12-21T00:00:00"/>
    <s v="NA"/>
    <s v="NA"/>
    <x v="1"/>
    <s v="NA"/>
    <s v="NA"/>
    <s v="NA"/>
    <m/>
    <s v="NA"/>
    <d v="2017-11-01T00:00:00"/>
    <x v="21"/>
    <s v="NA"/>
  </r>
  <r>
    <m/>
    <n v="2019"/>
    <s v="October"/>
    <d v="2019-10-31T00:00:00"/>
    <x v="3"/>
    <s v="MTX3089 "/>
    <s v="HUG2"/>
    <n v="9780081022955"/>
    <s v="International Encyclopedia of Human Geography "/>
    <s v="MRW"/>
    <s v="On MS 10798 I have noticed author titles (e.g., independent Rastafari poet and DJ) as part of their affiliations, in addition to cities and states missing. This information was provided by the authors at proofs stage but we haven't received an MC&lt;br/&gt; query and I don't understand why. This means that we have to locate author affiliation at this stage and/or get in touch with them. I have attached the screenshot for your reference."/>
    <s v="Upon analysing the below upstream, we found that we had queried the missing affiliation details during the first proof stage. The author had provided the missing affiliations details along with some author titles included in it (e.g., independent Rastafari poet and DJ). During the second proof stage, our master copier who worked on this article inserted the affiliation as per provided by the author without applying the style. While checking the proof, our QC operator had checked the corrections provided by the author as it is which resulted this feedback.  "/>
    <x v="0"/>
    <m/>
    <m/>
    <m/>
    <s v="Proof"/>
    <m/>
    <m/>
    <m/>
    <m/>
    <m/>
    <m/>
    <m/>
    <m/>
    <x v="3"/>
    <m/>
    <m/>
    <m/>
    <m/>
    <m/>
    <m/>
    <x v="22"/>
    <s v="Divya Bharathi"/>
  </r>
  <r>
    <m/>
    <n v="2019"/>
    <s v="October"/>
    <d v="2019-10-31T00:00:00"/>
    <x v="0"/>
    <s v="BTX3092 "/>
    <s v="Chalkley"/>
    <n v="9780128207598"/>
    <s v="BEST "/>
    <s v="CHENNAI_S&amp;T"/>
    <s v="Delay in delivering the page proofs. The proofs were scheduled to dispatch by 29-October. however only one chapter was dispatched till 30-Oct. No communication was sent to me regarding the delay. Thanks! Swapna"/>
    <s v="On analyzing the below feedback, we found that we have started delivering the chapters as per the schedule and didn’t complete the delivery as planned. As the TNQ PM was focusing more on delivering the Q4 titles, he had missed to update the ELS PM about the proposed plan. This has resulted in the below feedback"/>
    <x v="0"/>
    <m/>
    <m/>
    <m/>
    <s v="Proof"/>
    <m/>
    <m/>
    <m/>
    <m/>
    <m/>
    <m/>
    <m/>
    <m/>
    <x v="3"/>
    <m/>
    <m/>
    <m/>
    <m/>
    <m/>
    <m/>
    <x v="22"/>
    <s v="Senthilkumar D"/>
  </r>
  <r>
    <m/>
    <n v="2019"/>
    <s v="October"/>
    <d v="2019-10-31T00:00:00"/>
    <x v="0"/>
    <s v="BTX3095 "/>
    <s v="Lee, Daniel"/>
    <n v="9780323661812"/>
    <s v="Chimeric Antigen Receptor T-Cell Therapies for Cancer "/>
    <s v="CHENNAI_S&amp;T"/>
    <s v="Hi team, In proof emails only one editor was copied and second editor was missed by your team. Due to this sloppy work, receiving corrections from editor is delayed. This book falls in year end list and I request you to expedite the revision process&lt;br/&gt; with quick TAT. Also ensure to copy both the editors in proof emails. As of now I have managed to send the proof emails to second editor. DWL4Q@hscmail.mcc.virginia.edu nirali.shah@nih.gov Please come up with corrective and preventive measures. Kiruthika Govindaraju"/>
    <s v="Upon analyzing the below feedback, we found that as per the procedure, our project manager will update the information about the project in our Workflow management system whenever a project has been assigned to them. During this stage, all the information regarding the project (design, author names, copyright and editor’s name etc.,) will be updated. In this instance, our TNQ PM had assumed that this title has only one editor (Lee) and updated Lee’s email ID in our Workflow management system. Hence the proofs were not sent to the second editor. This resulted in the feedback. "/>
    <x v="0"/>
    <m/>
    <m/>
    <m/>
    <s v="Proof"/>
    <m/>
    <m/>
    <m/>
    <m/>
    <m/>
    <m/>
    <m/>
    <m/>
    <x v="3"/>
    <m/>
    <m/>
    <m/>
    <m/>
    <m/>
    <m/>
    <x v="22"/>
    <s v="Rathi I R (14489) _x000a_"/>
  </r>
</pivotCacheRecords>
</file>

<file path=xl/pivotCache/pivotCacheRecords6.xml><?xml version="1.0" encoding="utf-8"?>
<pivotCacheRecords xmlns="http://schemas.openxmlformats.org/spreadsheetml/2006/main" xmlns:r="http://schemas.openxmlformats.org/officeDocument/2006/relationships" count="161">
  <r>
    <n v="1"/>
    <x v="0"/>
    <x v="0"/>
    <d v="2019-02-04T00:00:00"/>
    <s v="S &amp; T Books"/>
    <s v="BTX2764 "/>
    <s v="Faintuch, Joel "/>
    <n v="9780128152492"/>
    <s v="Microbiome and Metabolome in Diagnosis, Therapy, and other Strategic Applications "/>
    <s v="CHENNAI-S&amp;T"/>
    <s v="The author of chapter 4 after reviewing the print book has raised concerns that his name was not corrected as “Elisa Zubeldia-Varela” as mentioned during revision."/>
    <s v="For Ch-4, we had received few corrections through email after completing the revision. One of the corrections states that “The first author is: Elisa Zubeldia-Varela (not Elisa Vileta-Zubeldia)”. For incorporating every correction, we need to collate the same in the typeset PDF to the production team. While annotating the mail correction in the PDF, the PM had just transposed the surname and overlooked the spelling change in the surname. Hence the surname alone was transposed but the spelling was not corrected. Thus, the QC team followed the corrections annotated by PM."/>
    <x v="0"/>
    <s v="Author group"/>
    <s v="Spell error"/>
    <s v="Late corrections after revises"/>
    <s v="MC/QC"/>
    <s v="Incorporate the correction and kept the print ready"/>
    <s v="1. PM Checklist has been updated – Source of corrections will be documented and the same will be updated in our workflow management system for the centralized update. Validate the text (spell) for correction received on Author name. _x000a__x000a_2. In order to avoid the workflow deviations, now all the corrections will be routed to MCer through WMS._x000a__x000a__x000a_3. Reorientation has been given to entire PM on this update._x000a__x000a_"/>
    <s v="3B2"/>
    <s v="Author Group"/>
    <s v="Manual"/>
    <d v="2019-02-06T00:00:00"/>
    <s v="Jaikumar K"/>
    <s v="Sreejith Viswanathan"/>
    <s v="Print file"/>
    <d v="2019-02-06T00:00:00"/>
    <d v="2019-02-06T00:00:00"/>
    <s v="Manual"/>
    <d v="2019-02-04T00:00:00"/>
    <s v="NA"/>
    <d v="2019-02-04T00:00:00"/>
    <s v="Feb '19"/>
    <s v="Jaikumar K"/>
  </r>
  <r>
    <n v="2"/>
    <x v="0"/>
    <x v="1"/>
    <d v="2019-03-15T00:00:00"/>
    <s v="S &amp; T Books"/>
    <s v="BTX2783 "/>
    <s v="Wu, Fu-Bao "/>
    <n v="9780128152928"/>
    <s v="Grid-scale Energy Storage Systems and Applications "/>
    <s v="CHENNAI-S&amp;T"/>
    <s v="We have asked to do heavy onshore copyedit preferably by a native speaker who’s familiar with the Chinese use of English in the initial e-mail sent in January. However, editorial checked the FM and raised concern that the quality of the proof-reading&lt;br/&gt; and copyediting of the FM is very poor and wanted to know if this is edited by the native speaker. Please could you check and let me know what went wrong."/>
    <s v="Based on the instruction to use a native speaker who’s familiar with the Chinese use of English we assigned this title to this onshore editor.  Please find below her response to the editorial feedback. _x000a_  _x000a_“I don’t see any errors in the ITR. Oxford comma was used, verbs agree with subjects, spelling is correct, etc. R&amp;D is an established abbreviation, so I didn’t expand it._x000a_In the FOR, there is an n-dash in “large—scale” that I don’t agree with, but it is inside a quote, so I didn’t edit it. Otherwise, it’s fine. _x000a_I found two small things in the PRE that can be changed. I’ve added comments to the PDF for your ease of finding them. _x000a_I’m very interested to learn where the reviewer is finding errors in the text. Wu did a good job in authoring the elements, and I don’t find issues with my editing. Thanks!”_x000a__x000a_Below is the mail instruction given to onshore editor._x000a__x000a_“Dear Melinda,_x000a_ _x000a_I have assigned a new book Wu-9780128152928. Attached herewith is the stylesheet for the same and listed below are the book details and the schedule. Kindly work on these chapters and make sure to deliver the chapters on the assigned due dates._x000a_ _x000a_Note from PM: Please ensure that the ms is given an heavy onshore copyedit preferably by a native speaker who’s familiar with the Chinese use of English.” _x000a__x000a__x000a_This has been explained to ELS PM. Please find the attached mail conversation. Hence, we request you to revert this upstream._x000a__x000a_"/>
    <x v="1"/>
    <m/>
    <m/>
    <m/>
    <s v="NA"/>
    <s v="NA"/>
    <s v="NA"/>
    <s v="NA"/>
    <s v="Editing level"/>
    <s v="NA"/>
    <s v="NA"/>
    <s v="NA"/>
    <s v="NA"/>
    <s v="NA"/>
    <s v="NA"/>
    <s v="NA"/>
    <s v="NA"/>
    <s v="NA"/>
    <s v="NA"/>
    <d v="2019-03-15T00:00:00"/>
    <s v="Mar '19"/>
    <s v="NA"/>
  </r>
  <r>
    <n v="3"/>
    <x v="0"/>
    <x v="1"/>
    <d v="2019-03-15T00:00:00"/>
    <s v="S &amp; T Books"/>
    <s v="BTX2785 "/>
    <s v="De Iuliis, Gerardo "/>
    <n v="9780124104600"/>
    <s v="The Dissection of Vertebrates "/>
    <s v="CHENNAI-S&amp;T"/>
    <s v="Hi Team, The usage of few terms fish-like, paddle-like though hyphenated in submitted MS. There are many inconsistencies with chapter 1 proof sent for approval. I am not sure why the hyphens were removed only in few occurrences. Terms with &amp;quot;XXXX-like&amp;quot;&lt;br/&gt; appear almost throughout the book. Please let me know why no queries were raised before changing such subject oriented words. (these play a vital role in content and might irk author. Kindly share the preventive and corrective measures. Kiruthika Govindaraju&lt;br/&gt;"/>
    <s v="We have checked this with our onshore language editor and listed below the editor’s response._x000a__x000a_“The hyphenation use followed Merriam-Webster's strictly, so some -like words were hyphenated while others were not. By word, the usage was consistent, though I noted that Webster's usage was quite erratic.”_x000a__x000a_The language editor has also supplied a list of hyphenated words which we would have supplied along with the other chapters. This is the reason a query was not raised in the first chapter. Please let us know if the changes to the “-like” terms can be reverted and the author’s usage be retained across the chapters._x000a__x000a_Please find attached list of hyphenated words provided by the onshore editor._x000a__x000a__x000a_This has been explained to ELS PM and in return, we have been advised to proceed with Author’s usage considering the importance of the subject. Please find the attached mail conversation. Hence, we request you to revert this upstream._x000a__x000a_"/>
    <x v="1"/>
    <m/>
    <m/>
    <m/>
    <s v="NA"/>
    <s v="NA"/>
    <s v="NA"/>
    <s v="NA"/>
    <s v="INDESIGN"/>
    <s v="NA"/>
    <s v="NA"/>
    <s v="NA"/>
    <s v="NA"/>
    <s v="NA"/>
    <s v="NA"/>
    <s v="NA"/>
    <s v="NA"/>
    <s v="NA"/>
    <s v="NA"/>
    <d v="2019-03-15T00:00:00"/>
    <s v="Mar '19"/>
    <s v="NA"/>
  </r>
  <r>
    <n v="4"/>
    <x v="0"/>
    <x v="1"/>
    <d v="2019-03-15T00:00:00"/>
    <s v="S &amp; T Books"/>
    <s v="BTX2790 "/>
    <s v="Lemaire, Gilles "/>
    <n v="9780128110508"/>
    <s v="Agroecosystem Diversity "/>
    <s v="CHENNAI-S&amp;T"/>
    <s v="Hi Team There were some series errors introduced in the final print version of this book and I have listed down the errors for your easy reference: Listing an author as deceased, the dagger symbol was added during proof corrections. Additionally,&lt;br/&gt; the affiliations were not updated correctly during proof corrections. Spelling error in the Section III title: Section III: Heterogeneity Within and Among Agroecosystems and Dynamics of Biodiverstys (Correction: Biodiversity) First page of Ch. 22. A footnote&lt;br/&gt; was erroneously added to the title. It’s the author’s explanatory note to the editorial and production team and shouldn’t have been published. Could you please come up with the corrective and preventive action for this? Thanks &amp;amp; Regards Omer"/>
    <s v="“Listing an author as deceased, but the dagger symbol was added to living author. Affiliations were not updated correctly during proof corrections in Chapter 24.” _x000a__x000a_The author had mentioned Martino Nieddu as deceased and requested to indicate this with the respective symbol (dagger). In the same comment, the author had also provided the affiliations for authors Marie-Benoit Magrini, Nicola Béfort, and Martino Nieddu. The MCer misunderstood the deceased author’s name and wrongly placed the dagger symbol after Marie-Benoit Magrini instead of Martino Nieddu. While carrying out this change, the MCer completely missed to insert the affiliation details received in the query response._x000a_ _x000a_“Spelling error in the Section III title: Section III: Heterogeneity Within and Among Agroecosystems and Dynamics of Biodiverstys (Correction: Biodiversity) (Chapters 11-14, TOC, ITR).”_x000a__x000a_The copyeditor overlooked the spelling of the word “Biodiverstys” while editing this part title page._x000a__x000a_“First page of Ch. 22. A footnote was erroneously added to the title. It’s the author’s explanatory note to the editorial and production team and shouldn’t have been published.”_x000a__x000a_The copyeditor assumed the note to be a chapter note and retained this in the chapter opening page as per MS version. Moreover, we have not received Author/Editor correction to remove this note at any stage (Revises/Final proof)._x000a_"/>
    <x v="0"/>
    <s v="Author group"/>
    <s v="Incorrect author designator"/>
    <s v="Multiple modes of correction"/>
    <s v="MC/Copyeditor"/>
    <s v="Incorporated the corrections and sent the files"/>
    <s v="1. Reorientation has been given to the MCer on handling Author corrections. _x000a__x000a_2. The copyeditor has been instructed to be more attentive while editing the part pages. We are checking the possibilities to system mandate to do spell check while processing part title. _x000a__x000a_3. We will flag a query if there is any footnote signifier in the chapter title as it is not common to have a callout in the chapter title. _x000a__x000a_"/>
    <s v="3B2"/>
    <s v="Affiliation"/>
    <s v="Manual"/>
    <d v="2019-03-19T00:00:00"/>
    <s v="Uday"/>
    <s v="Omer Mukthar"/>
    <s v="Revises"/>
    <d v="2019-03-19T00:00:00"/>
    <d v="2019-03-19T00:00:00"/>
    <s v="Manual"/>
    <s v="NA"/>
    <s v="Yes"/>
    <d v="2019-03-15T00:00:00"/>
    <s v="Mar '19"/>
    <s v="Uday"/>
  </r>
  <r>
    <n v="5"/>
    <x v="0"/>
    <x v="1"/>
    <d v="2019-03-15T00:00:00"/>
    <s v="S &amp; T Books"/>
    <s v="BTX2788 "/>
    <s v="Bajpai, Pratima "/>
    <n v="9780128184042"/>
    <s v="Biobased Polymers "/>
    <s v="CHENNAI-S&amp;T"/>
    <s v="Index doesn't meet the expectation of the author. The author has reviewed the index and informed that several important terms were not included in the list. She has indeed provided additional index terms for around 18 pages. This leaves us with the&lt;br/&gt; suspicion that whether the index has been created to the expected level."/>
    <s v="We have created a structured index as per Elsevier guidelines. The index terms cover all important and specific topics pertaining to the subject. Moreover, we have not received any specific instruction for index creation._x000a__x000a_On reviewing the author provided index terms, we found that the index terms are basic and the terms that have already been included in the index. We have not included those terms that are passing mentions, as per the guidelines._x000a__x000a_The content of this book is very less number of pages (around 150 pages of text without images) whereas the page count of index is 11 pages. _x000a__x000a_Considering this scenario, we are reverting this upstream._x000a_"/>
    <x v="1"/>
    <m/>
    <m/>
    <m/>
    <s v="NA"/>
    <s v="NA"/>
    <s v="NA"/>
    <s v="NA"/>
    <s v="NA"/>
    <s v="NA"/>
    <s v="NA"/>
    <s v="NA"/>
    <s v="NA"/>
    <s v="NA"/>
    <d v="2019-03-19T00:00:00"/>
    <d v="2019-03-19T00:00:00"/>
    <s v="NA"/>
    <s v="NA"/>
    <s v="NA"/>
    <d v="2019-03-15T00:00:00"/>
    <s v="Mar '19"/>
    <s v="NA"/>
  </r>
  <r>
    <n v="6"/>
    <x v="0"/>
    <x v="1"/>
    <d v="2019-03-21T00:00:00"/>
    <s v="Health Science"/>
    <s v="BTX2803 "/>
    <s v="Evans- (Johnson, Kat)"/>
    <n v="9780702080241"/>
    <s v="Psychiatric and Mental Health Nursing in the UK, First Edition "/>
    <s v="CHENNAI-HS"/>
    <s v="In Chapter 1, even the part title got missed out. The proof was already delayed and the author will get furious if there is no part title even in the very first chapter. Also the table row alignment is completely wrong and this has to be matched as&lt;br/&gt; per the manuscript. I have informed Vijay to refer the ANZ edition while paginating this title. But it has not been followed. Please find attached the annotated corrections for your reference."/>
    <s v="While doing correction x-check, QCer had marked correction to remove the grid lines in Ch01. The Part title text was inadvertently deleted while removing the grid layer by paginator. QC ensured only the grid removal as there is no other correction in the chapter. _x000a__x000a_With regard to table Row alignment: first proof for chapters 1-3 was uploaded on 12th March. After, uploading the first proof, ELS PM had provided layout related corrections along with an instruction to follow the ANZ version. However, the ANZ version was not supplied to us at this stage and was supplied after we requested to provide the same. The chapters were already moved to production based on the ELS PM corrections by the time we received ANZ file from ELS PM. Hence, it was intimated that the ANZ version will be verified for future batches in assumption that all necessary corrections would have been marked in the annotated PDF provided by the ELS PM. Moreover, we had processed the Box alignment as per provided MS; the table alignment for Table 2.1 in the manuscript was not properly aligned when comparing to the correction marked by the PM and the ANZ version supplied to us after delivering the proofs. _x000a_"/>
    <x v="0"/>
    <s v="Table"/>
    <s v="Part title missed"/>
    <s v="Late corrections after revises"/>
    <s v="PM"/>
    <s v="Incorporated the corrections and sent the files"/>
    <s v="We have requested our technical team to provide a validation tool to alert if the pdf with text content in grid layer._x000a__x000a_PM has been put under reorientation in handling such scenario._x000a_"/>
    <s v="Indesign_x000a_"/>
    <s v="Title"/>
    <s v="Manual"/>
    <d v="2019-03-25T00:00:00"/>
    <s v="Vijayakumar S"/>
    <s v="Karthikeyan"/>
    <s v="Page-Proof"/>
    <d v="2019-03-25T00:00:00"/>
    <d v="2019-03-25T00:00:00"/>
    <s v="Manual"/>
    <s v="NA"/>
    <s v="NA"/>
    <d v="2019-03-21T00:00:00"/>
    <s v="Mar '19"/>
    <s v="Vijay kumar"/>
  </r>
  <r>
    <n v="7"/>
    <x v="0"/>
    <x v="1"/>
    <d v="2019-03-26T00:00:00"/>
    <s v="S &amp; T Books"/>
    <s v="BTX2810 "/>
    <s v="De Iuliis, Gerardo "/>
    <n v="9780124104600"/>
    <s v="The Dissection of Vertebrates "/>
    <s v="CHENNAI-S&amp;T"/>
    <s v="Hi Team, Table 3.2 was not incorporated into proof though supplied with MS files. Please share corrective and preventive measures. Kiruthika Govindaraju"/>
    <s v="_x000a_On analyse, we found that the tables were provided in MS (doc files) as well as in figure format. _x000a__x000a_We had received Table 3.2 in MS as doc file as well as image format. During preproduction process our PM found that the content provided in Table 3.1 and 3.2 were similar, provided in doc formats. Whereas due to missing link the image files (Tiff and EPS) were throwing error when we tried to open for processing. Hence, our PM raised query for Table 3.2 at TA stage with the assumption that we would receive new version for Table 3.2. At this stage, our Graphics team missed to raise alert regarding image files which could have helped ELS PM to understand multiple versions of files were sent for Table 3.2. And accordingly we could have been received clarification from ELS PM as image files are the right source for Table 3.2._x000a__x000a_"/>
    <x v="0"/>
    <s v="Table"/>
    <s v="Source file format issue"/>
    <s v="Source multiple"/>
    <s v="Graphics"/>
    <s v="We will incorporate table 3.2 as provided in image format at revises stage"/>
    <s v="1.            Reorientation session has been conducted for Graphics team on raising alert if any additional or corrupted images are received. _x000a__x000a_2.            Instruction has been given on linking of image files to handle such scenarios in future._x000a_"/>
    <s v="Indesign"/>
    <s v="Table"/>
    <s v="Manual"/>
    <d v="2019-03-28T00:00:00"/>
    <s v="Siva Meenakshi Sundaram"/>
    <s v="Kiruthika Govindaraju"/>
    <s v="Page-Proof"/>
    <d v="2019-05-09T00:00:00"/>
    <s v="NA"/>
    <s v="Manual"/>
    <s v="NA"/>
    <s v="Yes"/>
    <d v="2019-03-26T00:00:00"/>
    <s v="Mar '19"/>
    <s v="JAYALAKSHMI M (11221)"/>
  </r>
  <r>
    <n v="8"/>
    <x v="0"/>
    <x v="2"/>
    <d v="2019-04-03T00:00:00"/>
    <s v="Health Science"/>
    <s v="BTX2819 "/>
    <s v="Solnes, Lilja "/>
    <n v="9780323529945"/>
    <s v="Nuclear Medicine and Molecular Imaging: Case Review Series "/>
    <s v="CHENNAI-HS"/>
    <s v="The printer file order was interchanged. The order that went to printer is 99, 101, 100 instead of 99, 100, 101."/>
    <s v="We have the procedure of copying the printer files to Out path by PDF team once the QC checks are completed. PDF team have a sequence generating tool to rename the PDF files as per print delivery requirement. This book contains over 150 chapters and while executing the sequence generating tool, due to a bug in the tool had generated incorrect sequence order for Ch101. We haven’t faced such issues in past deliveries, and we have even checked in couple of books to identify the tool bug but couldn’t find any such error. "/>
    <x v="0"/>
    <s v="Print file"/>
    <s v="Print file order changed"/>
    <s v="Incorrect change by tool"/>
    <s v="QC"/>
    <s v="Incorporated the corrections and sent the files"/>
    <s v="1.            We have escalated this issue to our technologies team to fix this issue._x000a__x000a_2.            Meanwhile, we have instructed our QC team to check the sequence order generated by the tool before delivery._x000a_"/>
    <s v="Indesign"/>
    <s v="Delivery"/>
    <s v="Manual"/>
    <d v="2019-04-04T00:00:00"/>
    <s v="Naveen Kumaran S _x000a_"/>
    <s v="Aparna Venkatachalam"/>
    <s v="Print file"/>
    <d v="2019-04-04T00:00:00"/>
    <s v="NA"/>
    <s v="Tool"/>
    <s v="NA"/>
    <s v="Yes"/>
    <d v="2019-04-03T00:00:00"/>
    <s v="Apr '19"/>
    <s v="Manikandan B (14970)"/>
  </r>
  <r>
    <n v="9"/>
    <x v="0"/>
    <x v="2"/>
    <d v="2019-04-26T00:00:00"/>
    <s v="S &amp; T Books"/>
    <s v="BTX2838 "/>
    <s v="Wu, Fu-Bao "/>
    <n v="9780128152928"/>
    <s v="Grid-scale Energy Storage Systems and Applications "/>
    <s v="CHENNAI-S&amp;T"/>
    <s v="We have asked to add editor name in the FM, TnQ not added it and sent the final FM."/>
    <s v="We have automated the process for FM generation, as per current process Title page, Half Title and Copyright page are auto generated directly based on the inputs received through PPM order. Content page, Contributors list and other part of FM are generated by our pagination team by fetching Chapter XML.  _x000a__x000a_On analysing this issue, we found that we had not received editor name “Ji-Lei Ye” in PPM order. As the process is automated, the FM has been generated without editor Ji-Lei Ye” and kept only remaining two editor “Fu Bao Wu” and “Bo Yang”, as given in PPM order.  _x000a__x000a_During revision stage, we have received 14 corrections in FM as marked in PDF by the editor and a separate note in the mail from ELS PM to add “Ji-Lei Ye” as editor. Our PM has annotated all the corrections marked in the PDF and further required a clarification on order of editor Ji-Lei Ye’s name as it was not mentioned in the mail. Our PM inadvertently missed to raise the query on order of editors; overlooked the email instruction given as separate note and sent the revised proof. _x000a_"/>
    <x v="0"/>
    <s v="Author group"/>
    <s v="Editor name missed"/>
    <s v="Additional corrections as e-mail"/>
    <s v="PM"/>
    <s v="Incorporated the corrections and sent the files"/>
    <s v="1.            PM has been given awareness and reorientation on handling email corrections._x000a_2.            Instruction has been given to the PM to get clarified from ELS PM before initiating the work._x000a_"/>
    <s v="3B2"/>
    <s v="Book_FM"/>
    <s v="Manual"/>
    <d v="2019-04-30T00:00:00"/>
    <s v="Gowthaman"/>
    <s v="Sruthi Satheesh"/>
    <s v="Revises"/>
    <s v="NA"/>
    <d v="2019-04-30T00:00:00"/>
    <s v="Manual"/>
    <s v="NA"/>
    <s v="Yes"/>
    <d v="2019-04-26T00:00:00"/>
    <s v="Apr '19"/>
    <s v="Gowthaman "/>
  </r>
  <r>
    <n v="10"/>
    <x v="0"/>
    <x v="2"/>
    <d v="2019-04-29T00:00:00"/>
    <s v="Health Science"/>
    <s v="BTX2840 "/>
    <s v="O'Brien, Jane "/>
    <n v="9780323512633"/>
    <s v="Case-Smith's Occupational Therapy for Children and Adolescents "/>
    <s v="STL HS"/>
    <s v="There is a delay in the receipt of page proofs of this book from the agreed date. I should have received 1st batch of proofs on 22 April and the next batch on 24 April. I am not informed of this delay either. Please help me in prioritising this book&lt;br/&gt; further."/>
    <s v="Our PM has communicated to deliver the proofs of Ch01-08 of this title by 22nd Apr. While processing the chapters we noticed that the chapter outlines are provided in the edited manuscript while it is not necessary per the design spec. We raised this query to ELS PM and got the confirmation to disregard the outlines provided in the manuscript. Unfortunately, we have produced the typeset proofs with the outlines in assumption that the outline would be required for this book. Removing the outlines took comparatively additional rounds of corrections and hence we were unable to meet the commitment._x000a__x000a_Our PM missed to communicate this update to ELS PM. We understand that the TNQ PM should have done a better planning meeting the schedules and should have kept the Elsevier PM informed on the intricacies of the project well in advance. In this case, our PM failed to act proactively._x000a_"/>
    <x v="0"/>
    <s v="Chapter outline"/>
    <s v="Schedule"/>
    <s v="Material with out of scope of design spec"/>
    <s v="PM"/>
    <s v="Communicated to ELS PM with regard to schedule delay"/>
    <s v="1.            Production difficulties which would impact deliveries should be informed to customer well in advance rather than waiting till the delivery date._x000a__x000a_2.            Schedule monitoring has been planned to engage status check for all the existing projects, PMs will alert the line managers if they see chapters paused for more than a day._x000a_"/>
    <s v="Indesign"/>
    <s v="Schedule"/>
    <s v="Manual"/>
    <d v="2019-05-06T00:00:00"/>
    <s v="Vijayakumar S"/>
    <s v="Sri Vidhya Shankar"/>
    <s v="Page-Proof"/>
    <s v="NA"/>
    <s v="NA"/>
    <s v="Manual"/>
    <s v="NA"/>
    <s v="NA"/>
    <d v="2019-04-29T00:00:00"/>
    <s v="Apr '19"/>
    <s v="Vijayakumar S (0739)"/>
  </r>
  <r>
    <n v="11"/>
    <x v="0"/>
    <x v="3"/>
    <d v="2019-05-02T00:00:00"/>
    <s v="Health Science"/>
    <s v="BTX2843 "/>
    <s v="Johnson, Bankole "/>
    <n v="9780323672399"/>
    <s v="Addiction Medicine "/>
    <s v="STL HS"/>
    <s v="Manuscript sent to comp on 4 Apr 19 and requested 2-week turnaround, but with delays, chapters expected back on 3 May 19."/>
    <s v="On our analysis, we found that our PM had missed the track on schedules for this book as he had prioritised other titles that were running simultaneously. This should have been alerted to the line managers by our PM regarding the delay in schedules, but missed. Moreover, TNQ PM should have done a better planning in meeting the schedules; also should have kept the Elsevier PM informed on the intricacies of the project well in advance. In this case, our PM failed to act proactively."/>
    <x v="0"/>
    <s v="Schedule"/>
    <s v="Schedule"/>
    <s v="Others"/>
    <s v="PM"/>
    <s v="Prioritized the schedule to deliver the files at the earliest"/>
    <s v="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09T00:00:00"/>
    <s v="Nishanth S (14961)"/>
    <s v="Doug Turner"/>
    <s v="Page-Proof"/>
    <d v="2019-05-09T00:00:00"/>
    <d v="2019-05-09T00:00:00"/>
    <s v="Manual"/>
    <s v="NA"/>
    <s v="NA"/>
    <d v="2019-05-02T00:00:00"/>
    <s v="May '19"/>
    <s v="Nishanth S (14961)"/>
  </r>
  <r>
    <n v="12"/>
    <x v="0"/>
    <x v="3"/>
    <d v="2019-05-02T00:00:00"/>
    <s v="Health Science"/>
    <s v="BTX2845 "/>
    <s v="Lowdermilk, Deitra "/>
    <n v="9780323556293"/>
    <s v="Maternity and Women's Health Care "/>
    <s v="STL HS"/>
    <s v="TnQ is missing due dates for first pages, revised pages, and second revised pages. I've emailed multiple times, but they are still running late with almost all batches, or returning part of a batch instead of the whole batch. In the last 2 weeks,&lt;br/&gt; they've been late or haven't returned batches at all. It's starting to impact the schedule."/>
    <s v="There are around 37 Chapters in this book. On analysing first proof delay, we found that ELS PM has expected to deliver Ch30 and 31 by 22nd Apr. But we managed to deliver them by 30th Apr and 1st May respectively. With regard to revised page delay, Ch20 was expected to deliver on 24th Apr but we managed to deliver on 1st May. Second revised pages, Ch03, 11, 15 and 17 supposed to deliver on 25th Apr but we actually delivered on 30th April. Remaining chapters were delivered as per schedule given._x000a__x000a_Here we found that our PM had missed the track on schedules for this book as he had prioritised other titles that were running simultaneously.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_x000a_"/>
    <x v="0"/>
    <s v="Schedule"/>
    <s v="Schedule"/>
    <s v="Others"/>
    <s v="PM"/>
    <s v="Prioritized the schedule to deliver the files at the earliest"/>
    <s v="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09T00:00:00"/>
    <s v="Vijayakumar S"/>
    <s v="Rachel McMullen"/>
    <s v="Revises"/>
    <d v="2019-05-09T00:00:00"/>
    <d v="2019-05-09T00:00:00"/>
    <s v="Manual"/>
    <s v="NA"/>
    <s v="NA"/>
    <d v="2019-05-02T00:00:00"/>
    <s v="May '19"/>
    <s v="Vijayakumar S (0739)"/>
  </r>
  <r>
    <n v="13"/>
    <x v="0"/>
    <x v="3"/>
    <d v="2019-05-06T00:00:00"/>
    <s v="Health Science"/>
    <s v="BTX2849"/>
    <s v="Leifer, Gloria "/>
    <n v="9781771722049"/>
    <s v="Leifer's Introduction to Maternity &amp; Pediatric Nursing in Canada "/>
    <s v="STL HS"/>
    <s v="Chapters 1-8 were sent to TNQ for typesetting on 29-Mar-19. After some queries about art/missing figures, comp said that due to multiple box types, pages wouldn't be ready for delivery until 26-Apr-19. Followed up with comp when pages had not yet&lt;br/&gt; been delivered on 02-May-19. Comp reported that due to further box formatting problems, files wouldn't be available until 06-May-19."/>
    <s v="For the Chapters 1-8 that were received on 29-Mar-19, we had raised few queries on art/missing figures on 01 Apr in Ch01, 04 and 08. All our queries were responded by 04th Apr. _x000a__x000a_Initially we found that there were around 16 box types, fixing these styles in the template consumed much longer time than we anticipated, which we had informed on 15th Apr. Based on these fixes our PM projected the schedule to deliver the proofs in batches from 26th Apr to 02nd May. Further, we faced repeated issues in template when we tried to process the sample page._x000a__x000a_This led to drag the initially committed schedule to much longer duration, and finally we managed to deliver the files in batches by 08 May. _x000a__x000a_Our PM missed to communicate this update to ELS PM. We understand that the TNQ PM should have done a better planning in meeting the schedules and should have kept the Elsevier PM informed on the intricacies of the project well in advance. In this case, our PM failed to act proactively._x000a_"/>
    <x v="0"/>
    <s v="Schedule"/>
    <s v="Schedule"/>
    <s v="Materials not as per the Expectation - no of box types in this design?"/>
    <s v="PM"/>
    <s v="Communicated to ELS PM with regard to schedule delay"/>
    <s v="1.            Schedule monitoring has been planned to engage status check for all the existing projects in HS site. PMs will alert the line managers if they see chapters paused for more than a day._x000a__x000a_2.            Schedule monitoring has been planned to engage status check for all the existing projects, PMs will alert the line managers if they see chapters paused for more than a day._x000a_"/>
    <s v="Indesign"/>
    <s v="Schedule"/>
    <s v="Manual"/>
    <d v="2019-05-09T00:00:00"/>
    <s v="Naveen Kumaran S _x000a_"/>
    <s v="Abigail Bradberry_x000a_"/>
    <s v="Page-Proof"/>
    <d v="2019-05-09T00:00:00"/>
    <d v="2019-05-09T00:00:00"/>
    <s v="Manual"/>
    <s v="NA"/>
    <s v="NA"/>
    <d v="2019-05-06T00:00:00"/>
    <s v="May '19"/>
    <s v="Naveen Kumaran S (13449)_x000a_"/>
  </r>
  <r>
    <n v="14"/>
    <x v="0"/>
    <x v="3"/>
    <d v="2019-05-06T00:00:00"/>
    <s v="S &amp; T Books"/>
    <s v="BTX2854"/>
    <s v="D Jude, Hemanth "/>
    <n v="9780128169483"/>
    <s v="Telemedicine Technologies "/>
    <s v="CHENNAI-S&amp;T"/>
    <s v="Hi Gowtham, One of the authors reviewed the e-comp and has sent me the following comment: There is a blunder in chapter 14 (Security and Privacy in Remote Healthcare: Issues, Solutions, and Standards). There are three authors in this chapter, but&lt;br/&gt; only one name is listed as author. The name of the second and third authors' are omitted. The same problem was there in the proof where I specifically mentioned the author list as the response to &amp;quot;Q1&amp;quot;. The screenshot is attached for the proof. Please do the&lt;br/&gt; necessary for including the following authors for chapter 14 in the following order: 1. Pijush Kanti Dutta Pramanik National Institute of Technology, Durgapur, India 2. Gaurav Pareek National Institute of Technology, Goa, India 3. Anand Nayyar Dua Tan University,&lt;br/&gt; Da Nang, Viet Nam Could you please check and let me know the reasons for this error? Also, please make these changes and keep the revised print files ready? I'll let you know whether or not you can re-upload them by Monday. Thanks and regards, Punitha"/>
    <s v="_x000a_Author name and affiliation were not provided in the manuscript, later which we have taken from the draft TOC. As per TOC, we considered only one author as the contributor for chapter 14 and have raised an author query as “Please note that the author name and affiliation has been taken from “Table of Contents” as they were not provided in the manuscripts” during page proof stage. The author had responded for the query raised for “Pijush Kanti Dutta” with the name and affiliations details, for the both existing and two additional contributors for this chapter._x000a__x000a_Author had inserted additional contributors along with their affiliations by providing one line space one after the other in contributors list in AU1 response box. In this case, the TNQ PM assumed the author affiliations details were provided only for the queried author “Pijush Kanti Dutta”, the one which we have queried. The visible size of the query response box is as small as we can see name and affiliation details of one author. Normally we receive additional contributor corrections directly in author group using insert tool. Hence, our PM missed to look into additional contributors details using scroll bar in query response box.  _x000a__x000a_As a result, our MCer has inserted the first author name and its affiliation alone. Here, our QC team overlooked the additional corrections received. _x000a__x000a_The revised proof of this chapter was sent for review on 01-Mar and there were corrections no received on 18-Mar. We haven’t received any corrections related to the author name and the affiliation even though we have received corrections for chapter title and updated the same. _x000a_"/>
    <x v="0"/>
    <s v="Author group"/>
    <s v="Author name missing"/>
    <s v="Missing author group and affiliations"/>
    <s v="PM"/>
    <s v="We have corrected this contributors details and sent the updated files"/>
    <s v="1.            Instruction has been given on reviewing author query as we can get additional corrections from Author. _x000a_ _x000a_2.            Strict instruction has been given to follow generated PDF for verification while carrying our author correction/instruction/query response. Previously, our MCer and Qcer do verify corrections by generating PDF only when we required clarification._x000a__x000a_3.            We will check the feasibility with the PC team to view the complete text provided in the query response field instead of scroll bar._x000a__x000a_"/>
    <s v="3B2"/>
    <s v="Author Group"/>
    <s v="Manual"/>
    <d v="2019-05-09T00:00:00"/>
    <s v="Gowthaman"/>
    <s v="Punitha"/>
    <s v="Print file"/>
    <d v="2019-05-09T00:00:00"/>
    <d v="2019-05-09T00:00:00"/>
    <s v="Manual"/>
    <s v="NA"/>
    <s v="NA"/>
    <d v="2019-05-06T00:00:00"/>
    <s v="May '19"/>
    <s v="Gowtham_x000a_"/>
  </r>
  <r>
    <n v="15"/>
    <x v="0"/>
    <x v="3"/>
    <d v="2019-05-08T00:00:00"/>
    <s v="S &amp; T Books"/>
    <s v="BTX2858"/>
    <s v="Meena Nandan, Surya"/>
    <n v="9780128174975"/>
    <s v="Advances in Biological Science Research "/>
    <s v="CHENNAI-S&amp;T"/>
    <s v="It seems contributors list wasn't edited and not even checked for consistency. Final file was sent to us with too many inconsistencies. I would request the supplier to generate LOC every stage as well to highlight if there are any inconsistencies&lt;br/&gt; in affiliation. If a project manager can identify the errors and inconsistencies then why not the copyeditor."/>
    <s v="On our analysis we found that contributors for this book are mostly belongs to the country India. _x000a__x000a_As per style, affiliations should appear in the following form: Department/division names (if supplied). Institution/organization, city, state/province/territory (for United States/Canada two-letter postal service format, Australia three-letter format), and country (written out in full). Copyeditors would retain state names for US, Canada, and Australia only, and remove the other countries’ state names. This book has been processed by two editors. In most of the chapters, the state names were removed by the editors; however, they have been retained in a few chapters for “Goa” alone inadvertently. This led to inconsistencies in Chapter affiliations and further resulted inconsistencies in contributors list which is auto generated based on chapter affiliation after completion of chapter revision stage._x000a__x000a_We could find that the ELS PM at revision stage has inserted the state name “Goa” for consistency, but not marked the state name for Chennai, Coimbatore, and Pune in affiliations. _x000a_"/>
    <x v="0"/>
    <s v="Author group"/>
    <s v="Affiliation casing"/>
    <s v="Additional corrections"/>
    <s v="Copyeditor"/>
    <s v="Corrections will be carried out as per requirements"/>
    <s v="_x000a_1.            Editors have been given reorientation on styling affiliations and maintain consistencies. States names will be removed in affiliation in editing process as per CE spec._x000a__x000a_2.            Any inclusion of state will be marked in chapters in revises stage can be considered as customer specific requirement on confirmation, and accordingly contributors list will be generated. _x000a_"/>
    <s v="3B2"/>
    <s v="Author Group"/>
    <s v="Manual"/>
    <d v="2019-05-10T00:00:00"/>
    <s v="Uday"/>
    <s v="Paulose"/>
    <s v="Revises"/>
    <d v="2019-05-10T00:00:00"/>
    <d v="2019-05-10T00:00:00"/>
    <s v="Manual"/>
    <s v="NA"/>
    <s v="NA"/>
    <d v="2019-05-08T00:00:00"/>
    <s v="May '19"/>
    <s v="Prabhakaran E (12492)_x000a_VISHNU SARAVANAN C (8977)"/>
  </r>
  <r>
    <n v="16"/>
    <x v="0"/>
    <x v="3"/>
    <d v="2019-05-10T00:00:00"/>
    <s v="Health Science"/>
    <s v="BTX2865 "/>
    <s v="Harding, Mariann "/>
    <n v="9780323551496"/>
    <s v="Lewis's Medical-Surgical Nursing "/>
    <s v="STL HS"/>
    <s v="The typesetter is taking an excessive amount of time paging this title, and estimated dates for providing proofs and/or schedule updates are being missed. Manuscript for Chapters 1-13 was sent on February 12. Pages were sent to me on the following&lt;br/&gt; dates: Chapters 1-3 and 5 on March 25; Chapter 4 on March 27; Chapter 6 on March 30; Chapter 7 on April 1; Chapters 10-11 on April 3; Chapters 8-9 on April 4; Chapter 12 on April 5; and Chapter 13 on April 9, completing the batch. At one point, they had estimated&lt;br/&gt; the batch being completed by April 1. On April 3, Vijay told me (in response to my concerns), &amp;quot;I just wanted to let you know that this book has around 16 box types and fixing these styles in our template took more time than we anticipated. Now, we have fixed&lt;br/&gt; the automation process in our template and expedite the proof for this book.&amp;quot; Manuscript for Chapters 14-27 was sent on March 29. No pages have been received for this batch. The initial estimate for delivering pages was April 22 through April 30, then revised&lt;br/&gt; to May 3 through May 7; both of these ranges have been missed with no pages provided. In response to my query about the schedule on April 29, Vijay told me &amp;quot;While working on the proofs we have encountered a few XML errors due to which we have subsequent proof&lt;br/&gt; corrections for chapters 14-27. Nonetheless, we are reprocessing the files which would take expandable time.&amp;quot; Manuscript for Chapters 28-42 was sent on April 10, and manuscript for Chapters 43-57 was sent on April 22. I have twice been told I would be given&lt;br/&gt; a schedule for these batches, but no schedule has been provided. There is one batch of manuscript (Chapters 58-68 and the end matter) still to go to the typesetter during the week of May 13. The current schedule has all chapters being paged by July 5, which&lt;br/&gt; is a concern at the present rate of typesetting. It will also be difficult for the author, proofreader, and indexer to complete their work"/>
    <s v="There are 25 Box types in overall batches that were received for this title. Initially, this took considerable time to fix them during preproduction. Later during generating draft page, we faced few XML errors, fixation and reworking on those files took additional time than anticipated._x000a__x000a_Batch1 has been delivered from 25th Apr to 8th Apr. Though initial fixation of xml errors took considered additional time, it would be stress free while working on subsequent batches for this book.  _x000a__x000a_Our PM should have projected the production schedule based on these initial XML fixations; and should have kept the Elsevier PM informed on the intricacies of the project well in advance. In this case, our PM failed to act proactively._x000a_"/>
    <x v="0"/>
    <s v="Schedule"/>
    <s v="Schedule"/>
    <s v="Files received in batches_not all the samples covered"/>
    <s v="PM/XML"/>
    <s v="Prioritized the schedule to deliver the files at the earliest"/>
    <s v="1.            Schedule monitoring has been planned to engage status check for all the existing projects in HS site. PMs will alert the line managers if they see chapters paused for more than a day._x000a__x000a_2.            Schedule monitoring has been planned to engage status check for all the existing projects, PMs will alert the line managers if they see chapters paused for more than a day._x000a_"/>
    <s v="Indesign"/>
    <s v="Schedule"/>
    <s v="Manual"/>
    <d v="2019-05-13T00:00:00"/>
    <s v="Vijayakumar S"/>
    <s v="Clay Broeker"/>
    <s v="Page-Proof"/>
    <d v="2019-05-13T00:00:00"/>
    <d v="2019-05-13T00:00:00"/>
    <s v="Manual"/>
    <s v="NA"/>
    <s v="NA"/>
    <d v="2019-05-10T00:00:00"/>
    <s v="May '19"/>
    <s v="Vijayakumar S (0739)"/>
  </r>
  <r>
    <n v="17"/>
    <x v="0"/>
    <x v="3"/>
    <d v="2019-05-11T00:00:00"/>
    <s v="S &amp; T Books"/>
    <s v="BTX2870 "/>
    <s v="Pyeritz, Reed "/>
    <n v="9780128125328"/>
    <s v="Emery and Rimoin’s Principles and Practice of Medical Genetics and Genomics "/>
    <s v="CHENNAI-S&amp;T"/>
    <s v="Hi Jai, Please see below the comments on Chapter 18 from the editor: This chapter is all wrong and must be corrected in important ways First, the references are of different styles. I suspect because of their frequency, we have to go with the [xxx]&lt;br/&gt; style. However, there are new references in the text in the (Pyeritz, 2019) style. These two styles need to be merged. Moreover, the new references in the text in the (Pyeritz, 2019) style are not listed in the refernces list. Next, is this IBD chapter #18&lt;br/&gt; in this volume? If so, then the numbering of the sections and tables is ok. However, I didn't think we were numbering chapters and tables this way. Please let me know. I thought I had taken care of these issues when I submitted the draft. Please could you&lt;br/&gt; check and send me your responses? Thanks and regards, Punitha"/>
    <s v="“This chapter is all wrong and must be corrected in important ways First, the references are of different styles……… references list.”_x000a__x000a_This title has both Vancouver and Harvard reference style in the manuscript. Author had preferred a particular reference style which closely matches with Vancouver numbered style. We had confirmed that the Vancouver reference style to be followed for all the chapters in the initial Cast-off stage. _x000a__x000a_In Chapter 18 we left the unlisted references untouched - Harvard reference style (e.g., Pyeritz, 2019) used as supplied in the manuscript. This is would lead to easier identification by the authors over missing reference.  Hence, we retained the style of all the unlisted reference as provided in the manuscript and raised query to update the complete details._x000a__x000a_Once we receive reference details from the author, our workflow will update all the references as per style and also in the sequential order._x000a__x000a_“Next, is this IBD chapter #18 in …….chapters and tables this way.”_x000a__x000a_Yes, IBD is Chapter 18 of this volume as confirmed in the TOC. Hence, tables and sections have been numbered (i.e., Dual numbered) as per our standard design._x000a__x000a_We revert this upstream based on above explanation._x000a_"/>
    <x v="1"/>
    <m/>
    <m/>
    <m/>
    <s v="NA"/>
    <s v="NA"/>
    <s v="NA"/>
    <s v="NA"/>
    <s v="References "/>
    <s v="NA"/>
    <s v="NA"/>
    <s v="NA"/>
    <s v="NA"/>
    <s v="NA"/>
    <s v="NA"/>
    <s v="NA"/>
    <s v="NA"/>
    <s v="NA"/>
    <s v="NA"/>
    <d v="2019-05-11T00:00:00"/>
    <s v="May '19"/>
    <s v="NA"/>
  </r>
  <r>
    <n v="18"/>
    <x v="0"/>
    <x v="3"/>
    <d v="2019-05-15T00:00:00"/>
    <s v="Health Science"/>
    <s v="BTX2874"/>
    <s v="Schemitsch"/>
    <n v="9780323508889"/>
    <s v="Emery and Rimoin’s Principles and Practice of Medical Genetics and Genomics "/>
    <s v="STL HS"/>
    <s v="Hi Team, Disappointingly, the book is missing the shipping date due to the delay in the receipt of page proofs for 18 chapters. The last chapters were expected on 11 May (as per your last e-mail received on 7 May). I need the proofs of the remaining 18 chapters today."/>
    <s v="On analysing the schedules of pending 18 chapters, we found that there were considerable count of artwork queries were raised. And the queries were resolved by 30th Apr to 08th of May. Please refer the attached the file. _x000a__x000a_Moreover, our PM had missed the track on schedules for this book as he had prioritised other titles that were running simultaneously.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_x000a_"/>
    <x v="0"/>
    <s v="Schedule"/>
    <s v="Schedule"/>
    <s v="Poor quality images_were new figures supplied?"/>
    <s v="PM"/>
    <s v="Prioritized the schedule to deliver the files at the earliest"/>
    <s v="_x000a_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13T00:00:00"/>
    <s v="Vijayakumar S"/>
    <s v="Srividhya Vidhyashankar"/>
    <s v="Page-Proof"/>
    <d v="2019-05-13T00:00:00"/>
    <d v="2019-05-13T00:00:00"/>
    <s v="Manual"/>
    <s v="NA"/>
    <s v="NA"/>
    <d v="2019-05-15T00:00:00"/>
    <s v="May '19"/>
    <s v="Vijay kumar"/>
  </r>
  <r>
    <n v="19"/>
    <x v="0"/>
    <x v="3"/>
    <d v="2019-05-15T00:00:00"/>
    <s v="S &amp; T Books"/>
    <s v="BTX2875"/>
    <s v="Supuran, Claudiu T"/>
    <n v="9780128164761"/>
    <s v="Carbonic Anhydrases"/>
    <s v="CHENNAI-S&amp;T"/>
    <s v="Hi Gowtham, Please see the comments from the editors: I noticed that sometimes there are small errors, such as in verb tenses, that have not been edited. Or sentences sometimes heavy to read, which have not been revised by a native speaker. Anyhow I revised all I found. You will see in the eproof platform once the chapters will be ultimated. Could you please check and get back to me on this? Thanks and regards, Punitha"/>
    <s v="This title was assigned with an instruction to perform intermediate-offshore editing. We have performed medium level editing for Chapter 19. On analyzing the author’s correction, we found there was one instance of subject-verb error (shows/show) that should have been fixed by our language editor. _x000a__x000a_On analyzing the chapter based on the author’s comment that a few sentences were ‘not revised by a native speaker’, we found a few sentences that were heavy to read but made sense. These sentences could be improved greatly if reviewed by a native speaker. Further to our discussion we will now perform hybrid editing for this chapter and other chapters that may require a higher level of editing. We have also shared the feedback to our team and have instructed our team to suggest upfront if chapters can be improved with a higher level of editing._x000a_"/>
    <x v="0"/>
    <s v="Text"/>
    <s v="Incorrect editing level"/>
    <s v="Correction out of MFC"/>
    <s v="Language editor"/>
    <s v="We will proofread the chapters that requires intermediate editing and Heavy level of editing for the highlighted chapters"/>
    <s v="1.            We have taken this feedback to the concerned editor and have instructed him to be alert in the future.  _x000a__x000a_2.            We have also shared the feedback to our team and have instructed our team to suggest upfront if chapters can be improved with a higher level of editing._x000a_"/>
    <s v="3B2"/>
    <s v="Text"/>
    <s v="Manual"/>
    <d v="2019-05-15T00:00:00"/>
    <s v="Gowthaman"/>
    <s v="Punitha"/>
    <s v="Page-Proof"/>
    <d v="2019-05-15T00:00:00"/>
    <d v="2019-05-15T00:00:00"/>
    <s v="Manual"/>
    <s v="NA"/>
    <s v="NA"/>
    <d v="2019-05-15T00:00:00"/>
    <s v="May '19"/>
    <s v="Dheenadayalan (FL0648)"/>
  </r>
  <r>
    <n v="20"/>
    <x v="0"/>
    <x v="3"/>
    <d v="2019-05-15T00:00:00"/>
    <s v="S &amp; T Books"/>
    <s v="BTX2879"/>
    <s v="Zhuang, Zhuo "/>
    <n v="9780128145913"/>
    <s v="Dislocation Mechanism-Based Crystal Plasticity "/>
    <s v="CHENNAI-S&amp;T"/>
    <s v="TnQ provided final cost for $5852.3, but in the final invoice it is $ 6274.15. When checked TnQ confirmed that they have provided cost for PC Pdf-less workflow instead of PDF workflow for standard design. The e-proofs workflow was confirmed during&lt;br/&gt; the transmittal of this project. The confusion could be avoided if this has been checked before sending it to us."/>
    <s v="In the initial stage, we were informed that the proof should not reach author. We queried if we need to send the proofs via Author proofing system (e-proofing), PDF workflow process to be followed. And this was confirmed on the same day to follow Author proofing system. The page proofs of all the chapters followed PDF workflow and delivered via e-proofing._x000a__x000a_On 17-Nov-18, the cost estimate was shared. Here, the typesetting pages were mistakenly calculated per PDF-less workflow based on initial PPM order, and missed to refer latest status in our WMS. The count of typesetting pages was split and entered in both the entries (62- Typesetting: S&amp;T standard design and 169 -Typesetting (Autopagination): Standard design). The same elements was used in the updated cost estimate sent on 6-Feb-19 and in the final cost estimate 8-Apr-19, only the page numbers were updated as per the changes occurred with page extent. _x000a__x000a_During invoice process, Our PM realized, the cost estimate sent so far were done with regard to PDFless workflow, not for PDF workflow. Finally our PM changed the invoice entries to PDF workflow and corrected the values (062 - Typesetting: S&amp;T standard design)._x000a_"/>
    <x v="0"/>
    <s v="Cast-off"/>
    <s v="Cast-off"/>
    <s v="Updated PPM order not received. Did we receive it?"/>
    <s v="PM"/>
    <s v="Corrected and revised invoice sent"/>
    <s v="1.            We are checking with our technology team to generate cost estimate by auto fetching information from our WMS in order to eliminate manual errors._x000a__x000a_2.            PM has been given reorientation on cost estimation and invoicing process. Check the WMS to refer existing workflow type while preparing cost estimation at all the stages. _x000a_"/>
    <s v="3B2"/>
    <s v="Invoice"/>
    <s v="Manual"/>
    <d v="2019-05-17T00:00:00"/>
    <s v="Vibu Prathima"/>
    <s v="Sruthi Satheesh"/>
    <s v="Invoicing "/>
    <d v="2019-05-17T00:00:00"/>
    <d v="2019-05-17T00:00:00"/>
    <s v="Manual"/>
    <s v="NA"/>
    <s v="NA"/>
    <d v="2019-05-15T00:00:00"/>
    <s v="May '19"/>
    <s v="Vibhu Prathima"/>
  </r>
  <r>
    <n v="21"/>
    <x v="0"/>
    <x v="3"/>
    <d v="2019-05-16T00:00:00"/>
    <s v="Health Science"/>
    <s v="BTX2883 "/>
    <s v="HESI "/>
    <n v="9780323582452"/>
    <s v="HESI Comprehensive Review for the NCLEX-RN Examination "/>
    <s v="STL HS"/>
    <s v="Hi, This is regarding the title &amp;quot;HESI&amp;quot; which had a design change after the proofs were created. Prasad from TNQ had given me a schedule of sending the sample chapter of the new design files by 29th April and sending all the chapters by 8th May however&lt;br/&gt; the sample was only sent to the designer on 10th May and the comp now are proposing a new schedule. Please let me know what has caused this delay. Thanks, Bharat"/>
    <s v="Based on the design change request received on 22nd Apr after page-proof, our PM had worked on preparing project schedule and cost estimates for the new design. Later on the same day, provided a rough estimates of schedules as samples by 29th Apr, page-proofs from 02 May to 08th May. _x000a__x000a_On analyse we found that our PM had missed the track on schedules for this book as there were other titles running simultaneously on priorities. This should have been alerted to line managers by our PM on the delay in schedules. Moreover, TNQ PM should have done a better planning in meeting the schedules; also should have kept the Elsevier PM informed on the intricacies of the project well in advance. In this case, our PM failed to act proactively._x000a_"/>
    <x v="0"/>
    <s v="Cast-off"/>
    <s v="Schedule"/>
    <s v="Design change request after page proof stage"/>
    <s v="PM"/>
    <s v="Prioritized the schedule to deliver the files at the earliest"/>
    <s v="_x000a_1.            Schedule monitoring has been planned to engage status check for all the existing projects in HS site. PMs will alert the line managers if they see chapters paused for more than a day._x000a__x000a_2.            Production difficulties which would impact deliveries should be informed to customer well in advance rather than waiting till the delivery date._x000a__x000a_"/>
    <s v="Indesign"/>
    <s v="Schedule"/>
    <s v="Manual"/>
    <d v="2019-05-20T00:00:00"/>
    <s v="Prasad"/>
    <s v="Bharat Narang"/>
    <s v="Page-Proof"/>
    <d v="2019-05-20T00:00:00"/>
    <d v="2019-05-17T00:00:00"/>
    <s v="Manual"/>
    <s v="NA"/>
    <s v="NA"/>
    <d v="2019-05-16T00:00:00"/>
    <s v="May '19"/>
    <s v="Prasad"/>
  </r>
  <r>
    <n v="22"/>
    <x v="0"/>
    <x v="3"/>
    <d v="2019-05-23T00:00:00"/>
    <s v="S &amp; T Books"/>
    <s v="BTX2893 "/>
    <s v="Sadd Martin"/>
    <n v="9780128159873"/>
    <s v="Elasticity "/>
    <s v="CHENNAI-S&amp;T"/>
    <s v="I have assigned the project to TnQ on 13 May and I have not received the TA summary analysis report along with the cast off per TAT. I was not informed about the status of this project until 23 May. Only when checked TnQ confirmed that it is under&lt;br/&gt; process and they are enquiring about the application files and checking if this can be taken in eMFC. In one e-mail they have requested for application file and in another e-mail, they confirmed that they have converted the pdf and started working on. They&lt;br/&gt; have neither confirmed the cost nor got approval for that. Lack of clarity in the e-mail and the PM have not updated about the delay."/>
    <s v="On analysing this upstream, we found that ELS PM had provided instruction on 13th May as this is an Edition based book; supplied only author’s new updates for this edition. Also requested to check if this book can be taken in eMFC, and expected Castoff by 17th May._x000a__x000a_As we did not have backups of previous edition of this book, our PM had requested ELS PM on 15th May; which was later supplied to us on 17th-May. The received input was incomplete. It had only the PDFs, however the application files were missing. Our PM extended the approach to find out eMFC compatibility using the PDF. This has taken considerable time leading to a delay of one additional day than the regular TAT._x000a__x000a_As this project follows a nonstandard workflow, instead of waiting for the application files, we derived the cast off using the PDFs and same was confirmed through email. Again as the application files were missing, we raised an alarm to the ELS PM in a separate email. _x000a__x000a_We feel the emails have been misinterpreted. Uday’s email speaks about castoff and Vidhya’s email speaks about project requirement. We have not started the conversion process as the conversation is incomplete and the process taken internally for creating castoff does not involve cost._x000a__x000a_In order to avoid error free production, our PM took considerable time to analyse the math equation formats and other project complexities. Due to this, our PM was carried away and missed to keep the ELS PM informed about the intricacies of the project._x000a_"/>
    <x v="0"/>
    <s v="Schedule"/>
    <s v="Schedule"/>
    <s v="Missing materials_previous edition"/>
    <s v="PM"/>
    <s v="Sent Castoff"/>
    <s v="1.            Reorientation has been given to the PM on communicating the project complexities which would impact deliveries. Also, instructed to keep the customer informed well in advance rather than waiting till the due date._x000a__x000a_2.            We will create an alert mechanism for books which are delayed in initiating in our Work flow management System._x000a_"/>
    <s v="3B2"/>
    <s v="Schedule"/>
    <s v="Manual"/>
    <d v="2019-05-25T00:00:00"/>
    <s v="Vidhya M "/>
    <s v="Sruthi Satheesh"/>
    <s v="Cast off"/>
    <d v="2019-05-25T00:00:00"/>
    <d v="2019-05-25T00:00:00"/>
    <s v="Manual"/>
    <s v="NA"/>
    <s v="NA"/>
    <d v="2019-05-23T00:00:00"/>
    <s v="May '19"/>
    <s v="Vidhya M (13043)"/>
  </r>
  <r>
    <n v="23"/>
    <x v="0"/>
    <x v="4"/>
    <d v="2019-06-07T00:00:00"/>
    <s v="Health Science"/>
    <s v="BTX2897 "/>
    <s v="Lowdermilk, Deitra "/>
    <n v="9780323556293"/>
    <s v="Maternity and Women's Health Care "/>
    <s v="STL HS"/>
    <s v="Hi Vijay,&lt;br/&gt;&amp;nbsp;&lt;br/&gt;Once again, you’re asking for extra time to make revisions. I understand there are a lot of author revisions, but this has been the case throughout the whole project. This book is an AA priority, and it ships to the printer in 7 weeks.&lt;br/&gt; I need you to put additional people on this title so that I have time to check revisions on my end and send revised pages to the authors.&lt;br/&gt;&amp;nbsp;&lt;br/&gt;Please advise."/>
    <s v="On analysing the schedule delay, we found this book had considerable count of edits during revision stage. We have listed down the reasons for the request on additional time that our PM requested for this batch._x000a__x000a_The no. of edits is high which involves:_x000a_• Text reflow _x000a_• Deletion of table_x000a_• Style change from table to box_x000a_• Edit corrections being marked using highlight feature rather using the appropriate editing tools (insert/delete/replace)_x000a__x000a_The complexity mentioned above requires additional attention. Moreover, the corrections needs to be classified insert/delete/replace vs. instructions (attached screenshots) and we have to engage our senior resource to understand and amend the changes in proofs. Hence, it took more time than the estimate that we arrived for these chapters. _x000a_"/>
    <x v="0"/>
    <s v="Schedule"/>
    <s v="Schedule"/>
    <s v="huge number of corrections received. Types of corrections/no. of edits received?"/>
    <s v="PM"/>
    <s v="Deliveries of this title will be prioritized"/>
    <s v="1. In order to speed up, we have added more resource on this project to meet the delivery date for revision in order to facilitate review time._x000a__x000a_2. Production difficulties which would impact deliveries should be informed to customer well in advance rather than waiting till the delivery date._x000a_"/>
    <s v="Indesign"/>
    <s v="Schedule"/>
    <s v="Manual"/>
    <d v="2019-06-07T00:00:00"/>
    <s v="Vijayakumar S"/>
    <s v="Rachel McMullen"/>
    <s v="Revises"/>
    <d v="2019-06-07T00:00:00"/>
    <d v="2019-06-07T00:00:00"/>
    <s v="Manual"/>
    <s v="NA"/>
    <s v="NA"/>
    <d v="2019-06-07T00:00:00"/>
    <s v="Jun '19"/>
    <s v="Vijay"/>
  </r>
  <r>
    <n v="24"/>
    <x v="0"/>
    <x v="4"/>
    <d v="2019-06-17T00:00:00"/>
    <s v="S &amp; T Books"/>
    <s v="BTX2903"/>
    <s v="Kimmel, Paul L."/>
    <n v="9780124116023"/>
    <s v="Chronic Renal Disease"/>
    <s v="CHENNAI-S&amp;T"/>
    <s v="Hi Vinoth, Please see below the comments from the editor. Could you please let me know why the references were renumbered as per his instructions? references were inserted but ended up cited as 30 a and 30 b All references should be integers and these and all the subsequent ones will need renumbering and reconciliation in the text. the final corrections are provided in the attachment. Thanks and regards, Punitha "/>
    <s v="For this book, we had received multiple global changes during mid of the project (refer attached). While receiving these instructions, the page proofs for most of the chapters (apprx. 40 out of 81) were delivered to authors. This book has been processed with standard template; this global instruction requires additional manual intervention in regular workflow activity. Our PM had decided to amend the global changes for these chapters during revision. One of the instructions is to renumber the multi-part references (i.e., ref numbers with alphabets) sequentially without alphabets. _x000a__x000a_During revision, Our MCer has taken care of these changes in all of the chapters, however, for this specific case the multi-part references appeared differently (i.e., alphabet without reference numbers and indented – snap 1). Whereas all other cases the part references appear as in snap 2 (i.e. reference number with alphabet without indentation). While renumbering part references, the MCer checked manually and renumbered part reference numbers for those which were stick with labels (snap2); the multi part reference (30 a and b) appeared as a single reference which he could not identify as he overlooked the labels were in part of  reference area. Moreover, this is a rare scenario where we received part references in books. _x000a_"/>
    <x v="0"/>
    <s v="References"/>
    <s v="Part references renumbered"/>
    <s v="huge number of corrections received"/>
    <s v="MC/QC"/>
    <s v="Correction will be carried out as per requirement"/>
    <s v="_x000a_1.            Process change- renumbering of part reference task will be moved from MC process to XML. We will eliminate manual intervention of MCer._x000a__x000a_2.            We have given orientation to the Team on renumbering part references._x000a_"/>
    <s v="3B2"/>
    <s v="References "/>
    <s v="Manual"/>
    <d v="2019-06-20T00:00:00"/>
    <s v="Vinoth (9241)_x000a_"/>
    <s v="Punitha Radjane"/>
    <s v="Revises"/>
    <d v="2019-06-21T00:00:00"/>
    <d v="2019-06-21T00:00:00"/>
    <s v="Manual"/>
    <s v="NA"/>
    <s v="NA"/>
    <d v="2019-06-17T00:00:00"/>
    <s v="Jun '19"/>
    <s v="Vinoth_x000a_Jeya Pradeepa T"/>
  </r>
  <r>
    <n v="25"/>
    <x v="0"/>
    <x v="4"/>
    <d v="2019-06-19T00:00:00"/>
    <s v="Health Science"/>
    <s v="BTX2906"/>
    <s v="Price, Shirley "/>
    <n v="9780702074738"/>
    <s v="Aromatherapy for Health Professionals "/>
    <s v="CHENNAI-HS"/>
    <s v="Delay in typesetting chapters 3,4 App A,B"/>
    <s v="For Chapter 3: This chapter contains 2 parts (Chapter and sub chapter format) but, we have been asked not to capture these as subchapters by the ELS PM and designer as the standard design does not have specifications for subchapters. We have approached GEO ebooks for further guidance and the advice received was to set these as separate items instead of sub chapters. Reassembling the chapter to reflect the requirement, took additional time as this involves technical intervention._x000a__x000a_Chapter 4, Appendixes 1 and 2: The number of columns and rows in the tables of these chapters are very high which made the paging a bit complex. We had to spread the tables across multiple spreads and due to certain limitation; we couldn’t adjust the table alignment as such to make it readable. We had to work on the word document again to adjust the columns/rows and make it readable. Due to the technical interventions required on chapters 03, 04, apps 01 and 02, the process took additional time than the estimation that we shared to ELS PM. _x000a__x000a_Hence, it took additional time than the estimate arrived to complete these files. _x000a__x000a_"/>
    <x v="0"/>
    <s v="Schedule"/>
    <s v="Schedule"/>
    <s v="Out of scope requirement_sub-chapters not required"/>
    <s v="PM"/>
    <s v="Prioritized the schedule to deliver the files at the earliest"/>
    <s v="1.            We have updated our complete and usability checklist to identify chapter-sub chapter requirements as well as scenarios of lengthy Tables-Boxes to identify the issues in frontend to plan the process flow._x000a__x000a_2.            Schedule monitoring has been planned to engage status check for all the existing projects, PMs will alert the line managers if they see chapters paused for more than a day._x000a_"/>
    <s v="Indesign"/>
    <s v="Schedule"/>
    <s v="Manual"/>
    <d v="2019-06-21T00:00:00"/>
    <s v="Prasad"/>
    <s v="Janish Ashwin Paul"/>
    <s v="Page-Proof"/>
    <d v="2019-06-21T00:00:00"/>
    <d v="2019-06-21T00:00:00"/>
    <s v="Manual"/>
    <s v="NA"/>
    <s v="NA"/>
    <d v="2019-06-19T00:00:00"/>
    <s v="Jun '19"/>
    <s v="Prasad"/>
  </r>
  <r>
    <n v="26"/>
    <x v="0"/>
    <x v="4"/>
    <d v="2019-06-25T00:00:00"/>
    <s v="Health Science"/>
    <s v="BTX2915 "/>
    <s v="Duffy, Joseph "/>
    <n v="9780323530545"/>
    <s v="Motor Speech Disorders "/>
    <s v="STL HS"/>
    <s v="In Chapter 7, on page 13, the footnote was wrongly placed. This was correct in the edited file. Could you please let me know the reason for this issue and the measures to avoid this in upcoming chapters."/>
    <s v="On analyzing the concern raised in upstream, we found that we have typeset the footnote as given in the final manuscript. We can see the author required footnote “References 69, 77, 98, 99, and 130” has been deleted by the copyeditor and kept “f Reduced loudness… see references 18, 33, 93, 93, 102, 118, 120, 126, 127” in manuscript. Hence author required footnote is not present in the typeset proof. _x000a__x000a_Please find the below screen shot for your reference with regard to deleted footnote._x000a__x000a_Actual footnote existing in MS:_x000a_     _x000a_                _x000a_In this case, we are not at our fault and request you to revert this upstream._x000a_"/>
    <x v="1"/>
    <m/>
    <m/>
    <m/>
    <s v="NA"/>
    <s v="NA"/>
    <s v="NA"/>
    <s v="NA"/>
    <s v="NA"/>
    <s v="NA"/>
    <s v="NA"/>
    <s v="NA"/>
    <s v="NA"/>
    <s v="NA"/>
    <d v="2019-06-27T00:00:00"/>
    <s v="NA"/>
    <s v="NA"/>
    <s v="NA"/>
    <s v="NA"/>
    <d v="2019-06-25T00:00:00"/>
    <s v="Jun '19"/>
    <s v="Vijay"/>
  </r>
  <r>
    <n v="27"/>
    <x v="0"/>
    <x v="4"/>
    <d v="2019-06-26T00:00:00"/>
    <s v="S &amp; T Books"/>
    <s v="BTX2917"/>
    <s v="Vargel, Christian"/>
    <n v="9780080999258"/>
    <s v="Corrosion of Aluminium "/>
    <s v="CHENNAI-S&amp;T"/>
    <s v="There are issues in the figures in some of the chapters and the figures are misplaced and this makes the author so nervous. Please see the attached e-mails and please provide the corrective and preventive actions for this. Thanks Stalin"/>
    <s v="This book has different parts (designated as A-Q) with overall 68 chapters. The float numbering pattern used in the previous edition was Figure followed by “part #.chapter #.figure #” (e.g., Figure A.1.1). We had queried initially and got approval to follow the previous edition pattern for float numbering. Hence the team followed the same pattern for this edition. In the edited file, all the figure captions and their anchors had been set correctly; however, during XML conversion, figures had been misplaced in the files which had the figure count above 9. This is because the tool did not handle the figure pattern with the combination of alphabetic characters and double digit figure numbers, which resulted in incorrect figures with incorrect captions in Chapters 8, 10, and 11. "/>
    <x v="0"/>
    <s v="Figure"/>
    <s v="Incorrect float numbering"/>
    <s v="Tool alert unavailable"/>
    <s v="XML "/>
    <s v="Corrected the file as per requirement"/>
    <s v="1.            We have raised ticket to our technical team to update the tool with this new scenario of float numbering pattern._x000a__x000a_2.            Reorientation has been provided to the team on handling float numbering pattern.   _x000a_"/>
    <s v="3B2"/>
    <s v="Figure"/>
    <s v="Tool"/>
    <d v="2019-06-28T00:00:00"/>
    <s v="Vibu Prathima"/>
    <s v="Stalin Viswanathan"/>
    <s v="Page-Proof"/>
    <d v="2019-06-28T00:00:00"/>
    <s v="NA"/>
    <s v="Manual"/>
    <s v="NA"/>
    <s v="Yes"/>
    <d v="2019-06-27T00:00:00"/>
    <s v="Jun '19"/>
    <s v="Vijay"/>
  </r>
  <r>
    <n v="28"/>
    <x v="0"/>
    <x v="4"/>
    <d v="2019-06-27T00:00:00"/>
    <s v="Health Science"/>
    <s v="BTX2921"/>
    <s v="Price, Shirley "/>
    <n v="9780702074738"/>
    <s v="Aromatherapy for Health Professionals "/>
    <s v="CHENNAI-HS"/>
    <s v="Tables 3.1 and 3.2 were found to be missing in proof of chapter 3."/>
    <s v="Upon analysing the input for chapter 3, it was found that the manuscript has two parts. Since, subchapter design was not available in the standard design, each parts need to be captured as individual item in XML. While converting Part I (Chapter 3), the XML operator had split the content up to “SUMMARY” section and the remaining as part II. While converting the chapter, the XML operator disabled the cross-refs to avoid the error with the assumption that Tables, Figures, and References belongs to Part II; as the tables, figure captions, and references are provided at the end of the chapter in provided Manuscript. Part II of the Chapter 3 was processed by another operator and he removed the tables and figures as there is no citation for these elements in the part II file._x000a__x000a_While checking the Part I (Chapter 3), QC had checked the content up to “SUMMARY” section and interpreted that the Tables &amp; Figures belongs to Part II. QC has missed to check the Tables &amp; Figure citation present in the Part I section as these two parts were checked by the different users._x000a_"/>
    <x v="0"/>
    <s v="Table"/>
    <s v="Table missing"/>
    <s v="Out of design scope_sub-chapter requirement"/>
    <s v="XML/QC"/>
    <s v="Corrected the file as per requirement"/>
    <s v="1.            Going forward we will process these type of multiple items in a chapter within single work directory so that all relevant materials will be captured in one single typeset proof._x000a__x000a_2.            This new procedure has been reiterated to all XML,PGN and QC operators._x000a__x000a_3.            As fail proof mechanism, we have updated QC check list to reject the files if provided as multiple items._x000a_"/>
    <s v="Indesign"/>
    <s v="Table"/>
    <s v="Manual"/>
    <d v="2019-07-01T00:00:00"/>
    <s v="Naveen/Prasad"/>
    <s v="Janish Ashwin Paul"/>
    <s v="Page-Proof"/>
    <d v="2019-07-01T00:00:00"/>
    <d v="2019-06-21T00:00:00"/>
    <s v="Manual"/>
    <s v="NA"/>
    <s v="NA"/>
    <d v="2019-06-27T00:00:00"/>
    <s v="Jun '19"/>
    <s v="Sakthi Kani S (13829)_x000a_Hema Malini S (7333)  "/>
  </r>
  <r>
    <n v="29"/>
    <x v="0"/>
    <x v="5"/>
    <d v="2019-07-02T00:00:00"/>
    <s v="Health Science"/>
    <s v="BTX2924"/>
    <s v="Gardner, Sandra"/>
    <n v="9780323569033"/>
    <s v="Merenstein &amp; Gardner's Handbook of Neonatal Intensive Care Nursing"/>
    <s v="STL HS"/>
    <s v="Hi Vijay, I have sent 12 chapters for typesetting so far. I have not received any batches of pages yet. This is a big book requiring a batch wise monitoring at all stages and am afraid this is delaying the further processes. Can you please prioritise this for a speedy delivery. "/>
    <s v="ELS PM expected the first batch of chapters by 20-Jun and we requested for additional days since we had an input issue which we identified in later stage. This title contains special text that will appear in color font. The input manuscript we received had no identification or comp notes for these special texts. The special text that needs to be presented in color had been provided as bold in the manuscript and this is actually a one-off instance. Fixing this in our paging tool was a bit challenging and so we had to provide manual hooks in our pre-structuring process which took additional time and hence we were not able to meet the due date. Our PM should have explained the scenario in detail which is missing here. "/>
    <x v="0"/>
    <s v="Schedule"/>
    <s v="Schedule"/>
    <s v="Out of design scope_colour requirement in book"/>
    <s v="PM"/>
    <s v="Prioritized the schedule to deliver the files at the earliest"/>
    <s v="1.            We have updated SOP of Template developers to give alert to production team on requirement of additional manual intervention._x000a__x000a_2.            Schedule monitoring has been planned to engage status check for all the existing projects. PMs will alert the line managers if they see chapters paused for more than a day. _x000a_3.            Reorientation has been given to the PM on communicating the project complexities which would impact deliveries. Also, instructed to keep the customer informed well in advance rather than waiting till the due date._x000a_"/>
    <s v="Indesign"/>
    <s v="Schedule"/>
    <s v="Manual"/>
    <d v="2019-07-04T00:00:00"/>
    <s v="Vijayakumar S"/>
    <s v="Srividhya Vidhyashankar"/>
    <s v="Page-Proof"/>
    <d v="2019-07-04T00:00:00"/>
    <s v="NA"/>
    <s v="Manual"/>
    <s v="NA"/>
    <s v="Yes"/>
    <d v="2019-07-02T00:00:00"/>
    <s v="Jul '19"/>
    <s v="Vijay"/>
  </r>
  <r>
    <n v="30"/>
    <x v="0"/>
    <x v="5"/>
    <d v="2019-07-02T00:00:00"/>
    <s v="Health Science"/>
    <s v="BTX2925"/>
    <s v="Symonds"/>
    <n v="9780702076381"/>
    <s v="Essential Obstetrics and Gynaecology "/>
    <s v="CHENNAI-HS"/>
    <s v="In the first proof of Chapter 6 (page 69) of Symonds 6e, the last sentence is missing and it stops midway at the word any’. The last sentence was present in the edited file. Could you please look into this issue. "/>
    <s v="On analyzing the upstream concern, we found that during pagination galley process, in order to balance the column, the user selected the last line and applied tracking. Inadvertently, the user applied “tilde” key instead of “escape” key after amending the tracking changes. This is a user error which resulted in content loss. During style checking process, QC has to check the content against the manuscript but, in this instance the user overlooked the content loss."/>
    <x v="0"/>
    <s v="Text"/>
    <s v="Text deleted"/>
    <m/>
    <s v="PGN/QC"/>
    <s v="Corrected the file as required"/>
    <s v="1.            To identify such content loss in text, we have made compare process as mandate between the input XML and PGN out XML. _x000a__x000a_2.            The QC user who had worked this chapter has been moved to training department for reorientation and re-certification. Upon zeroing out the errors on his part, he can continue with live production._x000a__x000a_3.            Reorientation has been given to the PGN users as this resulted due to manual typo error._x000a__x000a_"/>
    <s v="Indesign"/>
    <s v="Text"/>
    <s v="Manual"/>
    <d v="2019-07-04T00:00:00"/>
    <s v="Vijayakumar S"/>
    <s v="Karthikeyan Murthy"/>
    <s v="Page-Proof"/>
    <d v="2019-07-04T00:00:00"/>
    <s v="NA"/>
    <s v="Manual"/>
    <s v="NA"/>
    <s v="Yes"/>
    <d v="2019-07-02T00:00:00"/>
    <s v="Jul '19"/>
    <s v="Anitha B (14464)_x000a_BIDYADHAR (13783)"/>
  </r>
  <r>
    <n v="31"/>
    <x v="0"/>
    <x v="5"/>
    <d v="2019-07-17T00:00:00"/>
    <s v="Health Science"/>
    <s v="BTX2932 "/>
    <s v="Whaites, Eric "/>
    <n v="9780702076886"/>
    <s v="Essentials of Dental Radiography and Radiology "/>
    <s v="CHENNAI-HS"/>
    <s v="This is a high priority complex title. We have supplied the revised figure 1.6 but in the revised chapter the wrong figure was reloaded. This has also resulted in delay in sending the proof to the Author."/>
    <s v="Figures in chapter 1 (including revised figure 6) were supplied as straight pickup from previous archival and Prep team. As per regular validation, the image will be examined for the standard specification (sizing, label, resolution) and will be saved with proper file naming convention. In this case, figure file had correct naming except the ISBN which needs to be corrected by renaming. While doing the renaming process, the user picked up the figure 5 twice and saved as figure 5 and 6 inadvertently and skipped the figure 6 to process. _x000a_Currently the file renaming tool does not validate the duplication and hence this got missed out. _x000a__x000a_Figure 5 and 6 are more similar and hence our QC user missed inadvertently to identify the duplication here._x000a_"/>
    <x v="0"/>
    <s v="Figure"/>
    <s v="Figure renamed wrongly"/>
    <s v="Previous edition_pick up image"/>
    <s v="Graphics/QC"/>
    <s v="Corrected the file as required"/>
    <s v="1.            Currently our tool does have validation to avoid figures get overwritten while renaming. Now, we will raise the requirement to development team to enhance the tool to validate duplications of files. _x000a__x000a_2.            Reorientation session had been conducted to QC’s to verify art log against the processed file to identify such mishaps._x000a_"/>
    <s v="Indesign"/>
    <s v="Figure"/>
    <s v="Manual"/>
    <d v="2019-07-19T00:00:00"/>
    <s v="Naveen Kumaran S _x000a_"/>
    <s v="Karthikeyan Murthy"/>
    <s v="Page-Proof"/>
    <d v="2019-07-19T00:00:00"/>
    <s v="NA"/>
    <s v="Tool"/>
    <s v="NA"/>
    <s v="Yes"/>
    <d v="2019-07-17T00:00:00"/>
    <s v="Jul '19"/>
    <s v="Venkateshwara N_x000a_Jagadish"/>
  </r>
  <r>
    <n v="32"/>
    <x v="0"/>
    <x v="5"/>
    <d v="2019-07-18T00:00:00"/>
    <s v="Health Science"/>
    <s v="BTX2934 "/>
    <s v="McGahan, John "/>
    <n v="9780323596428"/>
    <s v="Fundamentals of Emergency Ultrasound "/>
    <s v="CHENNAI-HS"/>
    <s v="1. Figure 9-16. “Introlerant” should be “Intolerant” 2. Figure 21.9: In the Art Log, there was a note about adding an arrow annotation to Figure 21.9. There’s no arrow in the page proof. Why did the comp either add the arrow according to the instructions&lt;br/&gt; OR query me about it? You’ll see that the caption mentions an arrow, but no arrow is in the image. 3. Figure 21.23: The arrows appear to be about the same length in the image BUT the caption says “short arrow” and “long arrow” – comp was supposed to refer&lt;br/&gt; to the Annotations doc as noted in the Art Log and ensure the arrows reflect the correct placement and lengths. The lengths must be more differentiated. 4. Art log comments were not followed by the comp."/>
    <s v="While investigating this book, we found that the requirements should be routed through AA (Artwork Assessment - program). We don’t usually receive such request during typesetting stage. We have the system in place to adopt these requirements (like templates, skilled user and additional layer of QC). But this book is directly processed in typesetting where the operators are mostly handle the direct disk process, pickup and pickup with edits. _x000a__x000a_With regard to “Introlerant”, the Graphics user inadvertently introduced error while rekeying the text within the figure when adjusting the casing and font per the corrections. Moreover, the user followed to process standard arrow heights, and inadvertently missed to incorporate the corrections related to arrows. This was also overlooked by the QC user._x000a_"/>
    <x v="0"/>
    <s v="Figure"/>
    <s v="Others"/>
    <s v="Out of scope of artwork requirement"/>
    <s v="Graphics/QC"/>
    <s v="Corrected the file as required"/>
    <s v="1.            We have updated in our checklist: mandated to verify Artlog corrections are incorporated in the processed file._x000a__x000a_2.            Graphics user removed from production and has been put under training, and his performance will be monitored._x000a_3.            Reorientation has been given to the QC users and frequent audit will be conducted._x000a_"/>
    <s v="Indesign"/>
    <s v="Figure"/>
    <s v="Manual"/>
    <d v="2019-07-22T00:00:00"/>
    <s v="Vijayakumar S"/>
    <s v="Kamatchi"/>
    <s v="Page-Proof"/>
    <d v="2019-07-22T00:00:00"/>
    <s v="NA"/>
    <s v="Manual"/>
    <s v="NA"/>
    <s v="Yes"/>
    <d v="2019-07-18T00:00:00"/>
    <s v="Jul '19"/>
    <s v="Gnanasoundari P (15249)  _x000a_JAGATHESH SANKAR (15103)"/>
  </r>
  <r>
    <n v="33"/>
    <x v="0"/>
    <x v="5"/>
    <d v="2019-07-19T00:00:00"/>
    <s v="Health Science"/>
    <s v="BTX2935 "/>
    <s v="Kumar, Vinay "/>
    <n v="9780323640251"/>
    <s v="Robbins Essentials of Pathology "/>
    <s v="STL HS"/>
    <s v="Chs 1-5 have yet to be delivered, despite being posted between 6/7 and 6/24."/>
    <s v="We have processed the design sample with the design element “Box type A-1” and “Table type A” for this title. Whereas in Page Proof stage, the supplied manuscripts had new style elements which was not covered in the book design overview during the sample processing. The new elements provided in the manuscripts were “Box type C-2” and “Table type Z” which need to be used all over the book. As there is a discrepancy between the approved design and the live manuscript, we have to tweak our automation tools which have been created based on the design sample, to render the new elements which took considerable amount of time and so we were not able to meet the originally committed schedule."/>
    <x v="0"/>
    <s v="Schedule"/>
    <s v="Schedule"/>
    <s v="Out of design scope"/>
    <s v="PM"/>
    <s v="Schedule for this title prioritised"/>
    <s v="1.            We have updated the SOP of Project managers to check the manuscripts against the overview document to identify the mismatches upfront, to avoid late notifications to ELS PM_x000a__x000a_2.            Reorientation has been given to the PM on communicating the project complexities which would impact deliveries. Also, instructed to keep the customer informed well in advance rather than waiting till the due date._x000a_"/>
    <s v="Indesign"/>
    <s v="Schedule"/>
    <s v="Manual"/>
    <d v="2019-07-23T00:00:00"/>
    <s v="Venkat R"/>
    <s v="Manix, kate"/>
    <s v="Page-Proof"/>
    <d v="2019-07-23T00:00:00"/>
    <s v="NA"/>
    <s v="Manual"/>
    <s v="NA"/>
    <s v="Yes"/>
    <d v="2019-07-19T00:00:00"/>
    <s v="Jul '19"/>
    <s v="Venkat R"/>
  </r>
  <r>
    <n v="34"/>
    <x v="0"/>
    <x v="6"/>
    <d v="2019-08-05T00:00:00"/>
    <s v="S &amp; T Books"/>
    <s v="B2944 "/>
    <s v="Gindis"/>
    <n v="9780128198629"/>
    <s v="Up and Running with AutoCAD 2020_x000a_"/>
    <s v="CHENNAI-S&amp;T"/>
    <s v="Files were posted to press on 12 July. TnQ did not send e-copy to the authors and editors and they checked about the AE e-mail id on 30 July. I understand the information to include AE was passed to compositors on 10 July. They could have checked&lt;br/&gt; about the e-mail id on 12 July after they posted the files to press but delayed. Please make sure you send the e-copy to the authors on time to avoid any issues."/>
    <s v="We have received the E-comp details on 5th July. We have delivered the print files and Datasets on 12th July. We generally send the E-comp within 5 days from the delivery of Print files. However in this case, we had received an updated document for E-comp on 10 July to add AE Email in the recipients list. Keeping this in mind, our PM wanted to raise query with Elsevier PM for AE details and put this E-comp on hold. Later, our PM got carried away with the Print files and process of the other existing titles and missed to raise query upfront which led to the delay in E-comp delivery.  "/>
    <x v="0"/>
    <s v="Schedule"/>
    <s v="Schedule"/>
    <s v="Late corrections after print delivery"/>
    <s v="PM"/>
    <s v="NA"/>
    <s v="1.            We will add this process step in our workflow management system as a mandate process._x000a__x000a_2.            We have given reorientation to the PMs on handling post print delivery._x000a_"/>
    <s v="3B2"/>
    <s v="Schedule"/>
    <s v="Manual"/>
    <d v="2019-08-07T00:00:00"/>
    <s v="Vidhya M "/>
    <s v="Sruthi Satheesh"/>
    <s v="Print file"/>
    <d v="2019-08-07T00:00:00"/>
    <s v="NA"/>
    <s v="Manual"/>
    <s v="NA"/>
    <s v="Yes"/>
    <d v="2019-08-05T00:00:00"/>
    <s v="Aug '19"/>
    <s v="Vidhya M (13043)"/>
  </r>
  <r>
    <n v="35"/>
    <x v="0"/>
    <x v="6"/>
    <d v="2019-08-05T00:00:00"/>
    <s v="S &amp; T Books"/>
    <s v="BTX2948 "/>
    <s v="Suckow, Mark "/>
    <n v="9780128143384"/>
    <s v="The Laboratory Rat "/>
    <s v="CHENNAI-S&amp;T"/>
    <s v="Missing images of chapter 18 were sent to TnQ project manager on 24th May. However, they weren't fixed on the page proofs! I would request the team to provide attention to the email communication before dispatching the proofs to the authors."/>
    <s v="After in-file analysis stage, we raised queries for the missing figures for five chapters, and received response from ELS PM as “Please check the resource tab in EMSS or else check the previous edition. If they are unavailable then raise query in the proofs. Also, I am checking this with the authors.” Out of these five chapters, we had received missing figures for chapter 18 alone through email attachment on 24th May. _x000a__x000a_At this point of time, the production was not started for this title; hence the TNQ PM had placed the missing images in IN file server with the assumption that Graphics team will pickup the images from IN server, and missed to alert the team on missing figures. Hence, the Graphics team processed the images received initially. Here, QC also overlooked this error._x000a_"/>
    <x v="0"/>
    <s v="Figure"/>
    <s v="Figures missing"/>
    <s v="Late arrival of material"/>
    <s v="PM/QC"/>
    <s v="Corrected the file as required"/>
    <s v="1.            New instructions will be fed in our WMS to set as an alert to the teams._x000a_2.            Checklist has been updated to review Email instructions before despatching proofs._x000a_3.            Reorientation to the PM - Instruction on revised figures should be registered in our workflow management system instead of email or oral communication. _x000a_"/>
    <s v="3B2"/>
    <s v="Figure"/>
    <s v="Manual"/>
    <d v="2019-08-07T00:00:00"/>
    <s v="Jaikumar K"/>
    <s v="Poulouse Joseph"/>
    <s v="Page-Proof"/>
    <d v="2019-08-07T00:00:00"/>
    <s v="NA"/>
    <s v="Manual"/>
    <s v="NA"/>
    <s v="Yes"/>
    <d v="2019-08-05T00:00:00"/>
    <s v="Aug '19"/>
    <s v="Jaikumar K_x000a_SATHEESH KUMAR G (12087)"/>
  </r>
  <r>
    <n v="36"/>
    <x v="0"/>
    <x v="6"/>
    <d v="2019-08-05T00:00:00"/>
    <s v="S &amp; T Books"/>
    <s v="B2953 "/>
    <s v="Manuela, Tvaronaviciene"/>
    <n v="9780128176887"/>
    <s v="Energy Transformation towards Sustainability "/>
    <s v="CHENNAI-S&amp;T"/>
    <s v="Hi Team, I was informed by Vinoth (PM TNQ) that the proofs will be sent to the author starting from 29th July and the last batch of proofs will be completed on 5th Aug. I found that the proofs didn't reach the author for chapters 1, 3, 7, 12, 13, 14 &amp; 15. When I followed up with Vinoth he confirmed that the proofs are still in progress for these chapters. He needs 3 more days to complete the same. This is extremely disappointing. I should have been informed about this delay earlier. Please check and do the needful. Thank you, Selva"/>
    <s v="We had committed to deliver the proofs from 29th Jul to 5th Aug. Out of 14 chapters, 7 chapters were already delivered before 2nd Aug. Later on 2nd Aug, we had sent two more chapters. The remaining five chapters were delivered on 3rd Aug, as these chapters were in various processes in production until 2nd Aug. Our PM reviewed the status and requested additional three days instead of providing chapter wise detailed status to ELS PM upfront."/>
    <x v="0"/>
    <s v="Schedule"/>
    <s v="Schedule"/>
    <s v="Others"/>
    <s v="PM"/>
    <s v="Schedule for this title prioritised"/>
    <s v="1.            Schedule monitoring has been planned to engage status check for all the existing projects. PMs will alert the line managers if they see any chapter not progressed for more than a day._x000a__x000a_2.            Instruction has been given to PM to foresee the production process upfront to share the schedule._x000a_"/>
    <s v="3B2"/>
    <s v="Schedule"/>
    <s v="Manual"/>
    <d v="2019-08-07T00:00:00"/>
    <s v="Vinoth (9241)_x000a_"/>
    <s v="Selvaraj"/>
    <s v="Page-Proof"/>
    <d v="2019-08-07T00:00:00"/>
    <s v="NA"/>
    <s v="Manual"/>
    <s v="NA"/>
    <s v="Yes"/>
    <d v="2019-08-05T00:00:00"/>
    <s v="Aug '19"/>
    <s v="Vinoth(9241)"/>
  </r>
  <r>
    <n v="37"/>
    <x v="0"/>
    <x v="6"/>
    <d v="2019-08-09T00:00:00"/>
    <s v="Health Science"/>
    <s v="Not Generated"/>
    <s v="Kellerman"/>
    <n v="9780323711845"/>
    <m/>
    <s v="STL HS"/>
    <s v="The first batch of Kellerman was posted on 6/14 (with a due date of 6/28), and the second posted on 6/21 (with a due date of 7/5). Both dates were missed, and no communication was received until I emailed asking what the delay was on 7/11. Could you please look into this and let me know why this is happening?"/>
    <s v="We have received the 1st and 2nd batch of files on 14th June and 21st June respectively. By the time we received the input files, we were also simultaneously working on the sample pages. This book follows dual workflow, where we have to reuse the previous edition files processed by a different supplier for pick-up chapters and use manuscript for new chapters. During our initial analysis, we have found few mismatches in the TOC supplied to us for this title due to which, we were not able to process the pickup chapters. However, after the receipt of 2nd batch of files, we did intimated the ELS PM that the page proofs will be processed after the sample approval, but the TNQ PM has missed to copy ELS PM in the sample delivery notification email. TNQ PM assumed that the ELS PM might be aware that the sample is yet to be approved. And hence there was a communication gap"/>
    <x v="0"/>
    <s v="Schedule"/>
    <s v="Schedule"/>
    <s v="Files supplied in batches_Samples a parallel task"/>
    <s v="PM"/>
    <s v="We have shared our delivery plan to ELS PM and delivered the proofs as proposed "/>
    <s v="1.           We have updated the SOP of Project managers to copy the ELS PM during the sample delivery notification email._x000a__x000a_2.            Weekly status will be shared to appropriate ELS PM in order to avoid communication gap. _x000a__x000a_3.            Reorientation has been given to the PM on communicating the project complexities which would impact deliveries. _x000a_"/>
    <s v="Indesign"/>
    <s v="Schedule"/>
    <s v="Manual"/>
    <d v="2019-08-13T00:00:00"/>
    <s v="Venkat R"/>
    <s v="Mannix Kate "/>
    <s v="Page-Proof"/>
    <d v="2019-08-13T00:00:00"/>
    <s v="NA"/>
    <s v="Manual"/>
    <s v="NA"/>
    <s v="Yes"/>
    <d v="2019-08-09T00:00:00"/>
    <s v="Aug '19"/>
    <s v="Venkat R"/>
  </r>
  <r>
    <n v="38"/>
    <x v="0"/>
    <x v="6"/>
    <d v="2019-08-13T00:00:00"/>
    <s v="S &amp; T Books"/>
    <s v="BTX2959 "/>
    <s v="Guo, Boyun "/>
    <n v="9780128182642"/>
    <s v="Well Productivity Handbook "/>
    <s v="CHENNAI-S&amp;T"/>
    <s v="From Jagan's email I understand that printer files were reposted to Coresource on 2nd Aug. without notifying me. There was no telephonic conversation from TNQ seeking approval to repost the files and appreciate to drop email to notify the PM. Could&lt;br/&gt; you please let me know to why I was not notified regarding this? I appreciate if you could share the error so I can take it up further with Editorial to process as reprint correction since the book was published using incorrect files. Looking forward to hearing&lt;br/&gt; on the root cause of the issue and the preventive measure"/>
    <s v="We had received the printer signal without the printer ready cover by 16th-Jul; following the signal our PM requested the printer ready cover to proceed with the usual procedure._x000a__x000a_Then on 18th-Jul, we were requested to hold the printer files by commenting that preface corrections would be received soon. We had received Preface correction on 23rd Jul; finalised the preface section and sent for approval on 24th Jul to Els PM. Later, we got the approval on 25th Jul._x000a__x000a_While replacing the Preface section, we had removed the old version of Preface and inserted the new version of Preface in the finalised combined PDF but in an incorrect sequence. _x000a__x000a_We had uploaded the printfiles to the core source and notified to Manufacturing team on 31st Jul. While processing the archival on 2nd August, our team had noticed that Preface was placed after contents in the combined POD files. This is an incorrect sequential order since page x is followed by xxiii and it should have been placed as the last element of frontmatter. This was issue was brought to the ELS PM notice on 02nd Aug late evening. _x000a__x000a_Our PM had fixed the page sequence, but our PM missed to request on POD resupply approval email and delivered the files to core source. Besides, our PM had sent the notification to manufacturing team without mentioning the reason for re-uploading the same_x000a_"/>
    <x v="0"/>
    <s v="Print file"/>
    <s v="Print file reuploaded"/>
    <s v="Additional corrections_after print file stage"/>
    <s v="PM"/>
    <s v="NA"/>
    <s v="1.            PM Checklist has updated to Els PM intimate regarding re-uploading task._x000a__x000a_2.            Process change – When there is a correction in a particular section after Print file finalization, QC will check the combined file again._x000a__x000a_3.            We have given instruction to our PMs to get the consent from Els-PM before re-uploading the files to core source_x000a_"/>
    <s v="3B2"/>
    <s v="Delivery"/>
    <s v="Manual"/>
    <d v="2019-08-16T00:00:00"/>
    <s v="Vidhya M "/>
    <s v="Vijay Bharath Rajan"/>
    <s v="Print file"/>
    <d v="2019-08-16T00:00:00"/>
    <s v="NA"/>
    <s v="Manual"/>
    <s v="NA"/>
    <s v="NA"/>
    <d v="2019-08-13T00:00:00"/>
    <s v="Aug '19"/>
    <s v="Vidhya M (13043)"/>
  </r>
  <r>
    <n v="39"/>
    <x v="0"/>
    <x v="6"/>
    <d v="2019-08-19T00:00:00"/>
    <s v="Health Science"/>
    <s v="B2964 "/>
    <s v="Kellerman"/>
    <n v="9780323711845"/>
    <s v="Conn's Current Therapy 2020"/>
    <s v="ELS-STL"/>
    <s v="Duplicate"/>
    <s v="Duplicate"/>
    <x v="2"/>
    <m/>
    <m/>
    <m/>
    <s v="Duplicate"/>
    <s v="Duplicate"/>
    <s v="Duplicate"/>
    <s v="Duplicate"/>
    <s v="Duplicate"/>
    <s v="Duplicate"/>
    <s v="Duplicate"/>
    <s v="Duplicate"/>
    <s v="Duplicate"/>
    <s v="Duplicate"/>
    <s v="Duplicate"/>
    <s v="Duplicate"/>
    <s v="Duplicate"/>
    <s v="Duplicate"/>
    <s v="Duplicate"/>
    <s v="Duplicate"/>
    <s v="na"/>
    <s v="Duplicate"/>
  </r>
  <r>
    <n v="40"/>
    <x v="0"/>
    <x v="6"/>
    <d v="2019-08-19T00:00:00"/>
    <s v="Health Science"/>
    <s v="BTX2966 "/>
    <s v="Kee, Joyce "/>
    <n v="9780323625470"/>
    <s v="Clinical Calculations "/>
    <s v="ELS-STL"/>
    <s v="Duplicate versions of the chapters causing confusion"/>
    <s v="This book follows a non-standard workflow where we have to use previous edition application files processed by a different supplier due to which this title is deviated from the standard workflow. During revision stage, we have received corrections as hand-written scanned PDF with numerous changes including figure deletion and inclusion, causing reflow. We have delivered chapters 1-14 except the chapter 12 without updating the continuous folios, since most of the figures were set with placeholders in the revised proofs. Moreover, we have received new manuscript for chapter 12 for typesetting during revisions stage. Upon the receipt of the chapters, ELS PM enquired whether the chapters 1-14 (except chapter 12) will have continuous folios in place, so that the files can be forwarded for indexing and we have also instructed the folios need to be in order in the revised proofs as this book follows traditional indexing method. After which, we quickly revised the affected chapters with continuous folios and delivered the same to ELS PM. While processing further batches of chapters, the TNQ PM delivered chapters 13-17 instead of uploading 15-17 out of misunderstanding which led to confusion here. There is no version issue with this book as the TNQ PM supplied former set without continuous folios and the later with continuous folios. Moreover, same version of chapters 13-14 delivered twice out of misunderstanding which led to this feedback."/>
    <x v="0"/>
    <s v="Repeated delivery"/>
    <s v="Chapters reuploaded"/>
    <s v="Previous edition file_other supplier"/>
    <s v="PM"/>
    <s v="We have clarified the confusion and informed ELS PM to use the latest version supplied with continuous folios"/>
    <s v="1.            Re-orientation had been given to all project managers on the importance of continuous folios for the book following non-standard workflow and to check with ELS PM regarding the folio requirements upfront._x000a__x000a_2.            We have created a book line-up sheet for the project managers to log the folios while uploading the chapters to have track on delivered chapters with folios for such non-standard titles._x000a__x000a_3.            As this book follows a non standard workflow, we have created a manual tracking sheet to record the book requirements._x000a_"/>
    <s v="Indesign"/>
    <s v="Delivery"/>
    <s v="Manual"/>
    <d v="2019-08-21T00:00:00"/>
    <s v="Jaisingh"/>
    <s v="Schriefer, Tracey L "/>
    <s v="Revises"/>
    <d v="2019-08-21T00:00:00"/>
    <s v="NA"/>
    <s v="Manual"/>
    <s v="NA"/>
    <s v="NA"/>
    <d v="2019-08-19T00:00:00"/>
    <s v="Aug '19"/>
    <s v="Jaisingh"/>
  </r>
  <r>
    <n v="41"/>
    <x v="0"/>
    <x v="6"/>
    <d v="2019-08-20T00:00:00"/>
    <s v="Health Science"/>
    <s v="BTX2967 "/>
    <s v="Ferri, Fred "/>
    <n v="9780323672542"/>
    <s v="Ferri's Clinical Advisor 2020 "/>
    <s v="ELS-STL"/>
    <s v="Please include the tracking number W-93625 in all correspondence. We just received resupply disks for Ferri and we have found disks where both the main disk and the backup were corrupt or bad. Correct and deliver a complete new set of Archive disks&lt;br/&gt; (two copies) and include a copy of this email with the resupply. Please be sure to use the most up-to-date version of the files. Please upload the files to the “incoming” folder on the SFTP site on an urgent basis"/>
    <s v="We are unaware that this resupply request relates to the tracking number W-93625 as we haven’t received the tracking number when we received the request to resupply the archive files. As per the SOP, we will cross verify the disc file size properties against the actual archive materials from the file server before shipping the DVDs in order to make sure that the content is in readable format. For this title, we didn’t find any issue during such validation. Attached is the screen grab of the disc properties for further reference. The disc damage could have been happened during the transit and hence we have logged a call. Considering this scenario, we request you to revoke the upstream feedback. "/>
    <x v="1"/>
    <m/>
    <m/>
    <m/>
    <s v="NA"/>
    <s v="NA"/>
    <s v="NA"/>
    <s v="NA"/>
    <s v="Delivery"/>
    <s v="NA"/>
    <s v="NA"/>
    <s v="NA"/>
    <s v="NA"/>
    <s v="NA"/>
    <s v="NA"/>
    <s v="NA"/>
    <s v="NA"/>
    <s v="NA"/>
    <s v="NA"/>
    <s v="NA"/>
    <s v="na"/>
    <s v="NA"/>
  </r>
  <r>
    <n v="42"/>
    <x v="0"/>
    <x v="6"/>
    <d v="2019-08-22T00:00:00"/>
    <s v="S &amp; T Books"/>
    <s v="BTX2977"/>
    <s v="Krishnaraj, R.NAVANIETHA "/>
    <n v="9780128179512"/>
    <s v="Biovalorisation of Wastes to Renewable Chemicals and Biofuels "/>
    <s v="CHENNAI-S&amp;T"/>
    <s v="TnQ PM Vidhya have confirmed that the proofs will be sent to author in batches from 14 August – 26 August. However, it was not sent until 21 August. I have not informed about the delay and did not get any response for the e-mail checking on the status.&lt;br/&gt; It has been more than a week and the PM not confirmed the delay until it is asked for. TnQ has released only one chapter on 21 August after we checked about the status?"/>
    <s v="We had planned to start sending the chapters from 14-Aug and to complete them on 26-Aug-19 .While typesetting the first batch; we had found some internal errors which need to be fixed before finalizing the chapters and so we were not able to start sending the proofs on 14-Aug-19. As the TNQ PM was confident that the proofs could be delivered on 26-Aug-19, the progress of the proofs was not updated to the Els PM. "/>
    <x v="0"/>
    <s v="Schedule"/>
    <s v="Schedule"/>
    <s v="materials not per the expectation"/>
    <s v="PM"/>
    <s v="We have delivered all the chapters"/>
    <s v="1.            Instruction has been given to PM to foresee the production process upfront if there are any technical glitches and to share the updated schedule to the Els PM_x000a__x000a_2.            Schedule monitoring has been planned to engage status check for all the existing projects. PMs will alert the line managers if they see any chapter not progressed for more than a day._x000a_"/>
    <s v="3B2"/>
    <s v="Schedule"/>
    <s v="Manual"/>
    <s v="29-08-2019_x000a_"/>
    <s v="Vidhya M "/>
    <s v="Sruthi Satheesh_x000a_"/>
    <s v="Page-Proof"/>
    <d v="2019-08-29T00:00:00"/>
    <s v="NA"/>
    <s v="Manual"/>
    <s v="NA"/>
    <s v="NA"/>
    <s v="NA"/>
    <s v="na"/>
    <s v="Vidhya M (13043)"/>
  </r>
  <r>
    <n v="43"/>
    <x v="0"/>
    <x v="6"/>
    <d v="2019-08-23T00:00:00"/>
    <s v="S &amp; T Books"/>
    <s v="BTX2975"/>
    <s v="Pyeritz, Reed"/>
    <n v="9780128125328"/>
    <s v="Emery and Rimoin’s Principles and Practice of Medical Genetics and Genomics "/>
    <s v="CHENNAI-S&amp;T"/>
    <s v="Hi Jai, In Chapter 4, the references were renumbered as per author comments. Could you please let me know the reasons? Also, please correct the reference citations and send me the updated pdf later today? I've uploaded the author reviewed pdf and&lt;br/&gt; the updated pdf you sent yesterday for your reference here: /ftpdata/gbp_stnq/Punitha/Pyeritz/Chapter 4 Thanks and regards, Punitha"/>
    <s v="While checking the revises for this chapter, author had requested to swap the two references (164 with 155 and to renumber the remaining references) as commented in his corrected pdf. The operator didn’t understand the edits properly; and hence he had followed only the author markings in that particular place and missed to renumber the remaining references. Feedback has been given to the operator and instructed the team to raise query if the edits are difficult to understand. "/>
    <x v="0"/>
    <s v="References"/>
    <s v="References renumbered wrongly"/>
    <s v="Author instructions"/>
    <s v="Pagination/QC"/>
    <s v="We have corrected and delivered"/>
    <s v="1.            The Operators involved in this process have been moved under training. _x000a__x000a_2.            Reorientation will be provided to the team which is involved in the revision process.  _x000a__x000a_3.            Corrections will be routed through MC if it involves comment without using pdf annotation tools. _x000a_"/>
    <s v="Indesign"/>
    <s v="References "/>
    <s v="Manual"/>
    <s v="29-08-2019_x000a_"/>
    <s v="Jaikumar K"/>
    <s v="Punitha"/>
    <s v="Revises"/>
    <d v="2019-08-29T00:00:00"/>
    <s v="NA"/>
    <s v="Manual"/>
    <s v="NA"/>
    <s v="NA"/>
    <s v="NA"/>
    <s v="na"/>
    <s v="SRIKANTH (16054) "/>
  </r>
  <r>
    <n v="44"/>
    <x v="0"/>
    <x v="6"/>
    <d v="2019-08-24T00:00:00"/>
    <s v="Health Science"/>
    <s v="BTX2976"/>
    <s v="Skidmore"/>
    <n v="9780323661362"/>
    <s v="Mosby's 2020 Nursing Drug Reference "/>
    <s v="ELS-STL"/>
    <s v="Hi TNQ, There are some problems with the epub for this title. Please see below and attached, and deliver a corrected epub to CoreSource as soon as possible. This is needed urgently for a licensing customer, so please prioritize. Please also send me&lt;br/&gt; a copy of the corrected epub file as soon as it’s available. Please include the tracking number W-94698 in all correspondence While we haven’t proofed the entire data set we have found the following issues thus far. Samples ae below and outlined in attached&lt;br/&gt; XLS and zip files. Mosby's 2020 Nursing Drug Reference 33rd Edition Author: Linda Skidmore-Roth RN MSN NP ISBN-13: 9780323661362 Pub date: May 9, 2019 Sample issues: 1. in xhtml file '$' sign is provided instead of '≥' 2. In xhtml file, 'a' is provided Instead&lt;br/&gt; of Alpha sign and 'b' is for Beta sign 3. genetic icon is provided in xhtml whereas if you see PDF it has canadian flag icon 4. Instead of image, junk character is provided in input etc. You can see attached .xls file. with its corresponding images attached.&lt;br/&gt; Though there may be many more, we have only listed few here."/>
    <s v="Usually, we will create ePub files using the H300 package. Since this title follows non-standard workflow, the H300 delivery is not applicable. For such books following non-standard workflow, the final XML files will be delivered in drug/dictionary DTD format and the same final XML files are used for converting ePub files. For this title, both H300 and final XML deliveries were not processed at our end due to one-off request from Elsevier. As the H300 package and final XML files are unavailable in drug/dictionary format, we had created the ePub files from the final PDFs. Due to the glitch in conversion, the reported errors had occurred. However, our QA team had also missed to identify the errors during the final check process."/>
    <x v="0"/>
    <s v="Text"/>
    <s v="Conten loss in Archival"/>
    <s v="Out of scope requirement_e-Pub"/>
    <s v="E Pub"/>
    <s v="We have prioritized the ePub delivery"/>
    <s v="1.            Process change – Instead of using pdf as source, we will directly convert the Indesign file to ePub file using the Indesign application which appears to be more accurate than the PDF conversion. _x000a__x000a_2.            We have introduced an additional layer of QC to ensure the content integrity for such non-standard titles._x000a_"/>
    <s v="Indesign"/>
    <s v="ePub"/>
    <s v="Tool"/>
    <s v="29-08-2019_x000a_"/>
    <s v="Jaisingh"/>
    <s v="Jodi M Willard_x000a_"/>
    <s v="E Pub"/>
    <d v="2019-08-29T00:00:00"/>
    <s v="NA"/>
    <s v="Manual"/>
    <s v="NA"/>
    <s v="NA"/>
    <s v="28-Aug--19"/>
    <s v="Aug '19"/>
    <s v="Jaisingh"/>
  </r>
  <r>
    <n v="45"/>
    <x v="0"/>
    <x v="6"/>
    <d v="2019-08-29T00:00:00"/>
    <s v="Duplicate"/>
    <s v="BTX2981 "/>
    <s v="Ferri, Fred"/>
    <s v="Duplicate"/>
    <s v="Duplicate"/>
    <s v="Duplicate"/>
    <s v="Duplicate"/>
    <s v="Duplicate"/>
    <x v="2"/>
    <m/>
    <m/>
    <m/>
    <s v="Duplicate"/>
    <s v="Duplicate"/>
    <s v="Duplicate"/>
    <s v="Duplicate"/>
    <s v="Duplicate"/>
    <s v="Duplicate"/>
    <s v="Duplicate"/>
    <s v="Duplicate"/>
    <s v="Duplicate"/>
    <s v="Duplicate"/>
    <s v="Duplicate"/>
    <s v="Duplicate"/>
    <s v="Duplicate"/>
    <s v="Duplicate"/>
    <s v="Duplicate"/>
    <s v="Duplicate"/>
    <s v="na"/>
    <s v="Duplicate"/>
  </r>
  <r>
    <n v="46"/>
    <x v="0"/>
    <x v="7"/>
    <d v="2019-09-04T00:00:00"/>
    <s v="S &amp; T Books"/>
    <s v="BTX2982"/>
    <s v="Acar, Sevil"/>
    <n v="9780128166352"/>
    <s v="Handbook of Green Economics "/>
    <s v="CHENNAI-S&amp;T"/>
    <s v="Editor has highlighted of language and typing errors in chapter 2 during FM review. This was highlighted to the supplier during revision. The Editor after reviewing the e-book has again raised concerns on copyediting in chapter 2."/>
    <s v="Upon analyzing the below feedback, we found that our project manager misinterpreted the comment and incorporated the changes only in the ToC and missed to pass on the author’s concern to copyediting team or raise query to PM. Since this comment was received along with frontmatter, the change was made only to the heading level “Natural capital as the basis of the green economy” in frontmatter ToC and the revised proof of only the frontmatter was submitted. Moreover, we had received only few revises corrections for chapter 2 through PC and these corrections was incorporated and delivered separately. This led to the proof of chapter 2 being finalized without review. Since the Project Manager did not pass on this information to our language team, a language editing review of Chapter 2 was not performed in the revises stage. Upon further analysis, we noticed that the Chapter 2 is written by a nonnative author and contained many grammatical errors, word usage errors, and wrong sentence constructions. The copyeditor has corrected subject-verb errors, typos, wrong sentence constructions, article errors; inserted missing words, and has raised queries both for edits and sense. While doing so, our copyeditor had missed to correct the some of the sentences as mentioned by the editor. (e.g. “Natural capital as base of the green economy” should instead be “Natural capital as the basis of the green economy”). Here the copyeditor failed to alert that this chapter required extensive cleaning-up and performed only a medium level editing."/>
    <x v="0"/>
    <s v="Text"/>
    <s v="Edits missed"/>
    <s v="Additional corrections_x000a_How was the language editing request received"/>
    <s v="PM/Language editor"/>
    <s v="We have corrected the reported errors and kept the file ready"/>
    <s v="1. Any mail instructions given by Els PM will have to be documented in our Workflow management system which can be verified by next actor during the process_x000a__x000a_2. We have given the instruction to the copyeditor to alert the TNQ PM if the editing level has to be moved to onshore editing if the chapter is written by a nonnative author. _x000a__x000a_3. Instruction has been given to the project manager to be more cautious about such comments and passing on them to the relevant teams._x000a_"/>
    <s v="3B2"/>
    <s v="Book_FM"/>
    <s v="Manual"/>
    <s v="06-09-2019_x000a_"/>
    <s v="Rathi I R _x000a_"/>
    <s v="Sreejith Viswanathan_x000a_"/>
    <s v="Revises"/>
    <d v="2019-09-07T00:00:00"/>
    <s v="NA"/>
    <s v="Manual"/>
    <s v="NA"/>
    <s v="NA"/>
    <d v="2019-09-04T00:00:00"/>
    <s v="Sep '19"/>
    <s v="Rathi I R (14489) and Haarthy (FL0646) _x000a_"/>
  </r>
  <r>
    <n v="47"/>
    <x v="0"/>
    <x v="7"/>
    <d v="2019-09-04T00:00:00"/>
    <s v="Health Science"/>
    <s v="BTX2984"/>
    <s v="Fauber, Terri"/>
    <n v="9780323356244"/>
    <s v="Radiographic Imaging and Exposure "/>
    <s v="STL HS"/>
    <s v="Please include the tracking numberW-95771 in all correspondence. The requestor states there should be an IFC pdf. We do not have that in our files. Can you sent that please. This should have been with the interior files. Correct and deliver a complete&lt;br/&gt; new set of Archive disks (two copies) and include a copy of this email with the resupply. Please be sure to use the most up-to-date version of the files. Please upload the files to the “incoming” folder on the SFTP site on an urgent basis._x000a__x000a_"/>
    <s v="Upon analyzing the below feedback, we found that we haven’t received the request to process IFC for this title at all. Since this is not a supplier fault, we request you to revoke the upstream feedback"/>
    <x v="1"/>
    <m/>
    <m/>
    <m/>
    <s v="NA"/>
    <s v="NA"/>
    <s v="NA"/>
    <s v="NA"/>
    <s v="Delivery"/>
    <s v="NA"/>
    <s v="NA"/>
    <s v="NA"/>
    <s v="NA"/>
    <s v="NA"/>
    <s v="NA"/>
    <s v="NA"/>
    <s v="NA"/>
    <s v="NA"/>
    <s v="NA"/>
    <d v="2019-09-07T00:00:00"/>
    <s v="Sep '19"/>
    <s v="NA"/>
  </r>
  <r>
    <n v="48"/>
    <x v="0"/>
    <x v="7"/>
    <d v="2019-09-04T00:00:00"/>
    <s v="S &amp; T Books"/>
    <s v="BTX2989"/>
    <s v="Fraumeni"/>
    <n v="9780128175965"/>
    <s v="Measuring Economic Growth and Productivity "/>
    <s v="CHENNAI_S&amp;T"/>
    <s v="Hi, The original agreed page proof schedule was 2-Aug. Later, it was conveyed that the proofs will be dispatched by 20-Aug. However, many chapter proofs were not dispatched by this date and there are still 4 chapters that are yet to be dispatched.&lt;br/&gt; Please expedite the remaining chapters and explain the delay in completing the page proofs. Regards, Bharatwaj_x000a_"/>
    <s v="Please see our RCA for the below upstream feedback:_x000a__x000a_For this book, the tables were given in excel format for all the chapters. During conversion of excel to word, some of the tables were merged and the alignment was lost.  Moreover, the math equations were rendered incorrectly during conversion process. Hence the processing time was more for this book during production.  These issues were identified internally by our QC team and these were fixed in the application files. Hence we are unable to deliver the proof per the schedule._x000a_"/>
    <x v="0"/>
    <s v="Schedule"/>
    <s v="Schedule"/>
    <s v="Non-standard file format_Excel"/>
    <s v="PM_x000a_"/>
    <s v="We have delivered the proofs"/>
    <s v="1. Prior communication will be given to the ELS PM if there are such technical glitches found in the input. Accordingly schedule will be planned if there are any issues in the input._x000a_2. Process change - We have given instruction to identify such issues during infile analysis itself. Hence the input will moved to Keying and cleaning process before the production begins the work _x000a_3. Orientation given to the teams on handling such inputs._x000a_"/>
    <s v="3B2"/>
    <s v="Schedule"/>
    <s v="Manual"/>
    <s v="09-09-2019_x000a_"/>
    <s v="Vidhya M "/>
    <s v="Bharatwaj Varatharajan_x000a_"/>
    <s v="Page-Proof"/>
    <d v="2019-09-10T00:00:00"/>
    <s v="NA"/>
    <s v="Manual"/>
    <s v="NA"/>
    <s v="Yes"/>
    <d v="2019-09-04T00:00:00"/>
    <s v="Sep '19"/>
    <s v="Vidhya M (13043)"/>
  </r>
  <r>
    <n v="49"/>
    <x v="0"/>
    <x v="7"/>
    <d v="2019-09-04T00:00:00"/>
    <s v="S &amp; T Books"/>
    <s v="B2986"/>
    <s v="Reichle"/>
    <n v="9780128202449"/>
    <s v="The Global Carbon Cycle and Climate Change_x000a_"/>
    <s v="CHENNAI-S&amp;T"/>
    <s v="The author has reviewed the proofs and informed that he is not really happy with it due to following reasons: 1. Chapter outlines (mini-ToC) have been removed from the chapters without consultation. 2. I have advised to redraw Figure 6.3 in B/W; however,&lt;br/&gt; it has been redrawn in color and has been used in the proofs. 3. Figure 7.1 has been redrawn and placed in the proofs; however, query has been raised to the author for better quality. 4. Why did one chapter of proofs start numbering sub subsections (definitely&lt;br/&gt; not wanted) but in no other chapters? Are multiple people doing different chapters? 5. Someone/something is changing the format of &amp;quot;recommended reading&amp;quot; reference citations at the end of chapters, putting year dates at the end with the page #s and not up front&lt;br/&gt; behind author's names. This is contrary to all citation styles of scientific publications. If this persists to the final pages of references it will be a DISASTER in editing!!!! Could you please review the feedback and get back to me with CAPA?"/>
    <s v="Duplicate"/>
    <x v="2"/>
    <s v="Duplicate"/>
    <s v="Duplicate"/>
    <m/>
    <s v="Duplicate"/>
    <s v="Duplicate"/>
    <s v="Duplicate"/>
    <s v="Duplicate"/>
    <s v="Duplicate"/>
    <s v="Duplicate"/>
    <s v="Duplicate"/>
    <s v="Duplicate"/>
    <s v="Duplicate"/>
    <s v="Duplicate"/>
    <s v="Duplicate"/>
    <s v="Duplicate"/>
    <s v="Duplicate"/>
    <s v="Duplicate"/>
    <s v="Duplicate"/>
    <s v="Duplicate"/>
    <s v="na"/>
    <s v="Duplicate"/>
  </r>
  <r>
    <n v="50"/>
    <x v="0"/>
    <x v="7"/>
    <d v="2019-09-05T00:00:00"/>
    <s v="S &amp; T Books"/>
    <s v="BTX2990 "/>
    <s v="Feng"/>
    <n v="9780128160343"/>
    <s v="Biomedical Information Technology "/>
    <s v="CHENNAI_S&amp;T"/>
    <s v="I was sending the reminder e-mail to the authors and noticed chapters 12 and 14 were missing. I have e-mailed the concern PM regarding this and only after checking I got to know that these chapters were not yet sent to the authors and the delay was&lt;br/&gt; not informed to me. We had similar issue last month for another title and this seems to be recurring. For this title, TnQ PM confirmed that proofs will be sent in batches from 2 August to 12 August, however few chapters were gone to authors only on 30 August.&lt;br/&gt; This is October publication title and these delays is not acceptable and I am not sure why they are not updating the PM regarding any issues or delays until it is asked for"/>
    <s v="Please see our RCA for the below upstream feedback:_x000a__x000a_As per the schedule, we have started delivering the chapters from 02-Aug. We were able to manage only six chapters within the stipulated time. As this book contains heavy math, it took more time due to unforeseen issues in the input file. In chapter 14, the equations are appearing as roman in the supplied manuscript. But after xml conversion, it changed to italic, since the property of this equation is in italic. In chapter 12, we have received the input files as PDF. The PDF was converted to text. During this conversion, algorithms were captured as text instead of image. This was identified while performing quality checks in proofs. As the no of corrections is more, it is taking time to finalize the corrections in application file. Here TNQ PM focused on sorting these issues with the production team and missed to update the progress to ELS PM._x000a_"/>
    <x v="0"/>
    <s v="Schedule"/>
    <s v="Schedule"/>
    <s v="Non-standard file format_PDF"/>
    <s v="PM_x000a__x000a_"/>
    <s v="We have delivered both the chapters "/>
    <s v="1. Prior communication will be given to the ELS PM if there are such technical glitches found in the input. Accordingly schedule will be planned if there are any issues in the input._x000a_2. Process change - We have given instruction to identify such issues during infile analysis itself. Hence the input will moved to Keying and cleaning process before the production begins the work _x000a_3. Orientation given to the teams on handling such inputs_x000a__x000a_"/>
    <s v="3B2"/>
    <s v="Schedule"/>
    <s v="Tool"/>
    <s v="09-09-2019_x000a_"/>
    <s v="Vidhya M "/>
    <s v="Sruthi Satheesh_x000a_"/>
    <s v="Page-Proof"/>
    <d v="2019-09-10T00:00:00"/>
    <s v="NA"/>
    <s v="Manual"/>
    <s v="NA"/>
    <s v="Yes"/>
    <d v="2019-09-05T00:00:00"/>
    <s v="Sep '19"/>
    <s v="Vidhya M (13043)"/>
  </r>
  <r>
    <n v="51"/>
    <x v="0"/>
    <x v="7"/>
    <d v="2019-09-05T00:00:00"/>
    <s v="S &amp; T Books"/>
    <s v="B2993 "/>
    <s v="Hashash"/>
    <n v="9780128197134"/>
    <s v="Mesenchymal Stem Cells In Human Health and Diseases"/>
    <s v="ESCH"/>
    <s v="Duplicate"/>
    <s v="Duplicate"/>
    <x v="2"/>
    <m/>
    <m/>
    <m/>
    <s v="Duplicate"/>
    <s v="Duplicate"/>
    <s v="Duplicate"/>
    <s v="Duplicate"/>
    <s v="Duplicate"/>
    <s v="Duplicate"/>
    <s v="Duplicate"/>
    <s v="Duplicate"/>
    <s v="Duplicate"/>
    <s v="Duplicate"/>
    <s v="09-09-2019_x000a_"/>
    <s v="NA"/>
    <s v="Manual"/>
    <s v="NA"/>
    <s v="Yes"/>
    <d v="2019-09-05T00:00:00"/>
    <s v="Sep '19"/>
    <s v="Gowthaman (13894)"/>
  </r>
  <r>
    <n v="52"/>
    <x v="0"/>
    <x v="7"/>
    <d v="2019-09-10T00:00:00"/>
    <s v="S &amp; T Books"/>
    <s v="BTX2997 "/>
    <s v="Rutherford, Marie/Ramsay"/>
    <n v="9781771721967"/>
    <s v="Plunkett's Procedures for the Medical Administrative Assistant "/>
    <s v="CHENNAI-S&amp;T"/>
    <s v="The sizing of the figures was not followed as given in the illustration control sheet for chapter 6. Editorial and the author are unhappy about the setting of this chapter, in spite of the clear instruction provided in the control sheet. See attached&lt;br/&gt; the chapter with markings and the control sheet. Again, the correction marked to changed the margin for the chapter opening text was not carried out in the revised pages. Please investigate on this and get back with your response."/>
    <s v="Please see our RCA for the below upstream feedback:_x000a__x000a_The sizing of the figures was not followed as given in the illustration control sheet for chapter 6. Editorial and the author are unhappy about the setting of this chapter, in spite of the clear instruction provided in the control sheet – There was a comment in the artwork control log stating &quot;Each figure part should be 1 page and side by side, if possible. Reduce the size so it can appear side by side&quot;. During the figure processing, the artwork operator wrongly interpreted the comment and placed two part figures side by side in one page. Our QC operator during style checking process also misunderstood the comments and thought that the images should be placed side by side in 1 page. This led to the error._x000a__x000a_The correction marked to change the margin for the chapter opening text was not carried out in the revised pages – In page proof stage, received manuscript had this content coded as “Text Flush” instead of “Chapter Quote” for all 13 chapters in the book. Due to the incorrect coding in the MS, the chapter opening text was actually typeset as “Text flush” in the pageproof PDF. During QC process, our QC had identified this mismatch and reverted back the “Text flush” style to “Chapter Quote” for all the 13 chapters however, the width requirement for chapter quote was not applied as per design requirement for chapter 6. In the revision stage, the PGN operator misunderstood that the comment is provided for ELS PM attention. “The line length of this introduction is much longer than with previous chapters sent. It looks much better but is different. Uma, please check all the margins for this section to ensure this is correct and the same”. Hence the operator omitted to update the correction for the line length. This led to the error. Our QC operator has also misunderstood that the line length of introduction should not be longer than the chapter margin and has failed to validate the chapter quote width against previous chapters. _x000a_"/>
    <x v="0"/>
    <s v="Display quote"/>
    <s v="Display quote"/>
    <s v="Author instructions"/>
    <s v="Graphics/Pagination/QC_x000a_"/>
    <s v="We will correct and deliver the chapter 6"/>
    <s v="1. Instruction has been given to the entire artwork team to query for clarification when any instruction is unclear to their understanding._x000a_2. Edits misinterpretation is also a user understanding issue hence, we have moved the concern operators to training. _x000a_3. Reorientation has been given to graphics, pagination and QC team on how the instructions should be managed._x000a_"/>
    <s v="Indesign"/>
    <s v="Figure"/>
    <s v="Manual"/>
    <d v="2019-09-12T00:00:00"/>
    <s v="Gobinath (15888)_x000a_"/>
    <s v="Umarani Natarajan_x000a_"/>
    <s v="Page-Proof"/>
    <d v="2019-09-13T00:00:00"/>
    <s v="NA"/>
    <s v="Manual"/>
    <s v="NA"/>
    <s v="Yes"/>
    <d v="2019-09-10T00:00:00"/>
    <s v="Sep '19"/>
    <s v="PONSIVA D (14870) _x000a_PRABU A (1861) _x000a_YOSODHA S (11797)_x000a_GAYATHRI DEVI (15127) "/>
  </r>
  <r>
    <n v="53"/>
    <x v="0"/>
    <x v="7"/>
    <d v="2019-09-10T00:00:00"/>
    <s v="MRW"/>
    <s v="BTX2998 "/>
    <s v="CHL2_x000a_"/>
    <n v="9780128165126"/>
    <s v="Encyclopedia of Infant and Early Childhood Development "/>
    <s v="CHN-MRW"/>
    <s v="Author proof of CHL2: 22831 We have communicated earlier that See also Section must be removed. But we have noticed that it is not been removed in this proof. Can you confirm us why this was not removed from the proof."/>
    <s v="Please see our RCA for the below upstream feedback:_x000a__x000a_On analyzing the below upstream, we found that we haven’t received a request to remove the See also Section from all the chapters as a book specific instruction. However, we have now instructed our team to remove the See also Section for all the work-in-progress chapters. Considering this scenario, we request you to revert the upstream feedback_x000a_"/>
    <x v="1"/>
    <m/>
    <m/>
    <m/>
    <s v="NA"/>
    <s v="NA"/>
    <s v="NA"/>
    <s v="NA"/>
    <s v="See also section not removed"/>
    <s v="NA"/>
    <s v="NA"/>
    <s v="NA"/>
    <s v="NA"/>
    <s v="NA"/>
    <s v="NA"/>
    <s v="NA"/>
    <s v="Manual"/>
    <s v="NA"/>
    <s v="NA"/>
    <d v="2019-09-10T00:00:00"/>
    <s v="Sep '19"/>
    <s v="NA"/>
  </r>
  <r>
    <n v="54"/>
    <x v="0"/>
    <x v="7"/>
    <d v="2019-09-10T00:00:00"/>
    <s v="MRW"/>
    <s v="BTX2999 "/>
    <s v="CHL2"/>
    <n v="9780128165126"/>
    <s v="Encyclopedia of Infant and Early Childhood Development "/>
    <s v="CHN-MRW"/>
    <s v="Author proof of CHL2: 22831 The original citation History should be as a footnote. This was communicated earlier also, Can you confirm us why this was not followed."/>
    <s v="Please see our RCA for the below upstream feedback:_x000a__x000a_This book follows a PC-PDF less workflow. In this chapter, the Change History section and tagline are appearing correctly in the proof central view (i.e., linked as a footnote with the indicator ☆). This is rendering inappropriately in the PDF generated from the proof central, which was not the actual typeset PDF, because the online PDF will not match the Print PDF as per the following Proof Central instruction. Since the author had reviewed the proof in PC html version, the presentation and formatting of text, tables, references and headings in the online proof may not match the final output even though the content are same. Hence it is not an error._x000a_"/>
    <x v="1"/>
    <m/>
    <m/>
    <m/>
    <s v="NA"/>
    <s v="NA"/>
    <s v="NA"/>
    <s v="NA"/>
    <s v="PC rendering issue_x000a_"/>
    <s v="NA"/>
    <s v="NA"/>
    <s v="NA"/>
    <s v="NA"/>
    <s v="NA"/>
    <s v="NA"/>
    <s v="NA"/>
    <s v="NA"/>
    <s v="NA"/>
    <s v="NA"/>
    <d v="2019-09-10T00:00:00"/>
    <s v="Sep '19"/>
    <s v="NA"/>
  </r>
  <r>
    <n v="55"/>
    <x v="0"/>
    <x v="7"/>
    <d v="2019-09-12T00:00:00"/>
    <s v="Health Science"/>
    <s v="BTX3002 "/>
    <s v="Heasman, Peter"/>
    <n v="9780702045974"/>
    <s v="Master Dentistry "/>
    <s v="CHENNAI-HS"/>
    <s v=" Please include the tracking number 19-017001 in all correspondence. At the end of each Word chapter there should be Self-Assessment Questions and Answers. The Word file does not have these Questions and Answers. We need a new Word file the&lt;br/&gt; includes these. Please rush. Correct and deliver a complete new set of Archive disks (two copies) and include a copy of this email with the resupply. Please be sure to use the most up-to-date version of the files. Please upload the files to the “incoming”&lt;br/&gt; folder on the SFTP site on an urgent basis."/>
    <s v="Please see our RCA for the below upstream feedback:_x000a_ _x000a_The title “Heasman” was delivered in the year 2013. We usually convert the final XML files to word files using XML2DOC conversion tool for archive delivery. The content reported here as missing was tagged as “ce:exam-questions” and “ce:exam-answers” in XML. On analyzing the feedback, we noticed that due to a bug in tool, the XML elements “ce:exam-questions” and “ce:exam-answers” was not handled in our older version of XML2DOC conversion tool and the same was missed by our operator during that time. However, we have fixed this in our later version of the tool and there are no issues in the archive word files delivered recently._x000a_"/>
    <x v="0"/>
    <s v="Text"/>
    <s v="Conten loss in Archival"/>
    <s v="Incorrect change by tool"/>
    <s v="Archive team"/>
    <s v="Corrected version of archival file will be delivered in the resupply stage"/>
    <s v="• We had fixed the tool to handle the XML elements “ce:exam-questions” and “ce:exam-answers” to arrest this issue."/>
    <s v="Indesign"/>
    <s v="Delivery"/>
    <s v="Tool"/>
    <d v="2019-09-16T00:00:00"/>
    <s v="Jaisingh"/>
    <s v="Na"/>
    <s v="Archive"/>
    <d v="2019-09-16T00:00:00"/>
    <s v="NA"/>
    <s v="Manual"/>
    <s v="NA"/>
    <s v="NA"/>
    <d v="2019-09-16T00:00:00"/>
    <s v="Sep '19"/>
    <s v="Tool"/>
  </r>
  <r>
    <n v="56"/>
    <x v="0"/>
    <x v="7"/>
    <d v="2019-09-12T00:00:00"/>
    <s v="S &amp; T Books"/>
    <s v="BTX3003 "/>
    <s v="Nayak, Rajkishore "/>
    <n v="9780081028674"/>
    <s v="Sustainable Technologies for Fashion and Textiles "/>
    <s v="CBE_S&amp;T"/>
    <s v="The editor has come back with the following comments. I found the proof-reading task is not being taken care. Please let the proof-reader know that there are some general mistakes that has not been taken care. Some of the points below: 1. general&lt;br/&gt; grammar mistakes. 2. sentence structure, 3. proper referencing. 4. Reference style 5. Table and figure numbers should be both in the text and caption Can you please explain me on what went wrong this title?"/>
    <s v="Please see our RCA for the below upstream feedback:_x000a__x000a_Upon analyzing the below feedback, we found that for _x000a__x000a_Point 1 &amp; 2 - general&lt;br/&gt; grammar mistakes &amp; Sentence structure: Since this copyediting level for this title was title was received as eMFC, we will not be checking grammar and the sentence structure. Hence this is not an error. _x000a__x000a__x000a_Point 3 - proper referencing: We couldn’t find any issues/mistakes in the reference part for all the chapters. Hence this is not an error. _x000a__x000a_Point 4 - Reference style: Please refer excel attached. The reference style for this title was Harvard and the same was processed in Page Proof stage. Since this book follows a PDF less workflow, the author had reviewed the proof in PC html version hence, the presentation and formatting of text, tables, references, and headings in the online proof may not match the final output, although the content are the same, it is appearing differently. These are rendered correctly in ‘Viewproof’ option. Hence it is not an error._x000a__x000a_Point 5 - Table and figure numbers should be both in the text and caption: We reviewed the proofs which were sent to the author, the figure and table numbering were correctly placed and raised query for missing citations._x000a__x000a_"/>
    <x v="1"/>
    <m/>
    <m/>
    <m/>
    <s v="NA"/>
    <s v="NA"/>
    <s v="NA"/>
    <s v="NA"/>
    <s v="NA"/>
    <s v="NA"/>
    <s v="NA"/>
    <s v="NA"/>
    <s v="NA"/>
    <s v="NA"/>
    <s v="NA"/>
    <s v="NA"/>
    <s v="Manual"/>
    <s v="NA"/>
    <s v="NA"/>
    <d v="2019-09-12T00:00:00"/>
    <s v="Sep '19"/>
    <s v="NA"/>
  </r>
  <r>
    <n v="57"/>
    <x v="0"/>
    <x v="7"/>
    <d v="2019-09-13T00:00:00"/>
    <s v="S &amp; T Books"/>
    <s v="BTX3004 "/>
    <s v="Al-Shura, Anika "/>
    <n v="9780128175804"/>
    <s v="Herbal, Bio-Nutrient and Drug Titration According to Disease Stages in Integrative Cardiovascular Chinese Medincine _x000a_"/>
    <s v="CHENNAI-S&amp;T"/>
    <s v="We are facing schedule delay in prelims and index proofs."/>
    <s v="Please see our RCA for the below upstream feedback:_x000a__x000a_FM:_x000a_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_x000a__x000a_Index:_x000a_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_x000a_"/>
    <x v="0"/>
    <s v="Schedule"/>
    <s v="Schedule"/>
    <s v="Additional corrections in chapters before prelims delivery"/>
    <s v="PM"/>
    <s v="We have delivered the proofs"/>
    <s v="1. We reiterated to follow the procedure for creating FM and index after completion of Pageproof itself._x000a_2. If we receive author/editor corrections immediately after the Pageproof dispatch for PC-PDF titles, we have instructed the TNQ PM to inform ELS PM about the proof schedule._x000a_3. Reorientation will be given to the entire Project management team to inform the delay upfront to the ELS PM_x000a_"/>
    <s v="3B2"/>
    <s v="Schedule"/>
    <s v="Manual"/>
    <d v="2019-09-17T00:00:00"/>
    <s v="Senthil Kumar D"/>
    <s v="Poulouse Joseph_x000a_"/>
    <s v="Page-Proof"/>
    <d v="2019-09-18T00:00:00"/>
    <s v="NA"/>
    <s v="Manual"/>
    <s v="NA"/>
    <s v="NA"/>
    <d v="2019-09-13T00:00:00"/>
    <s v="Sep '19"/>
    <s v="Senthil Kumar D (1818)_x000a_"/>
  </r>
  <r>
    <n v="58"/>
    <x v="0"/>
    <x v="7"/>
    <d v="2019-09-13T00:00:00"/>
    <s v="S &amp; T Books"/>
    <s v="BTX3005"/>
    <s v="Al-Shura, Anika "/>
    <n v="9780128175804"/>
    <s v="Herbal, Bio-Nutrient and Drug Titration According to Disease Stages in Integrative Cardiovascular Chinese Medincine _x000a_"/>
    <s v="CHENNAI-S&amp;T"/>
    <s v="We are facing schedule delay in prelims and index proofs."/>
    <s v="Please see our RCA for the below upstream feedback:_x000a__x000a_FM:_x000a_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_x000a__x000a_Index:_x000a_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_x000a_"/>
    <x v="0"/>
    <s v="Schedule"/>
    <s v="Schedule"/>
    <s v="Additional corrections in chapters before prelims delivery"/>
    <s v="PM"/>
    <s v="We have delivered the proofs"/>
    <s v="1. We reiterated to follow the procedure for creating FM and index after completion of Pageproof itself._x000a_2. If we receive author/editor corrections immediately after the Pageproof dispatch for PC-PDF titles, we have instructed the TNQ PM to inform ELS PM about the proof schedule._x000a_3. Reorientation will be given to the entire Project management team to inform the delay upfront to the ELS PM_x000a_"/>
    <s v="3B2"/>
    <s v="Schedule"/>
    <s v="Manual"/>
    <d v="2019-09-17T00:00:00"/>
    <s v="Senthil Kumar D"/>
    <s v="Poulouse Joseph_x000a_"/>
    <s v="Page-Proof"/>
    <d v="2019-09-18T00:00:00"/>
    <s v="NA"/>
    <s v="Manual"/>
    <s v="NA"/>
    <s v="NA"/>
    <d v="2019-09-13T00:00:00"/>
    <s v="Sep '19"/>
    <s v="Senthil Kumar D (1818)_x000a_"/>
  </r>
  <r>
    <n v="59"/>
    <x v="0"/>
    <x v="7"/>
    <d v="2019-09-13T00:00:00"/>
    <s v="S &amp; T Books"/>
    <s v="BTX3006"/>
    <s v="Al-Shura, Anika "/>
    <n v="9780128175804"/>
    <s v="Herbal, Bio-Nutrient and Drug Titration According to Disease Stages in Integrative Cardiovascular Chinese Medincine _x000a_"/>
    <s v="CHENNAI-S&amp;T"/>
    <s v="We are facing schedule delay in prelims and index proofs."/>
    <s v="Please see our RCA for the below upstream feedback:_x000a__x000a_FM:_x000a_For this title, we have planned to initiate page proof for prelims after completing the Pageproof. While working on prelims &amp; TOC, we have received author corrections for couple of chapters. Hence the Project manager thought of finalizing the revises before, triggering the Prelims and ToC in the WMS. Hence the production has not worked on prelims._x000a__x000a_Index:_x000a_After Pageproof completion, we have assigned the PDF files to indexer to generate the draft index. Since the volumes of this book is low (~190 pages), TNQ PM thought to generate the index with the exact folios once the first revises get completed. But this was not discussed with Elsevier project manager in upfront. This led to the error. _x000a_"/>
    <x v="0"/>
    <s v="Schedule"/>
    <s v="Schedule"/>
    <s v="Additional corrections in chapters before prelims delivery"/>
    <s v="PM"/>
    <s v="We have delivered the proofs"/>
    <s v="1. We reiterated to follow the procedure for creating FM and index after completion of Pageproof itself._x000a_2. If we receive author/editor corrections immediately after the Pageproof dispatch for PC-PDF titles, we have instructed the TNQ PM to inform ELS PM about the proof schedule._x000a_3. Reorientation will be given to the entire Project management team to inform the delay upfront to the ELS PM_x000a_"/>
    <s v="3B2"/>
    <s v="Schedule"/>
    <s v="Manual"/>
    <d v="2019-09-17T00:00:00"/>
    <s v="Senthil Kumar D"/>
    <s v="Poulouse Joseph_x000a_"/>
    <s v="Page-Proof"/>
    <d v="2019-09-18T00:00:00"/>
    <s v="NA"/>
    <s v="Manual"/>
    <s v="NA"/>
    <s v="NA"/>
    <d v="2019-09-13T00:00:00"/>
    <s v="Sep '19"/>
    <s v="Senthil Kumar D (1818)_x000a_"/>
  </r>
  <r>
    <n v="60"/>
    <x v="0"/>
    <x v="7"/>
    <d v="2019-09-13T00:00:00"/>
    <s v="S &amp; T Books"/>
    <s v="BTX3017"/>
    <s v="Ibrahim Dincer"/>
    <n v="9780128195567"/>
    <s v="Energy Sustainability "/>
    <s v="CHENNAI-S&amp;T"/>
    <s v="Author submitted corrections were not carried out appropriately in chapter 6._x000a_ It will be really difficult for Elsevier PM's to check and validate all the revised chapters. It would be great if you could come up with action plan and measures to avoid&lt;br/&gt; these issues in future to provide us error free revised chapters."/>
    <s v="Please see our RCA for the below upstream feedback:_x000a__x000a_On analyzing the below feedback, we found that the Author had stroke through the content in between the paragraph of PDF at revises stage. The MC operator while deleting the empty comments thought that this is also an empty comment and inadvertently deleted the same in the PDF at master copying stage. Hence the content which had to be deleted was not done. This is purely related to operator which led to an error. _x000a__x000a_"/>
    <x v="0"/>
    <s v="Edits missed"/>
    <s v="Corrections not carried out"/>
    <s v="Author instructions"/>
    <s v="Mastercopy"/>
    <s v="We have corrected and delivered the file"/>
    <s v="1. The concerned operator has been moved out of production and kept under training_x000a_2. Reorientation has been given to the master copier to validate the author corrections even it is an empty comment. _x000a_"/>
    <s v="3B2"/>
    <s v="Text"/>
    <s v="Manual"/>
    <d v="2019-09-17T00:00:00"/>
    <s v="Uday"/>
    <s v="Mohanapriyan Rajendran_x000a_"/>
    <s v="Revises"/>
    <d v="2019-09-18T00:00:00"/>
    <s v="NA"/>
    <s v="Manual"/>
    <s v="NA"/>
    <s v="Yes"/>
    <d v="2019-09-16T00:00:00"/>
    <s v="Sep '19"/>
    <s v="Vinoth(9241)"/>
  </r>
  <r>
    <n v="61"/>
    <x v="0"/>
    <x v="7"/>
    <d v="2019-09-13T00:00:00"/>
    <s v="S &amp; T Books"/>
    <s v="BTX3016"/>
    <s v="Nobel"/>
    <n v="9780128191460"/>
    <s v="Physicochemical and Environmental Plant Physiology "/>
    <s v="CBE_S&amp;T"/>
    <s v="We requested TnQ to send the proofs by end August, so far we have received only two chapters out of 9 despite insisting the importance of the book. Author is quite frustrated with this delay."/>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be delivering the proofs on the stipulated date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d v="2019-09-18T00:00:00"/>
    <s v="Siva Meenakshi Sundaram"/>
    <s v="ECKARTS_x000a_"/>
    <s v="Page-Proof"/>
    <d v="2019-09-19T00:00:00"/>
    <s v="NA"/>
    <s v="Manual"/>
    <s v="NA"/>
    <s v="NA"/>
    <d v="2019-08-16T00:00:00"/>
    <s v="Aug '19"/>
    <s v="Siva Meenakshi Sundaram"/>
  </r>
  <r>
    <n v="62"/>
    <x v="0"/>
    <x v="7"/>
    <d v="2019-09-16T00:00:00"/>
    <s v="S &amp; T Books"/>
    <s v="BTX3015"/>
    <s v="Brilakis"/>
    <n v="9780128155035"/>
    <s v="Infrastructure Computer Vision "/>
    <s v="CHENNAI-S&amp;T"/>
    <s v="Hi Team, Page proof was supposed to be delivered on 7th Sept as agreed but the proofs were not delivered till now. _x000a_Also, team didn't alert me on the delay proactively. Could you please let me know the reason for the delay. Thanks, Anitha"/>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deliver the proofs in the stipulated date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Jaikumar K"/>
    <s v="Anitha Sivaraj_x000a_"/>
    <s v="Page-Proof"/>
    <d v="2019-09-19T00:00:00"/>
    <s v="NA"/>
    <s v="Manual"/>
    <s v="NA"/>
    <s v="NA"/>
    <d v="2019-08-16T00:00:00"/>
    <s v="Aug '19"/>
    <s v="Jaikumar K"/>
  </r>
  <r>
    <n v="63"/>
    <x v="0"/>
    <x v="7"/>
    <d v="2019-09-16T00:00:00"/>
    <s v="S &amp; T Books"/>
    <s v="BTX3020"/>
    <s v="House"/>
    <n v="9780128143704"/>
    <s v="Inorganic Chemistry "/>
    <s v="CHENNAI-S&amp;T"/>
    <s v="Hi Jai, You have provided the proof schedule on 26th of Aug, however you still haven't delivered any proofs except for chapter 1 out of 23 chapters and this book is scheduled to publish by the month of Oct 2019. Could you please provide me with your&lt;br/&gt; detailed explanation why you were not able to send the proofs as per the schedule. I look forward to hearing from you! Thanks &amp;amp; Regards Omer"/>
    <s v=":  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have delivered the proof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Jaikumar K"/>
    <s v="Omer"/>
    <s v="Page-Proof"/>
    <d v="2019-09-18T00:00:00"/>
    <s v="NA"/>
    <s v="Manual"/>
    <s v="NA"/>
    <s v="NA"/>
    <d v="2019-08-16T00:00:00"/>
    <s v="Aug '19"/>
    <s v="Jaikumar K"/>
  </r>
  <r>
    <n v="64"/>
    <x v="0"/>
    <x v="7"/>
    <d v="2019-09-16T00:00:00"/>
    <s v="S &amp; T Books"/>
    <s v="BTX3013"/>
    <s v="Castrignano"/>
    <n v="9780128183731"/>
    <s v="Agricultural Internet of Things and Decision Support for Precision Smart Farming "/>
    <s v="CBE_S&amp;T"/>
    <s v="Hi Sharan, You have provided the proof schedule on 03rd of Sep, however you still haven't delivered any proofs and this book is scheduled to publish by the month of Jan 2020. Could you please provide me with your detailed explanation why you were&lt;br/&gt; not able to send the proofs as per the schedule. I look forward to hearing from you! Thanks &amp;amp; Regards Omer"/>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be delivering the proofs in the stipulated dates"/>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Sharan_x000a_"/>
    <s v="Omer_x000a_"/>
    <s v="Page-Proof"/>
    <d v="2019-09-19T00:00:00"/>
    <s v="NA"/>
    <s v="Manual"/>
    <s v="NA"/>
    <s v="NA"/>
    <d v="2019-08-16T00:00:00"/>
    <s v="Aug '19"/>
    <s v="Sharan KK (14413)_x000a_"/>
  </r>
  <r>
    <n v="65"/>
    <x v="0"/>
    <x v="7"/>
    <d v="2019-09-16T00:00:00"/>
    <s v="S &amp; T Books"/>
    <s v="BTX3014"/>
    <s v="Yousuf"/>
    <n v="9780128175361"/>
    <s v="Microalgae Cultivation for Biofuels Production "/>
    <s v="CHENNAI-S&amp;T"/>
    <s v="I'm yet to receive castoff for this title. Only upon following up the project manager yesterday got a response that the castoff will be provided soon. This title was assigned to TnQ on 3rd September."/>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are not accepted and they were not aware of this leeway. _x000a__x000a_To manage these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have delivered the cast off"/>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d v="2019-09-18T00:00:00"/>
    <s v="Vinoth (9241)_x000a_"/>
    <s v="Poulouse Joseph_x000a_"/>
    <s v="Cast off"/>
    <d v="2019-09-19T00:00:00"/>
    <s v="NA"/>
    <s v="Manual"/>
    <s v="NA"/>
    <s v="NA"/>
    <d v="2019-08-16T00:00:00"/>
    <s v="Aug '19"/>
    <s v="Vinoth(9241)"/>
  </r>
  <r>
    <n v="66"/>
    <x v="0"/>
    <x v="7"/>
    <d v="2019-09-16T00:00:00"/>
    <s v="S &amp; T Books"/>
    <s v="BTX3021"/>
    <s v="Galanakis"/>
    <n v="9780128184936"/>
    <s v="Biobased Products and Industries "/>
    <s v="CHENNAI-S&amp;T"/>
    <s v="There was a delay in getting the revised proofs for the book &amp;quot;Biobased Products and Industries&amp;quot;"/>
    <s v="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is not accepted and they were not aware of this leeway. _x000a__x000a_To manage this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_x000a_"/>
    <x v="0"/>
    <s v="Schedule"/>
    <s v="Schedule"/>
    <s v="Additional inflow"/>
    <s v="PM"/>
    <s v="We will deliver the revised proofs in the stipulated"/>
    <s v="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_x000a_"/>
    <s v="3B2"/>
    <s v="Schedule"/>
    <s v="Manual"/>
    <d v="2019-09-18T00:00:00"/>
    <s v="Vibu Prathima"/>
    <s v="Prem Kumar Kaliamoorthi_x000a_"/>
    <s v="Revises"/>
    <d v="2019-09-20T00:00:00"/>
    <s v="NA"/>
    <s v="Manual"/>
    <s v="NA"/>
    <s v="NA"/>
    <d v="2019-08-17T00:00:00"/>
    <s v="Aug '19"/>
    <s v="Vidhya M (13043)"/>
  </r>
  <r>
    <n v="67"/>
    <x v="0"/>
    <x v="7"/>
    <d v="2019-09-17T00:00:00"/>
    <s v="S &amp; T Books"/>
    <s v="BTX3029"/>
    <s v="Feng"/>
    <n v="9780128160343"/>
    <s v="Biomedical Information Technology "/>
    <s v="CHENNAI-S&amp;T"/>
    <s v="I have been checking about the status of the project with TnQ PM Vidhya from 13 September and I have not got any response yet. Books Weekly Status Report for S&amp;amp;T - Week 36 they have provided for this title carry wrong updates (see below). • In typesetting:&lt;br/&gt; CH12, CH14 These chapters were released to author on 9 September and the authors have returned the corrections on 16 September, however the status shows it is in typesetting. • In author review: CH02, 07, 16 Per my record, I see chapters 2, 7, 14 and 19 are&lt;br/&gt; outstanding and the above status is wrong. • In MC stage: CH06, 08, 13, 16, 17, 20, 21-23 Apart from the chapters 2, 7, 14 and 19, corrections were received for all the other chapters in batches from 3 September (except chapters 1, 3, 5, 10, 11, 12, 15 received&lt;br/&gt; on 13 September) Per TAT, I should receive the first batch of revised proofs on 18 September and the PM is not confirming the schedule. This is October publication and we need to give print signal on or before 4 October. I have already raised many upstream&lt;br/&gt; for not keeping the PM informed about the delays and it is recurring."/>
    <s v=":  Please see our RCA for the below upstream feedback:_x000a__x000a_Our team were focusing more on the current month deliveries and opting leeway in schedules for the titles projected for November, December, … pub dates. Based on our discussion over the rising delay escalations we came to understand that PSMs wanted us to follow the requested dates and leeway on dues is not accepted and they were not aware of this leeway. _x000a__x000a_To manage this additional allocation, we hired additional resources in all functions. However, structuring the manuscript before it goes to editing needed much clean-up work and the resources moved to this team need couple more weeks to give 80% of productivity with quality. Close follow-ups and plans are put in place so that the backlog is cleared by then._x000a_"/>
    <x v="0"/>
    <s v="Schedule"/>
    <s v="Schedule"/>
    <s v="Additional inflow"/>
    <s v="PM"/>
    <s v="We will deliver the revised proofs in the stipulated"/>
    <s v="_x000a_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s v="19-09-2019_x000a_"/>
    <s v="Vidhya M "/>
    <s v="Sruthi Satheesh_x000a_"/>
    <s v="Revises"/>
    <d v="2019-09-20T00:00:00"/>
    <s v="NA"/>
    <s v="Manual"/>
    <s v="NA"/>
    <s v="NA"/>
    <d v="2019-08-17T00:00:00"/>
    <s v="Aug '19"/>
    <s v="Vidhya M (13043)"/>
  </r>
  <r>
    <n v="68"/>
    <x v="0"/>
    <x v="7"/>
    <d v="2019-09-17T00:00:00"/>
    <s v="S &amp; T Books"/>
    <s v="BTX3022"/>
    <s v="Krishnaraj, R.NAVANIETHA "/>
    <n v="9780128179512"/>
    <s v="Biovalorisation of Wastes to Renewable Chemicals and Biofuels "/>
    <s v="CHENNAI-S&amp;T"/>
    <s v="The author submitted the corrections and the master copy was ready from 24 August – 4 September. I should have received the revised proofs in batches from 6 September - 18 September. I have not received revised proofs yet. Also, the TnQ PM did not&lt;br/&gt; confirm the schedule for the revised proofs. This is October publication title and we need to give print signal by first week of October."/>
    <s v="Please see our RCA for the below upstream feedback:_x000a__x000a_Our team were focusing more on the current month deliveries and opting leeway in schedules for the titles projected for upcoming month pub date. Based on our discussion over the rising delay escalations we came to understand that PSMs wanted us to follow the requested dates and leeway on dues is not accepted and they were not aware of this leeway. _x000a__x000a_To manage this additional allocation, we hired additional resources in all functions. However, the resources moved to this team, need couple more weeks to give 80% of productivity with quality. Close follow-ups and plans are put in place so that the backlog is cleared by then._x000a__x000a_"/>
    <x v="0"/>
    <s v="Schedule"/>
    <s v="Schedule"/>
    <s v="Additional inflow"/>
    <s v="PM"/>
    <s v="We will deliver the revised proofs in the stipulated"/>
    <s v="_x000a_1. We will list down the complete status of the titles in-hand with the actual schedule dates and the proposed dates. On review by the PSM titles will be reprioritised and delivered accordingly. _x000a__x000a_2. We had also given assurance that structuring being the key in our process takes additional time since the team is new in adapting the requirements and  we are sure this will be resolved in few weeks from now._x000a__x000a_3. We managed to get them on track with minor deviations on FP dates but with no delays on pub dates._x000a_"/>
    <s v="3B2"/>
    <s v="Schedule"/>
    <s v="Manual"/>
    <s v="19-09-2019_x000a_"/>
    <s v="Vidhya M "/>
    <s v="Sruthi Satheesh_x000a_"/>
    <s v="Revises"/>
    <d v="2019-09-20T00:00:00"/>
    <s v="NA"/>
    <s v="Manual"/>
    <s v="NA"/>
    <s v="NA"/>
    <d v="2019-08-17T00:00:00"/>
    <s v="Aug '19"/>
    <s v="Vidhya M (13043)"/>
  </r>
  <r>
    <n v="69"/>
    <x v="0"/>
    <x v="7"/>
    <d v="2019-09-16T00:00:00"/>
    <s v="S &amp; T Books"/>
    <s v="BTX3018"/>
    <s v="Reichle"/>
    <n v="9780128202449"/>
    <s v="The Global Carbon Cycle and Climate Change_x000a_"/>
    <s v="CHENNAI-S&amp;T"/>
    <s v="The author has reviewed the proofs and informed that he is not really happy with it due to following reasons: 1. Chapter outlines (mini-ToC) have been removed from the chapters without consultation. 2. I have advised to redraw Figure 6.3 in B/W; however,&lt;br/&gt; it has been redrawn in color and has been used in the proofs. 3. Figure 7.1 has been redrawn and placed in the proofs; however, query has been raised to the author for better quality. 4. Why did one chapter of proofs start numbering sub subsections (definitely&lt;br/&gt; not wanted) but in no other chapters? Are multiple people doing different chapters? 5. Someone/something is changing the format of &amp;quot;recommended reading&amp;quot; reference citations at the end of chapters, putting year dates at the end with the page #s and not up front&lt;br/&gt; behind author's names. This is contrary to all citation styles of scientific publications. If this persists to the final pages of references it will be a DISASTER in editing!!!! Could you please review the feedback and get back to me with CAPA?"/>
    <s v="Please see our RCA for the below upstream feedback:_x000a__x000a_Upon analyzing the below feedback, we found that for _x000a__x000a_1. Chapter outlines (mini-ToC) have been removed from the chapters without consultation. 5. Someone/something is changing the format of &amp;quot;recommended reading&amp;quot; reference citations at the end of chapters, putting year dates at the end with the page #s and not up front&lt;br/&gt; behind author's names. - the author had reviewed the proof in PC html version hence, The presentation and formatting of text, tables, references, and headings in the online proof may not match the final output, although the content are the same.it is appearing differently. These are rendered correctly in ‘Viewproof’ option. Hence it is not an error._x000a__x000a_2. I have advised to redraw Figure 6.3 in B/W; however,&lt;br/&gt; it has been redrawn in color and has been used in the proofs - Figure 6.3 is redrawn in B/W for print and Color for Web. As the PC link contains web link, the image is appearing as color. It is not an error_x000a__x000a__x000a_3. Figure 7.1 has been redrawn and placed in the proofs; however, query has been raised to the author for better quality - During figure processing stage, the figure 7.1 was redrawn and replaced with a better quality image, but the operator has missed to remove the query related to poor quality. _x000a__x000a_4. Why did one chapter of proofs start numbering sub subsections (definitely&lt;br/&gt; not wanted) but in no other chapters? Are multiple people doing different chapters? - All the chapters were numbered correctly per the requirement except for chapter 6 during structuring. While checking the same, it was found that the user who worked on this chapter had missed to check the style sheet and assumed that all the section level has to be numbered. This resulted in the incorrect output in section numbering_x000a_"/>
    <x v="0"/>
    <s v="Query"/>
    <s v="Poor quality"/>
    <s v="materials not per the expectation"/>
    <s v="DC/Graphics"/>
    <s v="This will be corrected in the revises "/>
    <s v="_x000a_1. The DC team has been reiterated to refer the stylesheet for each and every chapter. _x000a__x000a_2. Currently, the author queries were updated in workflow and query.xml is auto generated upon completion of the task. We have raised a request to the development team to provide the option to alter/remove queries until ‘Graphics processing’ work gets completed. Meanwhile we have given instruction to all graphics operators to validate the query before completing the task. _x000a__x000a_"/>
    <s v="3B2"/>
    <s v="Chapter outline"/>
    <s v="Manual"/>
    <s v="19-09-2019_x000a_"/>
    <s v="Jaikumar K"/>
    <s v="Prem Kumar_x000a_"/>
    <s v="Page-Proof"/>
    <d v="2019-09-07T00:00:00"/>
    <s v="NA"/>
    <s v="Manual"/>
    <s v="NA"/>
    <s v="Yes"/>
    <d v="2019-09-04T00:00:00"/>
    <s v="Sep '19"/>
    <s v="AJANTHA S (10695) and Thomasalvaedison E (14545)"/>
  </r>
  <r>
    <n v="70"/>
    <x v="0"/>
    <x v="7"/>
    <d v="2019-09-19T00:00:00"/>
    <s v="Duplicate"/>
    <s v="BTX3033"/>
    <s v="STOS14C"/>
    <s v="Duplicate"/>
    <s v="Duplicate"/>
    <s v="Duplicate"/>
    <s v="Duplicate"/>
    <s v="Duplicate"/>
    <x v="2"/>
    <m/>
    <m/>
    <m/>
    <s v="Duplicate"/>
    <s v="Duplicate"/>
    <s v="Duplicate"/>
    <s v="Duplicate"/>
    <s v="Duplicate"/>
    <s v="Duplicate"/>
    <s v="Duplicate"/>
    <s v="Duplicate"/>
    <s v="Duplicate"/>
    <s v="Duplicate"/>
    <s v="Duplicate"/>
    <s v="Duplicate"/>
    <s v="Duplicate"/>
    <s v="Duplicate"/>
    <s v="Duplicate"/>
    <s v="Duplicate"/>
    <s v="na"/>
    <s v="Duplicate"/>
  </r>
  <r>
    <n v="71"/>
    <x v="0"/>
    <x v="7"/>
    <d v="2019-09-17T00:00:00"/>
    <s v="MRW"/>
    <s v="MTX3025"/>
    <s v="HUG2"/>
    <s v="9780081022955_x000a_"/>
    <s v="International Encyclopedia of Human Geography "/>
    <s v="CHN-MRW"/>
    <s v="Hi Imran, The author of article 10136 has just informed me that two queries (Q5 and Q6) were almost identical and mainly asked for information already provided in the article. Please could you look into this and ensure that missing information is&lt;br/&gt; correctly identified so authors aren't asked unnecessary questions? Regards Kate"/>
    <s v="Please see our RCA for the below upstream feedback:_x000a__x000a_On analyzing the below upstream, we found that_x000a__x000a_For Identical queries: In this article, Reference tool has inserted an author query for the references that are cited in text, but not provided in list, and also a section named “Unlisted references” with all the unlisted reference links at the end of the chapter. The tool introduces the section for easier validation of the links against the reference list during the editing process. Copyeditors should have to validate each link under the section against the reference list, and modify the author query, which was inserted by the tool, where required. However, here, the copyeditor has unnecessarily changed the section to an author query which resulted in two identical queries._x000a_For unwanted query raised for information that already provided in the article: The author has cited a few references with possessive form (e.g., Robert Solow’s (1956) neoclassical growth model). Since the citation with “‘s” has not matched with the label in the reference list, the ACE tool has considered the reference as unlisted reference. The copyeditor should have validated the reference and removed from the query, but missed to do so._x000a__x000a_"/>
    <x v="0"/>
    <s v="Query"/>
    <s v="Reference Query raised unwantedly"/>
    <s v="materials not per the expectation"/>
    <s v="Copyeditor"/>
    <s v="We have corrected the proofs based on the author query response"/>
    <s v="1. A refresher session will be conducted to the team for raising author queries on uncited/unlisted references._x000a_2. We have given request to fix the scenario in the tool to handle reference citations with possessive form._x000a_"/>
    <s v="3B2"/>
    <s v="Author query"/>
    <s v="Manual"/>
    <d v="2019-09-19T00:00:00"/>
    <s v="MOHAMED IMRANKHAN K _x000a_"/>
    <s v="Kate Miklaszewska_x000a_"/>
    <s v="Page-Proof"/>
    <d v="2019-09-20T00:00:00"/>
    <s v="NA"/>
    <s v="Tool"/>
    <s v="NA"/>
    <s v="NA"/>
    <d v="2019-08-17T00:00:00"/>
    <s v="Aug '19"/>
    <s v="Vijaya Rajan M (8488)"/>
  </r>
  <r>
    <n v="72"/>
    <x v="0"/>
    <x v="7"/>
    <d v="2019-09-17T00:00:00"/>
    <s v="S &amp; T Books"/>
    <s v="BTX3026"/>
    <s v="L-Annunziata"/>
    <n v="9780128143971"/>
    <s v="Handbook of Radioactivity Analysis "/>
    <s v="CHENNAI-S&amp;T"/>
    <s v="Several spacing issues in the proofs. The author has reviewed the proofs and informed that he has found excessive number of words are combined (i.e., space is missing between the words). Also hyphens have been removed from scientific terms without&lt;br/&gt; consultation. Please investigate this issue and get back to me with CAPA by 17th September."/>
    <s v="Please see our RCA for the below upstream feedback:_x000a__x000a_The Language editor had worked with MS Word 2010 and the style editor who worked from home had a duplicate version of MS Word 2007. Due to word compatibility issue in the style editor’s system, spaces in the edited file where Language editor intervened and bookmarks generated by the tool were removed. Hence, most of the hyphenated words appeared closed-up in the file, where Language Editor has replaced hyphens with a space in the previous stage. All these spaces were not removed by the style editor, but they were not viewable when we open the file in the system. _x000a__x000a__x000a_"/>
    <x v="0"/>
    <s v="Text"/>
    <s v="Version issue"/>
    <s v="Version issue"/>
    <s v="Language editor"/>
    <s v="We will correct and deliver the chapters in the revises stage"/>
    <s v="1. We have requested our technical team to install word compatibility package to avoid this issue in this user system._x000a_2. To avoid such issues, we have installed a tool, which normalize such scenario if there are version issues in usage of MS word._x000a_ _x000a_"/>
    <s v="3B2"/>
    <s v="Text"/>
    <s v="Manual"/>
    <s v="20-09-2019_x000a_"/>
    <s v="Jaikumar K"/>
    <s v="Prem Kumar_x000a_"/>
    <s v="Page-Proof"/>
    <d v="2019-09-20T00:00:00"/>
    <s v="NA"/>
    <s v="Tool"/>
    <s v="NA"/>
    <s v="NA"/>
    <d v="2019-08-17T00:00:00"/>
    <s v="Aug '19"/>
    <s v="Velmurugan A (4471) "/>
  </r>
  <r>
    <n v="73"/>
    <x v="0"/>
    <x v="7"/>
    <d v="2019-09-17T00:00:00"/>
    <s v="S &amp; T Books"/>
    <s v="BTX3028"/>
    <s v="Perale"/>
    <n v="9780081028070"/>
    <s v="Spinal Cord Injury (SCI) Repair Strategies "/>
    <s v="CHENNAI-S&amp;T"/>
    <s v="Hi Rathi, Author name is misspelled in contributor list and chapter opening page. In title page it appears to be correct. However, in couple of instances 'e' is missing, author name should be Giuseppe Perale and not Giusepp Perale . Please share corrective&lt;br/&gt; and preventive measures. Kiruthika Govindaraju"/>
    <s v="Please see our RCA for the below upstream feedback:_x000a__x000a_This title follows PDF less workflow, the proof was generated during revises. In this instance, the author had provided corrections in the front matter to include “, and degree” in the PC interface for all the authors. As per the procedure, while tagging the author provided corrections to insert the degree the user will use a short cut key. While using the short cut key, the user inadvertently deleted the letter ‘e’ in the author name “Giuseppe Perale”. The QC user ensured the correction provided by the author and missed to notice the error introduced in the author name.  This led to error in the contributor list and chapter opening page._x000a__x000a_"/>
    <x v="0"/>
    <s v="Author group"/>
    <s v="Spell error"/>
    <s v="Additional corrections"/>
    <s v="PGN/QC"/>
    <s v="We have corrected and delivered the revised proofs"/>
    <s v="1. The concerned PGN and QC operator have been moved from production and kept under training. _x000a__x000a_2. Trainings will be conducted for the users with scenarios/snapshots on handling corrections _x000a__x000a_We have given feedback to the user and the team members to check the zero error zones properly. We will arrange reorientation to the team to check the author names and FM contributors carefully and identify the intro errors to avoid these issues henceforth._x000a__x000a__x000a_"/>
    <s v="3B2"/>
    <s v="Author Group"/>
    <s v="Tool"/>
    <d v="2019-09-19T00:00:00"/>
    <s v="Rathi I R _x000a_"/>
    <s v="Kiruthika Govindaraju_x000a_"/>
    <s v="Revises"/>
    <d v="2019-09-20T00:00:00"/>
    <s v="NA"/>
    <s v="Manual"/>
    <s v="NA"/>
    <s v="NA"/>
    <d v="2019-08-17T00:00:00"/>
    <s v="Aug '19"/>
    <s v="Rajkumar_x000a_Jeyapradheepa"/>
  </r>
  <r>
    <n v="74"/>
    <x v="0"/>
    <x v="7"/>
    <d v="2019-09-04T00:00:00"/>
    <s v="S &amp; T Books"/>
    <s v="B2986"/>
    <s v="Reichle"/>
    <s v="9780128202449_x000a_"/>
    <s v="The Global Carbon Cycle and Climate Change_x000a_"/>
    <s v="CHENNAI-S&amp;T"/>
    <s v="Duplicate"/>
    <s v="Duplicate"/>
    <x v="2"/>
    <m/>
    <m/>
    <m/>
    <s v="Duplicate"/>
    <s v="Duplicate"/>
    <s v="Duplicate"/>
    <s v="Duplicate"/>
    <s v="Duplicate"/>
    <s v="Duplicate"/>
    <s v="Duplicate"/>
    <s v="Duplicate"/>
    <s v="Duplicate"/>
    <s v="Duplicate"/>
    <s v="Duplicate"/>
    <s v="Duplicate"/>
    <s v="Duplicate"/>
    <s v="Duplicate"/>
    <s v="Duplicate"/>
    <s v="Duplicate"/>
    <s v="na"/>
    <s v="Duplicate"/>
  </r>
  <r>
    <n v="75"/>
    <x v="0"/>
    <x v="7"/>
    <d v="2019-09-13T00:00:00"/>
    <s v="S &amp; T Books"/>
    <s v="B3007_x000a_"/>
    <s v="Dincer_x000a_"/>
    <n v="9780128195567"/>
    <s v="Energy Sustainability "/>
    <s v="CHENNAI-S&amp;T"/>
    <s v="Duplicate"/>
    <s v="Duplicate"/>
    <x v="2"/>
    <m/>
    <m/>
    <m/>
    <s v="Duplicate"/>
    <s v="Duplicate"/>
    <s v="Duplicate"/>
    <s v="Duplicate"/>
    <s v="Duplicate"/>
    <s v="Duplicate"/>
    <s v="Duplicate"/>
    <s v="Duplicate"/>
    <s v="Duplicate"/>
    <s v="Duplicate"/>
    <s v="Duplicate"/>
    <s v="Duplicate"/>
    <s v="Duplicate"/>
    <s v="Duplicate"/>
    <s v="Duplicate"/>
    <s v="Duplicate"/>
    <s v="na"/>
    <s v="Duplicate"/>
  </r>
  <r>
    <n v="76"/>
    <x v="0"/>
    <x v="7"/>
    <d v="2019-09-13T00:00:00"/>
    <s v="S &amp; T Books"/>
    <s v="B3008_x000a_"/>
    <s v="Nobel_x000a_"/>
    <s v="9783437429842_x000a_"/>
    <s v="Organsysteme verstehen - Herz-Kreislauf-System_x000a_"/>
    <s v="CBE_S&amp;T"/>
    <s v="Duplicate"/>
    <s v="Duplicate"/>
    <x v="2"/>
    <m/>
    <m/>
    <m/>
    <s v="Duplicate"/>
    <s v="Duplicate"/>
    <s v="Duplicate"/>
    <s v="Duplicate"/>
    <s v="Duplicate"/>
    <s v="Duplicate"/>
    <s v="Duplicate"/>
    <s v="Duplicate"/>
    <s v="Duplicate"/>
    <s v="Duplicate"/>
    <s v="Duplicate"/>
    <s v="Duplicate"/>
    <s v="Duplicate"/>
    <s v="Duplicate"/>
    <s v="Duplicate"/>
    <s v="Duplicate"/>
    <s v="na"/>
    <s v="Duplicate"/>
  </r>
  <r>
    <n v="77"/>
    <x v="0"/>
    <x v="7"/>
    <d v="2019-09-13T00:00:00"/>
    <s v="S &amp; T Books"/>
    <s v="BTX3034"/>
    <s v="STOS14C"/>
    <s v="Duplicate"/>
    <s v="Duplicate"/>
    <s v="CHENNAI-S&amp;T"/>
    <s v="Duplicate"/>
    <s v="Duplicate"/>
    <x v="2"/>
    <m/>
    <m/>
    <m/>
    <s v="Duplicate"/>
    <s v="Duplicate"/>
    <s v="Duplicate"/>
    <s v="Duplicate"/>
    <s v="Duplicate"/>
    <s v="Duplicate"/>
    <s v="Duplicate"/>
    <s v="Duplicate"/>
    <s v="Duplicate"/>
    <s v="Duplicate"/>
    <s v="Duplicate"/>
    <s v="Duplicate"/>
    <s v="Duplicate"/>
    <s v="Duplicate"/>
    <s v="Duplicate"/>
    <s v="Duplicate"/>
    <s v="na"/>
    <s v="Duplicate"/>
  </r>
  <r>
    <n v="78"/>
    <x v="0"/>
    <x v="7"/>
    <d v="2019-09-13T00:00:00"/>
    <s v="S &amp; T Books"/>
    <s v="BTX3035"/>
    <s v="STOS14C"/>
    <s v="Duplicate"/>
    <s v="Duplicate"/>
    <s v="CHENNAI-S&amp;T"/>
    <s v="Duplicate"/>
    <s v="Duplicate"/>
    <x v="2"/>
    <m/>
    <m/>
    <m/>
    <s v="Duplicate"/>
    <s v="Duplicate"/>
    <s v="Duplicate"/>
    <s v="Duplicate"/>
    <s v="Duplicate"/>
    <s v="Duplicate"/>
    <s v="Duplicate"/>
    <s v="Duplicate"/>
    <s v="Duplicate"/>
    <s v="Duplicate"/>
    <s v="Duplicate"/>
    <s v="Duplicate"/>
    <s v="Duplicate"/>
    <s v="Duplicate"/>
    <s v="Duplicate"/>
    <s v="Duplicate"/>
    <s v="na"/>
    <s v="Duplicate"/>
  </r>
  <r>
    <n v="79"/>
    <x v="0"/>
    <x v="7"/>
    <d v="2019-09-26T00:00:00"/>
    <s v="S &amp; T Books"/>
    <s v="BTX3042 "/>
    <s v="L'Annunziata, Michael "/>
    <n v="9780128143971"/>
    <s v="Handbook of Radioactivity Analysis "/>
    <s v="CHENNAI-S&amp;T"/>
    <s v="The authors/editor have reviewed the proofs and informed that there was a serious error in the typesetting of the numbering within the outline of the chapter (head levels), which was contrary to the organization of the original manuscript submitted&lt;br/&gt; by the chapter authors. Could you please investigate the issue and get back to me with CAPA? Supporting documents are attached"/>
    <s v="On analyzing the below feedback, we found that chapter 8 was received with word list option in the section titles. While converting the MS into Auto Structured file at server level, the tool had changed the word list option from Alphabet to Roman numbers and structured the heading level as Section A instead of Section B which resulted in incorrect hierarchy level of the subsequent sections. In this instance, the user had no doubt to refer the author submitted manuscript. This incorrect hierarchy of section level in the final output was also missed in the subsequent quality checks. "/>
    <x v="0"/>
    <s v="Section level"/>
    <s v="Incorrect section levels"/>
    <s v="materials not per the expectation"/>
    <s v="Pre-editor/QC"/>
    <s v="Will be delivering the corrected proofs"/>
    <s v="1.            Feasibility on handling the word list option in our AS tool will be checked_x000a__x000a_2.            Similar type of scenarios would be compiled and an awareness session would be conducted amongst all users._x000a__x000a_3.            A calibration test will  be conducted including these type of scenarios– this will help to know the knowledge gap and take appropriate actions_x000a_"/>
    <s v="3B2"/>
    <s v="Chapter outline"/>
    <s v="Tool"/>
    <d v="2019-10-01T00:00:00"/>
    <s v="Jaikumar K"/>
    <s v="Prem Kumar_x000a_"/>
    <s v="Page-Proof"/>
    <m/>
    <m/>
    <m/>
    <m/>
    <m/>
    <m/>
    <s v="na"/>
    <s v="Ramesh Aravindan D (14542)_x000a_Karthikeyan D (7714)  "/>
  </r>
  <r>
    <n v="80"/>
    <x v="0"/>
    <x v="7"/>
    <d v="2019-09-30T00:00:00"/>
    <s v="S &amp; T Books"/>
    <s v="BTX3043 "/>
    <s v="Ratner, Buddy "/>
    <n v="9780123746269"/>
    <s v="Biomaterials Science "/>
    <s v="CHENNAI-S&amp;T"/>
    <s v="Please include the tracking number W-96740 in all correspondence. We are missing art from the ebook/online only appendix sections. We only have the art for the printed version of the book Correct and deliver a complete new set of Archive disks (two&lt;br/&gt; copies) and include a copy of this email with the resupply. Please be sure to use the most up-to-date version of the files. Please upload the files to the “incoming” folder on the SFTP site on an urgent basis"/>
    <s v="On analyzing the below upstream, we found that this title was processed in the year 2011. As per Elsevier backup policy, TNQ will be maintaining the files which were processed 5 years back. Since this was processed in 2011, we have requested the backup files from Elsevier Archive team. "/>
    <x v="1"/>
    <m/>
    <m/>
    <m/>
    <s v="NA"/>
    <s v="NA"/>
    <s v="NA"/>
    <s v="NA"/>
    <s v="NA"/>
    <s v="NA"/>
    <s v="NA"/>
    <s v="NA"/>
    <s v="NA"/>
    <s v="NA"/>
    <m/>
    <m/>
    <m/>
    <m/>
    <m/>
    <m/>
    <s v="na"/>
    <m/>
  </r>
  <r>
    <n v="81"/>
    <x v="0"/>
    <x v="7"/>
    <d v="2019-09-30T00:00:00"/>
    <s v="S &amp; T Books"/>
    <s v="BTX3046 "/>
    <s v="Kozlowski, Ryszard "/>
    <n v="9780128183984"/>
    <s v="Handbook of Natural Fibres "/>
    <s v="CBE_S&amp;T"/>
    <s v="Editor has highlighted that chapter 18 of volume 1, Cotton Breeding has several strange sentences, which need lingual English corrections. This chapter needs to be copyedited again and similar lingual corrections needs to be checked and updated in&lt;br/&gt; other chapters too."/>
    <s v="This title came with an instruction to follow basic level of copyediting for a few chapters and intermediate level of editing for the remaining chapters which had badly written sentences. In the initial analysis stage of the book, we found that some of the intermediate level chapters were not well written and contained a few badly written sentences. However, since the chapters were not completely badly written we decided to proceed with an intermediate offshore level editing and alert if particular chapters required further intervention._x000a_Chapter 18 had a few badly written sentences. The Language editor had performed an intermediate level of editing but had not corrected/queried all badly written sentences. There are still a few sentences that need to be corrected for sentence construction._x000a_ _x000a_"/>
    <x v="0"/>
    <s v="Text"/>
    <s v="Incorrect editing level"/>
    <s v="Out of MFC scope_where would the requirement  be specified"/>
    <s v="Language editor"/>
    <s v="We will review this chapter again and correct the remaining lingual errors in Chapter 18 and provide the revised proof. As this is a contributed book we will analyze the remaining chapters and make changes if required. C"/>
    <s v="1.            Instruction has been given to the entire Language editing team to correct/query the sentences for sense/clarity._x000a__x000a_2.            Trainings and calibration test will be conducted for the users including these types of scenarios_x000a_"/>
    <s v="3B2"/>
    <m/>
    <s v="Manual"/>
    <d v="2019-10-03T00:00:00"/>
    <s v="Gowthaman"/>
    <m/>
    <s v="Page-Proof"/>
    <m/>
    <m/>
    <m/>
    <m/>
    <m/>
    <m/>
    <s v="na"/>
    <m/>
  </r>
  <r>
    <n v="82"/>
    <x v="0"/>
    <x v="8"/>
    <d v="2019-10-03T00:00:00"/>
    <s v="MRW"/>
    <s v="MTX3050 "/>
    <s v="HUG2"/>
    <n v="9780081022955"/>
    <s v="International Encyclopedia of Human Geography "/>
    <s v="CHENNAI_MRW"/>
    <s v="Two author queries were raised asking for references cited in text to be listed in the Further Reading section. In both cases, parts of the text had been misidentified as references. In the following sentence &amp;quot;Since 1992&amp;quot; was misidentified as a reference:&lt;br/&gt; &amp;quot;Since 1992 the Korean government has sought to bring in and control the inflow of unskilled migrant workers using a tiered visa system that offers more or less freedoms relating to categorization of “skill.” &amp;quot;Between 2001&amp;quot; was misidentified as a reference&lt;br/&gt; in the sentence &amp;quot;Between 2001 and 2011 this “other White” group....&amp;quot;"/>
    <s v="On analyzing the below upstream, we found that _x000a__x000a_As per the process, the TUD tool would link all author-date patterns and generate cross reference hyperlinks. Here in this instance, the copyediting tool has identified the words “Between 2001” and “Since 1992” as ‘author-date pattern’ and has generated cross-reference hyperlinks. In the subsequent stage, our copyediting tool would generally validate all hyperlinks against the reference list and since there were no labels are matches, it has inserted an author query to provide the details. The copyeditor should have validated the query inserted by the tool, but missed to remove the query during editing. Hence resulted in this feedback. _x000a_"/>
    <x v="0"/>
    <s v="Query"/>
    <s v="Reference Query raised unwantedly"/>
    <s v="Incorrect change by tool"/>
    <s v="Copyeditor"/>
    <s v="We will deliver the corrected proof in the revises stage"/>
    <s v="1.            Instruction will be given to the copyediting team to validate the hyperlinks in the TUD file to avoid unnecessary query insertion by the tool._x000a_2.            Reiteration will be given to the entire team to use the Smart Query Checker efficiently for validating the queries inserted by the editing tool._x000a_3.            Tool will be enhanced based on the other patterns preceding with author-date patterns._x000a_"/>
    <s v="3B2"/>
    <m/>
    <s v="Tool"/>
    <d v="2019-10-08T00:00:00"/>
    <s v="MOHAMED IMRANKHAN K _x000a_"/>
    <s v="Kate Miklaszewska_x000a_"/>
    <s v="Page-Proof"/>
    <m/>
    <m/>
    <m/>
    <m/>
    <m/>
    <m/>
    <s v="na"/>
    <m/>
  </r>
  <r>
    <n v="83"/>
    <x v="0"/>
    <x v="8"/>
    <d v="2019-10-03T00:00:00"/>
    <s v="MRW"/>
    <s v="MTX3051 "/>
    <s v="HUG2"/>
    <n v="9780081022955"/>
    <s v="International Encyclopedia of Human Geography "/>
    <s v="CHENNAI_MRW"/>
    <s v="The author was asked to provide in-text citation but this is an encyclopedia with Further Reading instead of References. Additionally, part of the Table was missing."/>
    <s v="On analyzing the below upstream, we found that_x000a__x000a_The author was asked to provide in-text citation but this is an encyclopedia with Further Reading instead of References - As we are following Global Copyediting guide, the copyeditor has queried the author for missing citations. Hence the uncited references were not moved under ‘further reading’ section.  _x000a__x000a_Additionally, part of the Table was missing - The table 1 was provided in an editable format, where some parts of the tables were provided as fixed graphics. During AS conversion, fixed graphics information was replaced with display FX (fixed graphics). To cross verify the same, the user had referred the author manuscript where the user couldn’t see the fixed graphics information.  Hence he had removed the display FX which resulted in the content loss of some parts (unnumbered figure) in the table. _x000a_"/>
    <x v="0"/>
    <s v="Table"/>
    <s v="Table missing"/>
    <s v="Out of MFC scope"/>
    <s v="Pre-editor"/>
    <s v="We will deliver the corrected proof in the revises stage"/>
    <s v="1.            Doc-to-PDF will be enabled during the CUTOOL process, so that editor can refer the figures/images while processing the Tables. _x000a_2.            Trainings and calibration test will be conducted for the users including these types of scenarios._x000a_"/>
    <s v="3B2"/>
    <m/>
    <s v="Tool"/>
    <d v="2019-10-09T00:00:00"/>
    <s v="MOHAMED IMRANKHAN K _x000a_"/>
    <s v="Kate Miklaszewska_x000a_"/>
    <s v="Page-Proof"/>
    <m/>
    <m/>
    <m/>
    <m/>
    <m/>
    <m/>
    <s v="na"/>
    <m/>
  </r>
  <r>
    <n v="84"/>
    <x v="0"/>
    <x v="8"/>
    <d v="2019-10-03T00:00:00"/>
    <s v="Health Science"/>
    <s v="BTX3052 "/>
    <s v="Ferri, Fred "/>
    <n v="9780323672542"/>
    <s v="Ferri's Clinical Advisor 2020 "/>
    <s v="STL HS"/>
    <s v="Replying to previous Upstream satisfaction email sent 8/27/2019--I keep getting a server error when I reply to the 8/27 email. (W-93625 tracking #) From Mary Hegeler Requestor. Word file Has callouts missingHi Matt (archives) and Kate (PM), I had&lt;br/&gt; a recent issue with an archive file I received for Ferri’s Clinical Advisor 2020 in preparation for the coming edition. Maybe a comp issue? Something’s happening with the way the files are being pulled/saved. Not sure how to get to the bottom of it. I received&lt;br/&gt; the manuscript for FCA Section 4 (Laboratory Tests and Interpretation of Results). [File name: Section-04-9780323672542.doc] In making updates to the file, I discovered that some callouts were missing. Please check all callouts for missing items. Missing callouts&lt;br/&gt; Tables 8, 9, and 10 Missing callout Table 4 I discovered a handful of these when renumbering all figs and tables. What do you think? Thanks, Mary"/>
    <s v="On analyzing the feedback, we found that due to a bug in the archival tool we use to generate the docx file from the final S300 xml the callouts were missing. During the conversion of XML2DOCX, we noted that the tool did not handle several combinations of the surrounding tag &quot;ce:cross-refs&quot; that is used when there are multiple floats citations.  Also, the user had also missed to identify the loss of the citations. "/>
    <x v="0"/>
    <s v="Text"/>
    <s v="Conten loss in Archival"/>
    <s v="Requirement not handled in tool"/>
    <s v="Archival tool"/>
    <s v="We will provide the corrected version in the resupply stage"/>
    <s v="1.            We have fixed all possible combinations of the tag &quot;ce:cross-refs&quot; in our archival tool._x000a_2.            We have initiated an additional QC layer during the before creating the final archive package to ensure quality._x000a_"/>
    <s v="Indesign"/>
    <m/>
    <s v="Tool"/>
    <d v="2019-10-08T00:00:00"/>
    <s v="Jaisingh"/>
    <m/>
    <s v="Archive"/>
    <m/>
    <m/>
    <m/>
    <m/>
    <m/>
    <m/>
    <s v="na"/>
    <m/>
  </r>
  <r>
    <n v="85"/>
    <x v="0"/>
    <x v="8"/>
    <d v="2019-10-03T00:00:00"/>
    <s v="S &amp; T Books"/>
    <s v="BTX3054 "/>
    <s v="El-Hashash, Ahmed "/>
    <n v="9780128197134"/>
    <s v="Mesenchymal Stem Cells in Human Health and Diseases "/>
    <s v="CBE_S&amp;T"/>
    <s v="Hi Gowtham, On 14th Jul, I requested to change the author name for Chapter 9. Please see attached the email for reference. But his is not updated. Could you please let me know why? Warm regards, Punitha"/>
    <s v="For Chapter 9 of Hashash, ELS PM has sent an e-mail to change the author name as the author has requested to do so. The TNQ Project Manager has shared this information to the team through email, but missed to update the instruction in the workflow management system. The copyeditor work who worked on this chapter has missed to refer the email. This led to the error. Since this book follows a PDF less workflow, the file was delivered directly without any check."/>
    <x v="0"/>
    <s v="Author group"/>
    <s v="Edits missed"/>
    <s v="Additional corrections via e-mail"/>
    <s v="PM"/>
    <s v="This will be corrected in the revises stage"/>
    <s v="1.            Any update received in the mid of production, it will be updated in our workflow management system._x000a__x000a_2.            Reorientation has been given to the TNQ Project Management team on handling corrections received during mid of the production. _x000a_"/>
    <s v="3B2"/>
    <m/>
    <s v="Manual"/>
    <d v="2019-10-08T00:00:00"/>
    <s v="Gowthaman"/>
    <m/>
    <s v="Page-Proof"/>
    <m/>
    <m/>
    <m/>
    <m/>
    <m/>
    <m/>
    <s v="na"/>
    <m/>
  </r>
  <r>
    <n v="86"/>
    <x v="0"/>
    <x v="8"/>
    <d v="2019-10-10T00:00:00"/>
    <s v="S &amp; T Books"/>
    <s v="BTX3055 "/>
    <s v="L-Annunziata"/>
    <n v="9780128143957"/>
    <s v="Handbook of Radioactivity Analysis: Volume 2 "/>
    <s v="CHENNAI-S&amp;T"/>
    <s v="The author has reviewed the proof of Chapter 10 of Volume 2 and noted following comment about the hyphenated words: Among the many corrections to be made, I would like to underscore the following important item to bring up concerning the proofs: On&lt;br/&gt; pages 72 and 73, the typesetter has in all cases combined the words &amp;quot;myoinositol&amp;quot; and &amp;quot;chiroinositol&amp;quot; when these should be hyphenated as &amp;quot;myo-inositol&amp;quot; and &amp;quot;chiro-inositol&amp;quot;. This is important because this comes from my work; and the hyphenation is important&lt;br/&gt; when making keyword searches."/>
    <s v="On analyzing the below feedback we found that for this title, the spelling to be used was US spelling. As per convention, when US spellings are followed in the text, all compound words must be closed up. Moreover the global guidelines suggest using hyphens minimally in compound words and to use closed up terms when double vowels or double consonants are created. Since we have followed US spelling in this volume, the Language editor has closed up the prefixes “myo” and “chiro” in the terms “myo-inositol” and “chiro-inositol” consistently in the chapter. Since, both the hyphenated form and the closed-up form of the terms “myoinositol” and “chiroinositol” are used in literature; the user has closed up the terms. Since this is not a supplier error, we request you to revert the upstream."/>
    <x v="1"/>
    <m/>
    <m/>
    <m/>
    <s v="NA"/>
    <s v="NA"/>
    <s v="NA"/>
    <s v="NA"/>
    <m/>
    <s v="NA"/>
    <s v="NA"/>
    <s v="NA"/>
    <s v="NA"/>
    <s v="NA"/>
    <m/>
    <m/>
    <m/>
    <m/>
    <m/>
    <m/>
    <s v="na"/>
    <m/>
  </r>
  <r>
    <n v="87"/>
    <x v="0"/>
    <x v="8"/>
    <d v="2019-10-10T00:00:00"/>
    <s v="MRW"/>
    <s v="MTX3056 "/>
    <s v="HUG2"/>
    <n v="9780081022955"/>
    <s v="International Encyclopedia of Human Geography "/>
    <s v="CHENNAI_MRW"/>
    <s v="There is an Unlisted Reference section in this article listing &amp;quot;Since 2000&amp;quot; and &amp;quot;Gregory et al., 2009&amp;quot;. The style for this encyclopedia is to have a Further reading section and there should be no in-text references. In this case the in-text reference&lt;br/&gt; to &amp;quot;Gregory et al., 2009&amp;quot; should have been deleted. &amp;quot;Since 2000&amp;quot; is not a reference and should not have been identified as such."/>
    <s v="There is an Unlisted Reference section in this article listing &amp;quot;Since 2000&amp;quot; and &amp;quot;Gregory et al., 2009&amp;quot - Our copyediting tool would list all the unlisted references at the end of the chapter based on the link provided in the TUD file. In this instance, the Copyeditor has validated the references and removed them in track as this article has the heading “Further Reading” and need not to be queried for uncited and unlisted references. During TUD to XML conversion, the tool has removed just the &lt;!--DEL--&gt; tag enclosed within &lt;ce:para&gt; tag instead of removing the whole &lt;ce:para&gt; tag which resulted in unnecessary section appeared at the end of the chapter._x000a__x000a_The style for this encyclopedia is to have a Further reading section and there should be no in-text references - We understand that we can change the ‘References &amp; Bibliography’ sections to ‘Further Reading’ for this book, after we discussed with the MRW book production team, since it is related to the manuscript submission. _x000a_"/>
    <x v="0"/>
    <s v="References"/>
    <s v="Unwanted content in XML"/>
    <s v="Out of MFC scope"/>
    <s v="XML Tool"/>
    <s v="We will correct and deliver the proofs"/>
    <s v="1.            An immediate request has been raised to our technology team to handle whole paragraph deletion in track in TUD to XML conversion, so that the deleted section will not be visible in the proof._x000a_2.            As an interim action, Copyeditors have been advised to remove unlisted section without track if the whole list is not valid_x000a_"/>
    <s v="3B2"/>
    <m/>
    <s v="Tool"/>
    <d v="2019-10-14T00:00:00"/>
    <s v="MOHAMED IMRANKHAN K _x000a_"/>
    <m/>
    <s v="Page-Proof"/>
    <m/>
    <m/>
    <m/>
    <m/>
    <m/>
    <m/>
    <s v="na"/>
    <m/>
  </r>
  <r>
    <n v="88"/>
    <x v="0"/>
    <x v="8"/>
    <d v="2019-10-10T00:00:00"/>
    <s v="S &amp; T Books"/>
    <s v="BTX3057 "/>
    <s v="Egbuna"/>
    <n v="9780128193044"/>
    <s v="Natural Remedies for Pest, Disease and Weed Control "/>
    <s v="CHENNAI-S&amp;T"/>
    <s v="Hi team, After several follow ups, Krishna confirmed that front matter pages will be delivered on 8th Oct. However, I have not received the proof. &amp;quot;The contributors section is in editing and it will be ready by Monday. I have asked the team to keep&lt;br/&gt; rest of the sections ready. The front matter proof will be ready by 8th Oct for your review. We will ensure this will not affect the next process of the book&amp;quot; Thanks! Please come up with PA and CA Kiruthika Govindaraju"/>
    <s v="On analyzing the below upstream, we found that our TNQ PM has agreed to deliver the FM by 4th Oct. The team had started working on the same. Since our TNQ PM was on medical leave, one of our Project manager who was overseeing his projects had missed to initiate the FM content whereas the other FM components were finalised. This was noticed by the team on 8th Oct during the FM combine process. Hence the proof was not delivered."/>
    <x v="0"/>
    <s v="Schedule"/>
    <s v="Schedule"/>
    <m/>
    <s v="PM"/>
    <s v="We have delivered the proof"/>
    <s v="1.            Request has been raised in order to initiate the FM elements especially Title, copyright and content automatically during the chapter initiation. _x000a_2.            Reorientation_x000a_"/>
    <s v="3B2"/>
    <m/>
    <s v="Tool"/>
    <d v="2019-10-14T00:00:00"/>
    <s v="Vinoth (9241)_x000a_"/>
    <m/>
    <s v="Page-Proof"/>
    <m/>
    <m/>
    <m/>
    <m/>
    <m/>
    <m/>
    <s v="na"/>
    <m/>
  </r>
  <r>
    <n v="89"/>
    <x v="0"/>
    <x v="8"/>
    <d v="2019-10-10T00:00:00"/>
    <s v="Health Science"/>
    <s v="BTX3058 "/>
    <s v="Ehrenwerth"/>
    <n v="9780323112376"/>
    <s v="Anesthesia Equipment "/>
    <s v="CHENNAI_HS"/>
    <s v="Please include the tracking number #W-96488 in all correspondence. The IFC Expert Consult pdf is missing from cover files--could you also check to see if there is an IBC pdf missing too? See message below: Correct and deliver a complete new set of&lt;br/&gt; Archive disks (two copies) and include a copy of this email with the resupply. Please be sure to use the most up-to-date version of the files. Please upload the files to the “incoming” folder on the SFTP site on an urgent basis. Hi Dawn, Could you please check&lt;br/&gt; and advise whether the title have endhseets? As per the spec we have but it is missing in the transfer files. Kindly help us getting the file. Kind Regards, Sankar Elayappan"/>
    <s v="On analyzing the below upstream, we found that this title was processed in the year 2013(6 years back). As per Elsevier backup policy, TNQ will be maintaining the files which were processed 5 years back. As we don’t have the backup files, we were unable to check the processed content. Since this is not a supplier fault, we request you to revert this upstream. "/>
    <x v="1"/>
    <m/>
    <m/>
    <m/>
    <s v="NA"/>
    <s v="NA"/>
    <s v="NA"/>
    <s v="NA"/>
    <m/>
    <s v="NA"/>
    <s v="NA"/>
    <s v="NA"/>
    <s v="NA"/>
    <s v="NA"/>
    <m/>
    <m/>
    <m/>
    <m/>
    <m/>
    <m/>
    <s v="na"/>
    <m/>
  </r>
  <r>
    <n v="90"/>
    <x v="0"/>
    <x v="8"/>
    <d v="2019-10-10T00:00:00"/>
    <s v="S &amp; T Books"/>
    <s v="BTX3059 "/>
    <s v="Leary "/>
    <n v="9780128167212"/>
    <s v="Design for Additive Manufacturing "/>
    <s v="CHENNAI-S&amp;T"/>
    <s v="Hi Jai, In the page proof, author provided a feedback where the bullet list are changed to 4th level numbered heading in few chapters. Could you please let me know this as occurred. Thanks, Anitha"/>
    <s v="On analyzing the below feedback, we found that in Chapter 2, List paragraphs were provided under section heading 2.3.1. During conversion, the list paragraphs were converted as heading in our “AS tool”.  Since this pattern was not handled in our Mliflow tool, it had changed the heading level as 2.3.1.1. This title follows an eMFC PDF less workflow, the proof was delivered as such after completing the eMFC editing. Hence it is an error."/>
    <x v="0"/>
    <s v="Section level"/>
    <s v="Incorrect section levels"/>
    <s v="Incorrect change by tool"/>
    <s v="Tool"/>
    <s v="We have corrected and delivered the proof"/>
    <s v="1. We will look for the possibility of fixing these patterns in our Auto structuring tool with help of technology team. _x000a__x000a_2. Meanwhile, we have advised our team to check with author manuscript and get clarified with copyediting team in case of any doubts._x000a_"/>
    <s v="3B2"/>
    <m/>
    <s v="Tool"/>
    <d v="2019-10-14T00:00:00"/>
    <s v="Jaikumar K"/>
    <s v="Anitha Sivaraj_x000a_"/>
    <s v="Page-Proof"/>
    <m/>
    <m/>
    <m/>
    <m/>
    <m/>
    <m/>
    <s v="na"/>
    <m/>
  </r>
  <r>
    <n v="91"/>
    <x v="0"/>
    <x v="8"/>
    <d v="2019-10-10T00:00:00"/>
    <s v="MRW"/>
    <s v="MTX3061 "/>
    <s v="HUG2"/>
    <n v="9780081022955"/>
    <s v="International Encyclopedia of Human Geography "/>
    <s v="CHENNAI_MRW"/>
    <s v="The style for the work s to have a Further Reading section with no in text citations. The Further Reading section was treated like a reference section and an uncited reference section was inserted with an author query raised asking the author to cite&lt;br/&gt; the references in text. This seem to have happened for a number of HUG2 articles."/>
    <s v="In general, copyeditor would raise queries for the ‘References’ that are not cited in the text; queries will not be raised only when the heading is provided as ‘Further Reading’. Moreover, the proofs were started delivered from Nov’18 which we don’t received any instruction or feedback related to the Reference section. Hence, our team had processed the ‘Reference’ section as provided in the source file and raised query for the uncited references for which the author also providing the missing/new references through proof central corrections. We understand that we can change the ‘References &amp; Bibliography’ sections to ‘Further Reading’ for this book, after we discussed with the MRW book production team. Since it is related to the manuscript submission, we request you to revert the below upstream. "/>
    <x v="1"/>
    <m/>
    <m/>
    <m/>
    <s v="NA"/>
    <s v="NA"/>
    <s v="NA"/>
    <s v="NA"/>
    <m/>
    <s v="NA"/>
    <s v="NA"/>
    <s v="NA"/>
    <s v="NA"/>
    <s v="NA"/>
    <m/>
    <m/>
    <m/>
    <m/>
    <m/>
    <m/>
    <s v="na"/>
    <m/>
  </r>
  <r>
    <n v="92"/>
    <x v="0"/>
    <x v="8"/>
    <d v="2019-10-14T00:00:00"/>
    <s v="S &amp; T Books"/>
    <s v="BTX3064 "/>
    <s v="Langer"/>
    <n v="9780128118429"/>
    <s v="Advantages and Pitfalls of Pattern Recognition "/>
    <s v="CHENNAI-S&amp;T"/>
    <s v="The author has reviewed the index and commented that the compositor did not use the index submitted by the author. Please see below the comments from the author: I see a serious problem with the Subject Index. We found many many items completely out&lt;br/&gt; of place, a number of key terms are missing, others were inserted by the staff but are meaningless. Some examples &amp;quot;snow fall&amp;quot;,&amp;quot;snow height&amp;quot;, &amp;quot;EBEL&amp;quot; (which is just the name of a seismic station). &amp;quot;Prior knowledge&amp;quot;, &amp;quot;Maximum Likelyhood&amp;quot; appear under &amp;quot;H&amp;quot; (why&lt;br/&gt; ?). There are many many things confused and I'm quite despared as I don't know how to handle that. On July 3 we sent you a list where we proposed a list of key terms to be inserted. Unfortunately the staff accounted for that list only partially, acting in&lt;br/&gt; some way following their own &amp;quot;taste&amp;quot;, thus creating a lot of confusion. One way to fix the problem timely could be that you/your staff just take that list and insert the pages where these items appear. For your convenience I attach the list which we sent in&lt;br/&gt; July. This is quite upsetting that the compositor has complicated the situation by adding unnecessary entries to the index."/>
    <s v="Generally, the Index requirement sheet will be shared to the Index team with all the requirements by the TNQ PM. In this instance, the TNQ PM has sent the requirement sheet stating that the ‘Keyterms have been provided by the author’. There is also a field in the index requirement sheet named Special notes in which the TNQ PM will add any notes to the indexer. The TNQ PM had missed to specify that the supplied key terms alone have to be used as is. The indexer, who has done this title, had used the supplied keyterms and enhanced the Index by adding other keyterms and its page numbers per the regular process. Hence this is an error. "/>
    <x v="0"/>
    <s v="Keyterms"/>
    <s v="Corrections carried out incorrectly"/>
    <s v="Non-standard requirement"/>
    <s v="PM"/>
    <s v="We will correct and deliver the proofs"/>
    <s v="1.            We have instructed our entire Project management team to include these types of special instructions in our Workflow management system. _x000a_2.            Reorientation has been given to the Project manager to be more cautious when creating the Index requirement sheet._x000a_3.            Trainings will be conducted to the Project management team by incorporating these types of scenarios. _x000a_"/>
    <s v="3B2"/>
    <m/>
    <s v="Manual"/>
    <d v="2019-10-16T00:00:00"/>
    <s v="Senthil Kumar D"/>
    <m/>
    <s v="Page-Proof"/>
    <m/>
    <m/>
    <m/>
    <m/>
    <m/>
    <m/>
    <s v="na"/>
    <m/>
  </r>
  <r>
    <n v="93"/>
    <x v="0"/>
    <x v="8"/>
    <d v="2019-10-18T13:30:00"/>
    <s v="S &amp; T Books"/>
    <s v="BTX3071 "/>
    <s v="Sheng, James "/>
    <n v="9780128159057"/>
    <s v="Enhanced Oil Recovery in Shale and Tight Reservoirs "/>
    <s v="CBE_S&amp;T"/>
    <s v="Hi Team, The author corrections given on the FM was not completely incorporated. Author had given only six corrections, when I checked the revised FM 4 corrections were not incorporated. I had to mark this error and send it to the PM again to incorporate&lt;br/&gt; the corrections. I have attached the files for your reference. Please check and do the needful. Thank you, Selva"/>
    <s v="On analyzing the below feedback, we found that we have received FM corrections which include Title page, dedication and content pages. TNQ PM had annotated all the corrections in PDF and missed to initiate the task in our Workflow management system. We had also received some e-mail corrections in Title page and copyright page, subsequently these corrections were sent to the production team and the same was incorporated correctly. During the delivery of FM, TNQ PM just ensured that these two corrections are updated, but missed to check the initial corrections. Hence resulted in this feedback. "/>
    <x v="0"/>
    <s v="FM"/>
    <s v="Edits missed"/>
    <s v="Additional corrections via e-mail"/>
    <s v="PM"/>
    <s v="We have corrected and delivered the revised proofs"/>
    <s v="1. Reorientation has been given to the concerned PM to be more cautious while incorporating the corrections in FM Pages._x000a__x000a_2. Training has been given to the entire Project management team to initiate the task in our WMS and then incorporate the corrections. _x000a__x000a_3. SOP for the project management team had been updated with these types of scenarios._x000a_"/>
    <s v="3B2"/>
    <s v="Book_FM"/>
    <s v="Manual"/>
    <d v="2019-10-21T00:00:00"/>
    <s v="Vibu Prathima"/>
    <s v="Selvaraj"/>
    <s v="Revises"/>
    <d v="2019-10-22T00:00:00"/>
    <m/>
    <m/>
    <m/>
    <m/>
    <m/>
    <s v="na"/>
    <s v="Vibhu Prathima"/>
  </r>
  <r>
    <n v="94"/>
    <x v="0"/>
    <x v="8"/>
    <d v="2019-10-23T00:00:00"/>
    <s v="S &amp; T Books"/>
    <s v="BTX3073 "/>
    <s v="Javaherdashti, Reza "/>
    <n v="9780128184486"/>
    <s v="Failure Modes, Effects and Causes of Microbiologically Influenced Corrosion "/>
    <s v="CHENNAI_S&amp;T"/>
    <s v="Author’s Poem provided in Arabic seems to have not formatted as per his request during revision. Since this book is already published, we may need to place this as a reprint request."/>
    <s v="On analyzing the below upstream, we found that the given comment during revision is “Please correct the font in word and write in one line: It should be corrected &quot;IranNastaliq” for the figure which was received in Arabic language. While carrying out the corrections, the artwork operator missed to see the replacement figure given rather he carried out the corrections as mentioned in the comments. This resulted in this feedback. "/>
    <x v="0"/>
    <s v="Figure"/>
    <s v="Corrections not carried out"/>
    <s v="Multiple modes of correction"/>
    <s v="Graphics"/>
    <s v="We will correct and deliver the files in reprint stage"/>
    <s v="1.            SOP has been updated such that if the corrections are not clear, it should be clarified with SME to proceed further._x000a__x000a_2.            If the figure corrections are related to other languages, then the figure will be corrected at our end and it will be sent to approval for confirmation._x000a__x000a_3.            Trainings will be conducted to the artwork team by incorporating these types of scenarios. _x000a_"/>
    <s v="3B2"/>
    <s v="Figure"/>
    <s v="Manual"/>
    <d v="2019-10-25T00:00:00"/>
    <s v="Vinoth (9241)_x000a_"/>
    <s v="Sreejith Viswanathan"/>
    <s v="Revises"/>
    <m/>
    <m/>
    <m/>
    <m/>
    <m/>
    <d v="2019-10-22T00:00:00"/>
    <s v="Oct '19"/>
    <s v="MANIGANDAN D (8905)"/>
  </r>
  <r>
    <n v="95"/>
    <x v="0"/>
    <x v="8"/>
    <d v="2019-10-23T00:00:00"/>
    <s v="S &amp; T Books"/>
    <s v="BTX3074 "/>
    <s v="Rosenblatt, Eric "/>
    <n v="9780128188156"/>
    <s v="Failure Modes, Effects and Causes of Microbiologically Influenced Corrosion "/>
    <s v="CBE_S&amp;T"/>
    <s v="Hi Gowtham, You have used wrong book title in FM and not included preface. Could you please check and send me the updated pdf? Thanks Punitha"/>
    <s v="On analyzing the below feedback, we found that we had received this book on 07-Aug._x000a_The title of this book was provided as “Credit Data, Credit Scoring, and the Growing Influence of Big Data and Big Algorithms”. We had also received an update to change the book title as “CREDIT DATA and SCORING: THE FIRST TRIUMPH OF BIG DATA AND BIG  ALGORITHMS”. Upon receiving this update, our TNQ PM had updated it in the Workflow Management System. During that stage, we had already completed the half title and title pages at our end apart from other front matter pages which are in WIP. After completing the entire section of front matter, it was delivered as is. Here the Project manager, missed to check whether the changes have been incorporated   in the PDF before sending the combined FM to ELS PM. _x000a__x000a_Regarding the preface, initially we didn’t receive the manuscripts for Preface and also, as per the initial email there was no preface in the FM components.  Based on this information, the folder structure for each chapter and front matter section like title, half title, copyright etc were created in Workflow Management System. _x000a__x000a_However, we had received the updated files for all the chapters, BM, and FM through email and the preface was also included. In this case, our project manager moved all the updated files to working server and failed to initiate the task for Preface in our Workflow management system and hence the preface section is missing in the front matter section. This resulted in this feedback. _x000a_"/>
    <x v="0"/>
    <s v="Title"/>
    <s v="Edits missed"/>
    <s v="Additional corrections via e-mail"/>
    <s v="PM"/>
    <s v="We will  correct and deliver the files"/>
    <s v="1.            TNQ PM will ensure that the corrections provided by the ELS PM will be checked and signed off at his end. _x000a__x000a_2.            Reorientation has been given to the entire QC team to verify the combined PDF with the updated PPM signal _x000a__x000a_3.            Trainings will be given to the QC and Project management team by incorporating these types of scenarios. _x000a_"/>
    <s v="3B2"/>
    <s v="Title"/>
    <s v="Manual"/>
    <d v="2019-10-25T00:00:00"/>
    <s v="Gowthaman"/>
    <s v="Punithavathy Govindaradjane"/>
    <s v="Page-Proof"/>
    <m/>
    <m/>
    <m/>
    <m/>
    <m/>
    <d v="2019-10-23T00:00:00"/>
    <s v="Oct '19"/>
    <s v="Gowthaman"/>
  </r>
  <r>
    <n v="96"/>
    <x v="0"/>
    <x v="8"/>
    <d v="2019-10-23T00:00:00"/>
    <s v="S &amp; T Books"/>
    <s v="BTX3075 "/>
    <s v="Li, Bin "/>
    <n v="9780128162057"/>
    <s v="Protection Technologies of Ultra-High-Voltage AC Transmission Systems "/>
    <s v="CHENNAI_S&amp;T"/>
    <s v="TnQ confirmed that proofs will be sent to the authors in batches from 11-16 October. Only few chapters were released on 11-14 October. Chapters 9, 12 was sent on 21 October and chapter 10 and 11 is sent on 23 October, TNQ has not sent the proofs for&lt;br/&gt; chapters 3 and 8 yet. Also, the PM have not confirmed about this delay."/>
    <s v="_x000a_On analyzing the below feedback, we found that we have started delivering the chapters as per the schedule. As the TNQ PM was focusing more on delivering the Q4 titles, he had missed to update the ELS PM about the proposed plan. This has resulted in the below feedback. _x000a_                _x000a_"/>
    <x v="0"/>
    <s v="Schedule"/>
    <s v="Schedule"/>
    <s v="Others"/>
    <s v="PM"/>
    <s v="We have delivered both the chapters "/>
    <s v="1.            Prior communication will be given to the ELS PM about any delay in delivering the proofs_x000a__x000a_2.            Reorientation has been given to the entire project management team to communicate the ELS PM about the delay. _x000a_"/>
    <s v="3B2"/>
    <s v="Schedule"/>
    <s v="Manual"/>
    <d v="2019-10-25T00:00:00"/>
    <s v="Senthil Kumar D"/>
    <s v="Sruthi Satheesh"/>
    <s v="Page-Proof"/>
    <m/>
    <m/>
    <m/>
    <m/>
    <m/>
    <d v="2019-10-23T00:00:00"/>
    <s v="Oct '19"/>
    <s v="Senthil Kumar D (1818)_x000a_"/>
  </r>
  <r>
    <n v="97"/>
    <x v="0"/>
    <x v="8"/>
    <d v="2019-10-24T00:00:00"/>
    <s v="S &amp; T Books"/>
    <s v="BTX3077 "/>
    <s v="Ratner, Buddy "/>
    <n v="9780123746269"/>
    <s v="Biomaterials Science "/>
    <s v="CHENNAI_S&amp;T"/>
    <s v="The files labeled Ch143 are the appendix art. The appendix itself is labeled 33-SectionIV-1479-1488-9780123746269.pdf. All of these need to be correctly labeled as belonging to the appendix and we need a full resupply of the title."/>
    <s v="On analyzing the below upstream, we found that this title was processed in the year 2012-2013. Since the appendix was received as a separate chapter, the same had been processed in the production.  As per the procedure, our archival tool will fetch the files according to the folder structures in the respective paths. Since this book follows the design of the chapter for appendix, the files had been processed according to the files received during the initial stage. Hence this is not a supplier error, we request you to revert the below upstream. "/>
    <x v="1"/>
    <s v="Others"/>
    <s v="Wrong labelling of archival"/>
    <s v="Others"/>
    <s v="NA"/>
    <s v="NA"/>
    <s v="NA"/>
    <s v="NA"/>
    <s v="NA"/>
    <s v="NA"/>
    <s v="NA"/>
    <s v="NA"/>
    <s v="NA"/>
    <s v="NA"/>
    <s v="NA"/>
    <s v="NA"/>
    <s v="NA"/>
    <s v="NA"/>
    <s v="NA"/>
    <s v="NA"/>
    <s v="na"/>
    <s v="NA"/>
  </r>
  <r>
    <n v="98"/>
    <x v="0"/>
    <x v="8"/>
    <d v="2019-10-28T00:00:00"/>
    <s v="S &amp; T Books"/>
    <s v="BTX3080 "/>
    <s v="Demazière, Christophe"/>
    <n v="9780128150696"/>
    <s v="Modelling of Nuclear Reactor Multi-physics "/>
    <s v="CHENNAI_S&amp;T"/>
    <s v="The author after checking the revised proofs has raised issue that none of the corrections, he has marked in the equation is corrected. The author has marked all the corrections in the PC and also highlighted it in the e-mail (sent on 9 September).&lt;br/&gt; TNQ has confirmed that they have received correction on 9 September. On 24 September, TNQ asked for more time to validate the conversion and global correction and agreed to send the revised proofs in batches from 5 October – 10 October. However, I have received&lt;br/&gt; the last batch of proofs on 17 October. I have forwarded the author concern to TnQ to investigate and let me know what went wrong. TnQ confirmed that they missed to correct it and asking for additional time now to check and ensure that all the corrections&lt;br/&gt; are updated in the revised proofs. I understand that TNQ have done quality checking before releasing the files to us, but I do not think this was done for this title. There is a delay in getting the revised proofs for more than a month. This is November publication&lt;br/&gt; book and we need to release the files to press by next week."/>
    <s v="On analyzing the below feedback we found that the author had handled the greek symbols in the math equations in a different format which was not handled in our conversion tool      (Nabla and Omega has been treated as text). For this title, we had requested our technology team to convert the equations and while processing the chapters received from the technology team, we found that there was some formatting loss in the equations. During this stage, the user who worked on this title had missed to notice this formatting loss and processed the same. The author had reviewed the file in the PC link and had provided the corrections for the formatting loss globally. During revises stage, corrections have been received globally; the user carried out the corrections in XML correctly in the math equations and missed to update the other instances. QC operator had verified the corrections based on marking alone overseen the global corrections and missed to validate few instances in the equations.  Since the global corrections were all marked manually, it took much time and hence the revised proofs were delayed. "/>
    <x v="0"/>
    <s v="Display equation"/>
    <s v="Corrections not carried out"/>
    <s v="Heavy corrections in revises stage_types of correction"/>
    <s v="Conversion Tool"/>
    <s v="We will correct and deliver the chapters"/>
    <s v="1.            Prior communication will be given to the ELS PM if there are such technical glitches (math formatting issues) found in the input. Accordingly schedule will be planned if there are any issues in the input._x000a__x000a_2.            We have added an additional layer of Quality checks and ensure that all the corrections are carried our properly._x000a__x000a_3.            Reorientation has been given to the structuring team that the file has to be proof read and then structured if it had any technical issues found during the conversion_x000a_"/>
    <s v="3B2"/>
    <s v="Equation"/>
    <s v="Manual"/>
    <d v="2019-10-31T00:00:00"/>
    <s v="Senthil Kumar D"/>
    <s v="Sruthi Satheesh"/>
    <s v="Revises"/>
    <m/>
    <m/>
    <m/>
    <m/>
    <m/>
    <m/>
    <s v="na"/>
    <m/>
  </r>
  <r>
    <n v="99"/>
    <x v="0"/>
    <x v="8"/>
    <d v="2019-10-29T00:00:00"/>
    <s v="S &amp; T Books"/>
    <s v="BTX3084 "/>
    <s v="Van Mourik, J.M. "/>
    <n v="9780444641083"/>
    <s v="Reading the Soil Archives "/>
    <s v="CHENNAI_S&amp;T"/>
    <s v="Hi Team, Please see the author's comments below. I must say that in chapter 1 I have been surprised by a few typos. I have checked the submitted text and notice that a canyon that I gave a depth of 100m in the proofs only has a depth of 100mm, which&lt;br/&gt; makes it ridiculous. I also noticed that you changed lateglacial to Late Glacial. As specialists we know which term to use and again I just wonder why this has been changed. Author is disappointed with the typos and the words change. Please check and do the&lt;br/&gt; needful. Thank you, Selva"/>
    <s v="I have checked the submitted text and notice that a canyon that I gave a depth of 100m in the proofs only has a depth of 100mm, which&lt;br/&gt; makes it ridiculous – Upon analyzing the below upstream, we found that the unit “m” had been closed up to the value “100”. During copyediting process, our copyediting tool has highlighted the unit “m” to decide whether a non-breakable space is required between the unit and the value.  The highlighted text should have to be validated by the style editor; however the onshore copyeditor who worked on this chapter had introduced a word space between unit and value without validating the suggestion. Due to this manual change, the tool’s bookmark has been remained, but the position has been changed from “m” to word space (inserted by copyeditor). When the style editor was validating the suggestion, he has accepted the suggestion and hence the tool had replaced the word space(inserted by copyeditor) with a non-breakable space plus unit “m” before another ‘m’ given by the author, which resulted in double m “mm” in the sentence. Hence resulted in this feedback. _x000a__x000a_I also noticed that you changed lateglacial to Late Glacial - The author had used the term “lateglacial” in all of the following forms:  “lateglacial”, “Lateglacial”, “Late-glacial”, “(Late) Glacial”, and “Late Glacial” in the chapters. Moreover, the author had also used other similar terms in the capitalized form (e.g., Late Holocene, Late Subboreal, Late Neolithic, and Late Weichselian). Hence the Language editor who worked on this chapter had made the form “Late Glacial” consistent. We now understand that the author prefers the form &quot;lateglacial&quot; for the term. _x000a_"/>
    <x v="0"/>
    <s v="Text"/>
    <s v="Text inserted worngly"/>
    <s v="Incorrect alert by tool"/>
    <s v="Copyeditor"/>
    <s v="We will correct and deliver the chapters in the revises stage"/>
    <s v="1.            Instruction has been given to the entire copy editing team to carefully review the textual changes introduced by the language editors before accepting/rejecting the suggestions shown by the copyediting tool._x000a__x000a_2.            Language editors will be instructed not to disturb the highlights when a grammatical change is not required on the highlighted text._x000a__x000a_3.            A calibration test will be conducted including these type of scenarios– this will help to know the knowledge gap and take appropriate actions_x000a_"/>
    <s v="3B2"/>
    <s v="Text"/>
    <s v="Manual"/>
    <d v="2019-10-31T00:00:00"/>
    <s v="Senthil Kumar D"/>
    <s v="Selvaraj"/>
    <s v="Page-Proof"/>
    <m/>
    <m/>
    <m/>
    <m/>
    <m/>
    <m/>
    <s v="na"/>
    <m/>
  </r>
  <r>
    <n v="100"/>
    <x v="0"/>
    <x v="8"/>
    <d v="2019-10-29T00:00:00"/>
    <s v="Health Science"/>
    <s v="BTX3087 "/>
    <s v="Waschke, Jens "/>
    <n v="9783437440809"/>
    <s v="Sobotta Lehrbuch Anatomie "/>
    <s v="CHENNAI_HS"/>
    <s v="Please include the tracking number W-97464 in all correspondence. The disk 43143 is scratched/corrupted. We need a new complete disk. Correct and deliver a complete new set of Archive disks (two copies) and include a copy of this email with the resupply.&lt;br/&gt; Please be sure to use the most up-to-date version of the files. Please upload the files to the “incoming” folder on the SFTP site on an urgent basis."/>
    <s v="On analyzing the below upstream we found that as per the SOP, we will cross verify the disc file size properties against the actual archive materials from the file server before shipping the DVDs in order to make sure that the content is in readable format. For this title, we didn’t find any issue during such validation. Attached is the screen grab of the disc properties for further reference. The disc damage could have been happened during the transit and hence we have logged a call. Considering this scenario, we request you to revoke the upstream feedback. "/>
    <x v="1"/>
    <m/>
    <m/>
    <s v="NA"/>
    <s v="NA"/>
    <s v="NA"/>
    <s v="NA"/>
    <s v="NA"/>
    <s v="NA"/>
    <s v="NA"/>
    <s v="NA"/>
    <s v="NA"/>
    <s v="NA"/>
    <s v="NA"/>
    <s v="NA"/>
    <s v="NA"/>
    <s v="NA"/>
    <s v="NA"/>
    <s v="NA"/>
    <s v="NA"/>
    <s v="na"/>
    <s v="NA"/>
  </r>
  <r>
    <n v="101"/>
    <x v="0"/>
    <x v="8"/>
    <d v="2019-10-29T00:00:00"/>
    <s v="Duplicate"/>
    <s v="BTX3088"/>
    <s v="Waschke, Jens "/>
    <s v="Duplicate"/>
    <s v="Duplicate"/>
    <s v="Duplicate"/>
    <s v="Duplicate"/>
    <s v="Duplicate"/>
    <x v="2"/>
    <s v="Duplicate"/>
    <s v="Duplicate"/>
    <s v="Duplicate"/>
    <s v="Duplicate"/>
    <s v="Duplicate"/>
    <s v="Duplicate"/>
    <s v="Duplicate"/>
    <s v="Duplicate"/>
    <s v="Duplicate"/>
    <s v="Duplicate"/>
    <s v="Duplicate"/>
    <s v="Duplicate"/>
    <s v="Duplicate"/>
    <s v="Duplicate"/>
    <s v="Duplicate"/>
    <s v="Duplicate"/>
    <s v="Duplicate"/>
    <s v="Duplicate"/>
    <s v="Duplicate"/>
    <s v="na"/>
    <s v="Duplicate"/>
  </r>
  <r>
    <n v="1"/>
    <x v="1"/>
    <x v="0"/>
    <d v="2018-02-07T00:00:00"/>
    <s v="S &amp; T Books"/>
    <s v="BTX2400"/>
    <s v="Bizri"/>
    <n v="9780128125779"/>
    <s v="Science, Technology, Innovation, and Development in the Arab Countries "/>
    <s v="CHENNAI-S&amp;T"/>
    <s v="Errors in published book_x000a_PM Comments: Please see below the comments from the author. _x000a_The corrections for all 6 chapters are included in a single Word file, with deletions marked in orange and inclusions in blue. These could/should have been spotted during the editing process_x000a_In particular, conversion of the figures and charts into black and white versions was poorly conducted rendering it impossible to adequately read some of them._x000a_Could you please analyze on these issues and get back to me?_x000a_"/>
    <s v="Copyediting:_x000a_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_x000a__x000a_Total number of reported errors – 141_x000a_- New corrections/Author Alteration – 116_x000a_- TNQ Errors - 25_x000a_- CE-23; Graphics - 2_x000a__x000a_The edits that are not meeting the standard requirements would definitely be focused and the editors trained accordingly._x000a__x000a_Graphics:_x000a_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_x000a_"/>
    <x v="0"/>
    <s v="Figure"/>
    <s v="Incorrect colour"/>
    <s v="New corrections_huge modifications to content"/>
    <s v="CE &amp; Graphics"/>
    <s v="We have corrected the author’s changes and delivered the chapters"/>
    <s v="CE_x000a_1. We have taken this feedback to the team and would ensure all are educated over the cause and the cascading result leading to unhappiness of the author._x000a_2. We had reiterated all our CEs to check with the authors when in doubt over any issue in the text._x000a_3. In addition, we have included these types of issues in our training program and include in the test module of language editors._x000a_GRAPHICS: _x000a__x000a_1. This book has been processed eight months back.  We had revised many procedures and additions done in process checklists in revises stages and the same started following last six months._x000a_2. We have reiterated all our graphics operators to handling the colour conversion and tweaking procedures in all the stages._x000a_3. To ensure the colour difference between the Press/Web images, colour conversion and tweaking procedure is included in our checklist (Pageproof/All Revises)._x000a_"/>
    <s v="Indesign"/>
    <s v="Figure"/>
    <s v="Manual"/>
    <d v="2018-02-15T00:00:00"/>
    <s v="Vinoth (9241)"/>
    <s v="Punitha Radjane"/>
    <s v="Revises"/>
    <d v="2018-02-15T00:00:00"/>
    <d v="2018-02-15T00:00:00"/>
    <s v="Manual"/>
    <m/>
    <s v="Given"/>
    <d v="2018-02-07T00:00:00"/>
    <s v="Feb '18"/>
    <s v="CE :    Suchithra,   Sheena Raghu Nath &amp; KP_x000a_ Graphics  :  Siva Kumar &amp; Sharma"/>
  </r>
  <r>
    <n v="2"/>
    <x v="1"/>
    <x v="1"/>
    <d v="2018-03-12T00:00:00"/>
    <s v="Health Science"/>
    <s v="BTX2438"/>
    <s v="Lebwohl, Mark "/>
    <n v="9780702069123"/>
    <s v="Treatment of Skin Disease "/>
    <s v="CHENNAI-HS"/>
    <s v="Author name errors_x000a__x000a_PM Comments: 1. This is another instance where, chapter 82 (Fabry Disease) has three authors listed, with Fiona Child as the senior author. But Dr. Child was not involved as an author for this chapter. It should be Jaya Ganesh and Rhonda Schnur only. This was not there in the early proofs but in the final ones. Is there any reason why she was added?_x000a__x000a_2. Chapter 166: PM sent correction to author’s spelling (Carrie Kovarik is the correct spelling), but it is corrected in the LoC alone. I am surprised to see that the correction is carried out at one place and the corresponding chapter is ignored. Is there any reason why? "/>
    <s v="1. We have received query clarification mail from Elsevier PM during preparation of final print ready PDF’s.  It was clearly stated in Note “Remove Dr. Eminger from Chapter 82 as she no more contributes to this book and update Dr Fiona Child”. _x000a_NOTE: Please remove Dr. Eminger from Chapter 82. She no more contributes to this book._x000a_        _x000a_2. We have removed the author name “Dr. Eminger” from this chapter and included the author “Fiona Child” to Chapter 82 as per the instruction from Elsevier PM._x000a_Our production team had started making ready the print files from 28th August as the number of chapters for this title where huge (259 chapters). This process of creating and checking the final files were completed only by 29th evening.  However, on the same day, at 17:13, we received FM level corrections from Elsevier._x000a__x000a_On 30th August 2017, Elsevier PM provided printer information and requested us to deliver the chapters as a separate batch to printer urgently and the same had been uploaded by TNQ PM with a note stating that FM will be uploaded separately later as the corrections were heavy, as per conversation.  _x000a__x000a_On 30 August 2017, while the chapters were uploaded to printer by noon (completed by 13:15pm) we received a note to cross verify the TOC with chapters and TNQ PM informed Elsevier PM regarding cross checking of TOC with chapter opener and same has been acknowledged by Elsevier PM. Receipt of FM corrections continued until 31st of August 2017. _x000a__x000a_While incorporating FM corrections, QC had found three FM corrections that needed corrections in the chapters. Subsequently, QC corrected the (1) author name “Carrie Kavorik” to “Carrie Kovarik” in chapter #166; (2) Noah Scheinfield to Noah Scheinfeld in chapter #106 and (3) Tashmeeta Ahad Coulson to Tashmeeta Ahad in chapter #20. _x000a__x000a_Since the printer had not acknowledged the receipt of chapters on the same day, TNQ PM had overwritten these updated chapters #166, 20 &amp;106 within few hours in the printer FTP on the same day (30/08/2017) with the assumption that printer had not yet taken the chapters for processing. _x000a__x000a_TNQ PM uploaded the front matter, IFC and index on 05th September 2017, and intimated Elsevier PM and the printer. We received the acknowledgement for both chapters and FM uploads only on 06th September 2017 from the printer making us assume those files were taken for print only on 6th September._x000a__x000a_The key factors that influenced this issue are: not having a quiet period during the print process; supplying corrections till the death moment; and requesting to deliver the chapters without finalising the FM. _x000a__x000a_Both TNQ and Elsevier PM could have realized that corrections provided to the FM would result in changes in the chapters as well and the misconception at either ends due to a slight inadequate communication had led to this error. _x000a_"/>
    <x v="0"/>
    <s v="Author group"/>
    <s v="Additional content"/>
    <s v="Late corrections during print stage"/>
    <s v="PM"/>
    <s v="Explained in discussion that the revised upload has corrected files."/>
    <s v="1. TNQ PM should ensure and coordinate with Elsevier PM, to not to split Chapters and FM separately or in the case of a need, both should confirm there are no more FM related changes that might affect the chapters. Print should not proceed to process until printer receives entire book. _x000a__x000a_2. TNQ PM should intimate or alert ELS-PM requesting additional time if they receive corrections with respect to FM after Chapters are finalised because FM level corrections might affect Chapters._x000a_-"/>
    <s v="Indesign"/>
    <s v="Author Group"/>
    <s v="Manual"/>
    <d v="2018-03-15T00:00:00"/>
    <s v="Naveen"/>
    <s v="Sri Vidhya Shankar"/>
    <s v="Print file"/>
    <d v="2018-04-06T00:00:00"/>
    <d v="2018-04-06T00:00:00"/>
    <s v="Manual"/>
    <m/>
    <s v="Given"/>
    <d v="2018-03-12T00:00:00"/>
    <s v="Mar '18"/>
    <s v="Naveen Kumaran S"/>
  </r>
  <r>
    <n v="3"/>
    <x v="1"/>
    <x v="1"/>
    <d v="2018-03-21T00:00:00"/>
    <s v="Health Science"/>
    <s v="BTX2457"/>
    <s v="Dennison, Robin "/>
    <n v="9780323595315"/>
    <s v="PASS CCRN®! "/>
    <s v="CHENNAI-HS"/>
    <s v="Numbering was missing in the developed manuscript. PM Comments: [The manuscript was missing list numbers for around 164 pages out of 658 pages of Chapter 3. Our copyeditor identified them during copyediting, as the numbering were missing in the middle part of the MS. Due to this the chapter was on hold in copyediting for 4 days. Could you please investigate on how this happened and let me know the root cause of the error.]"/>
    <s v="We have received corrections in separate PDFs for chapters 02 &amp; 03 with an instruction to merge into a single chapter (Chapter 02). Our keying operator incorporated the correction in Chapter 02 and passed to QC, followed by chapter 03, respectively. After incorporating the QC corrections, the keying operator finally merged the contents of Chapter 03 in 02 as per usual procedure. _x000a__x000a_When the user copied the content from chapter 03 to chapter 02, unfortunately the list numbers disappeared while merging due to an unsupported source word file. We have not faced such an issue before while merging other chapters. In conclusion, the keying operator ensured only the corrections and did not foresee that the formatting would have missed, thereby passing the file for delivery. _x000a_"/>
    <x v="0"/>
    <s v="List"/>
    <s v="Incorrect formatting"/>
    <s v="Chapter  merging requirement in revises stage"/>
    <s v="Conversion "/>
    <s v="We have corrected and delivered the chapters"/>
    <s v="1. We have taken the unsupported source file issue to the technical team for analysis. _x000a_2. Until development, we have added a check point in our check list for keying team to ensure the formats such as list numbers after merging the content._x000a_"/>
    <s v="Indesign"/>
    <s v="List"/>
    <s v="Manual"/>
    <d v="2018-03-23T00:00:00"/>
    <s v="Palanivel S"/>
    <s v="NatarajanU"/>
    <s v="Manuscript development"/>
    <d v="2018-03-23T00:00:00"/>
    <d v="2018-03-23T00:00:00"/>
    <s v="NA"/>
    <m/>
    <s v="Given"/>
    <d v="2018-03-21T00:00:00"/>
    <s v="Mar '18"/>
    <s v="Keying - Amirtharaj_x000a_QC  - Arjun _x000a_"/>
  </r>
  <r>
    <n v="4"/>
    <x v="1"/>
    <x v="2"/>
    <d v="2018-04-04T00:00:00"/>
    <s v="S &amp; T Books"/>
    <s v="BTX2475"/>
    <s v="Larouche, Richard "/>
    <n v="9780128119310"/>
    <s v="Children’s Active Transportation "/>
    <s v="CHENNAI-S&amp;T"/>
    <s v="Error with References renumbering_x000a_PM Comments: I wanted to record here about a couple of feedback that the author has raised for Chapter 2. Duplicate references were not removed appropriately and the subsequent renumbering of references were wrongly done in 2 instances in this chapter._x000a_Please could you come up with a preventive action where this issue does not happen in the future. _x000a_"/>
    <s v="During processing of the chapter, the editor had identified that Refs. 64 and 98 were identical and changed them using the references tool. While performing this task, she had interrupted the tool inadvertently which led to the in-text citations not being changed. She had missed to notice the same and queried the author to provide complete information for Ref. 143, which is quite unnecessary. The editor has been instructed to use the tool properly, and we have passed on this general feedback to the team. _x000a_Also, _x000a__x000a_Apart from the complete identical references that are shown in the tool for Refs. 87 and 115, the identical references are shown in different categories as well, for example, only article title identical, only book title identical, and only vol &amp; page identical. The editor had checked only the first two categories and proceeded that there was no identical reference. Thus, the editor had missed to identify another duplicate reference in the chapter.This would have been displayed had she chosen “vol &amp; page” identical option._x000a_"/>
    <x v="0"/>
    <s v="References"/>
    <s v="Renumbering of references"/>
    <s v="Incorrect change by tool"/>
    <s v="Postediting"/>
    <s v="We will correct the proof once we receive during revision"/>
    <s v="1. The team has been instructed to use the tool properly and use all the categories to always find the identical references._x000a__x000a_2. We have requested PI team to provide a log after using the renumbering tool which can help the editors to ensure whether the re-ordered citations are updated properly after reordering._x000a_3. We have also requested our PI team to check the consistency of the tool performance, as few occasions the tool has failed to differentiate or categorise the option properly._x000a_"/>
    <s v="Indesign"/>
    <s v="References "/>
    <s v="Manual"/>
    <d v="2018-04-10T00:00:00"/>
    <s v="Senthil Kumar D (1818)"/>
    <s v="Anusha Sambamoorthy"/>
    <s v="Page-Proof"/>
    <d v="2018-04-06T00:00:00"/>
    <d v="2018-04-06T00:00:00"/>
    <s v="Manual"/>
    <m/>
    <s v="Given"/>
    <d v="2018-04-04T00:00:00"/>
    <s v="Apr '18"/>
    <s v="Thirumagal"/>
  </r>
  <r>
    <n v="5"/>
    <x v="1"/>
    <x v="1"/>
    <d v="2018-05-16T00:00:00"/>
    <s v="S &amp; T Books"/>
    <s v="BTX2510"/>
    <s v="Farid"/>
    <n v="9780081022337"/>
    <s v="Bioceramics: For Materials Science and Engineering "/>
    <s v="CHENNAI-S&amp;T"/>
    <s v="Intermediate-offshore level of copyediting was requested initially and had mentioned to let me know if there needs any deviation. Nothing was altered and the book is in the revises stage. Meanwhile AE reviewed the chapters and have given the attached&lt;br/&gt; annotated file which lots of copyediting issues. Once I asked for clarification, they have come back to me saying this title needs a heavy copyediting."/>
    <s v="This is a single-author book and all the chapters are written by a nonnative author. We have received this book in two batches, 1-3 chapters in first half and 4-6 chapters in second half. We had performed an intermediate level of edit as per instruction. On analysing the corrections by AE, we found that most of the corrections were beyond the scope of intermediate level editing and more to do with language polishing and as the AE is not a copyeditor, we feel the changes requested seem to be preferential. Unnecessary use of the article “the” was noted in several instances, but correcting it would have resulted in extensive repetitive changes in every other sentence and hence the LE chose to retain the author’s usage of articles. Although the sentences were not well structured they made sense, and hence the LE did not raise an alert for a higher level of edit. The LE has raised author queries for incomplete sentences and clarity. "/>
    <x v="0"/>
    <s v="CE level"/>
    <m/>
    <s v="Late request for language editing_Chapters received in batches"/>
    <s v="Copyediting"/>
    <s v="We will discuss with Els PM regarding the level of editing required"/>
    <s v="1. The operator has been given reorientation regarding the entire process and her work has been cross verified to ensure her understanding with respect to level of edits. After verification process, the operator has been provided with live work._x000a__x000a_2. Instruction has been given to the entire team to confirm the level of edits when working on the file and raise alerts when there is a deviation from the level in the instruction received._x000a_"/>
    <s v="Indesign"/>
    <s v="Editing level"/>
    <s v="Manual"/>
    <d v="2018-05-18T00:00:00"/>
    <s v="Vibhu Prathima N P"/>
    <s v="Joy C. Neumarin"/>
    <s v="Revises"/>
    <d v="2018-05-18T00:00:00"/>
    <s v="NA"/>
    <s v="Manual"/>
    <m/>
    <s v="Given"/>
    <d v="2018-05-16T00:00:00"/>
    <s v="May '18"/>
    <s v="Vishnu priya"/>
  </r>
  <r>
    <n v="6"/>
    <x v="1"/>
    <x v="4"/>
    <d v="2018-06-05T00:00:00"/>
    <s v="S &amp; T Books"/>
    <s v="BTX2537 "/>
    <s v="Faust, Jennifer "/>
    <n v="9780128136416"/>
    <s v="Physical Chemistry of Gas-Liquid Interfaces "/>
    <s v="CHENNAI-S&amp;T"/>
    <s v="The Print .xml was wrong and so failed at EB. It should have said 60#/90gsm but it said 60#/gsm."/>
    <s v="We have two sets of print POD files delivery, Individual chapter PDF’s and combined PDF. Individual chapter PDF files are processed by File Validation &amp; Copying Tool and delivered through VTW. There are hardly any chances of error in individual PDF delivery as the tool picks PPM signal information automatically to generate print xml and process the individual chapter PDF. But the combined PDF is completely manual process, where we have to update all the tags in a predefined print xml based on PPM signal.  _x000a_In this case, the user had missed to update correct value for &quot;text-paper-type&quot;, 60#/gsm instead of 60#/90gsm while generating combined PDF. The user first generated combined PDF for CoreSource delivery and later started the work for individual chapter PDF process through tool. This could have been identified if the user cross verified the tool output (individual) print xml with combined PDF print xml before delivery."/>
    <x v="0"/>
    <s v="Print file"/>
    <s v="incorrect print xml"/>
    <s v="Out of delivery scope requirement"/>
    <s v="XML"/>
    <s v="We are in discussion with Elsevier point of contact for further action "/>
    <s v="1.      We have changed the process flow of combined PDF process. First, we will process the individual PDF and get finalized.  Then we have to process combine PDF and compare with the individual print xml to cross check tag information in print xml of both the set of deliveries._x000a_2.      Reorientation has been given to entire team to cross check the print xml of individual PDF (tool output) and combined PDF before finalizing._x000a_3.      We are checking with software team for the possibilities to automate the combined PDF process._x000a__x000a_Above mentioned points are outdated as now process completely Changed_x000a_Process automation role out time to informed well in advance to avoid UF"/>
    <s v="3B2"/>
    <s v="Print XML"/>
    <s v="Manual"/>
    <d v="2018-06-08T00:00:00"/>
    <s v="Siva Meenakshi Sundaram"/>
    <s v="Maria Bernard"/>
    <s v="Print file"/>
    <d v="2018-06-08T00:00:00"/>
    <d v="2018-06-08T00:00:00"/>
    <s v="Manual"/>
    <m/>
    <s v="Given"/>
    <d v="2018-06-05T00:00:00"/>
    <s v="Jun '18"/>
    <s v="Lakshmi Narayanan"/>
  </r>
  <r>
    <n v="7"/>
    <x v="1"/>
    <x v="4"/>
    <d v="2018-06-25T00:00:00"/>
    <s v="Health Science"/>
    <s v="BTX2567 "/>
    <s v="Flaker, Greg "/>
    <n v="9780323554299"/>
    <s v="Stroke Prevention in Atrial Fibrillation "/>
    <s v="CHENNAI-HS"/>
    <s v="Dr. Dzeshka(contributor) has raised a concern that his affiliation is incorrect in the published book. He sent his current affiliation during the review, as well, I have requested typesetter to follow “Associate professor” in the Front Matter. However,&lt;br/&gt; it was not updated in the FM. Please let me have your view on this. "/>
    <s v="We had received the final revises of Front Matter corrections on 09th of May 2018 from Elsevier PM (Nadhiya Sekar), with a strike on “Associate Professor” and to include “Research Fellow” followed after Mikhail S. Dzeshka. The same was incorporated and delivered on 16th of May 2018. Please find the attached mail and PDF corrections received from Elsevier PM for your reference. Considering the fact that we had performed corrections as per the requirement, could you please revisit the feedback and advise if this could be reverted?"/>
    <x v="1"/>
    <m/>
    <m/>
    <m/>
    <s v="NA"/>
    <s v="NA"/>
    <s v="NA"/>
    <s v="Indesign"/>
    <s v="Affiliation"/>
    <s v="NA"/>
    <d v="2018-06-25T00:00:00"/>
    <s v="JIM REEVES PAULPONNIAH"/>
    <s v="Nadhiya Sekar"/>
    <s v="Print file"/>
    <s v="NA"/>
    <s v="NA"/>
    <s v="NA"/>
    <m/>
    <s v="NA"/>
    <d v="2018-06-25T00:00:00"/>
    <s v="Jun '18"/>
    <s v="NA"/>
  </r>
  <r>
    <n v="8"/>
    <x v="1"/>
    <x v="5"/>
    <d v="2018-07-02T00:00:00"/>
    <s v="S &amp; T Books"/>
    <s v="BTX2575"/>
    <s v="Plumert, Jodie M. "/>
    <n v="9780128147634"/>
    <s v="Studying the Perception-action System as a Model System for Understanding Development "/>
    <s v="CHENNAI-S&amp;T"/>
    <s v="The FM was not set as per our standard style. Editorial comments: I would like to raise my worries on this. I am worried the affiliations in the chapters are not consistent and complete! The FM is generated in a way that should have included the affiliations&lt;br/&gt; correctly after proof stage right? Or where this not raised in the proofs queries? Some are missing the country and as far as I am aware they affiliations should align with our standards so if details are missing this should be requested to authors at proof&lt;br/&gt; stage. Lately we have had so many issues with suppliers that I am really concerned if suppliers are following the same standards for affiliations in the chapters and FM"/>
    <s v="We have retained the author provided affiliation details in Articles at page-proof stage, i.e., Department, Institutions, city, state/province place, as per the guidelines given for affiliations. _x000a__x000a_While reviewing FM corrections provided by the editor, we found that the corrections were marked in first proof of FM. The corrections received in Articles during revises might not reflect in this first proof of FM._x000a__x000a_The FM corrections marked by the editor are related to:_x000a__x000a_1. Insertions of department details in affiliations - We have retained the department details in affiliation as they were provided in the manuscript. We had not raised query during editing for missing department in FM as this is not mandate as per the spec. _x000a__x000a_2. Incomplete affiliation - During editing, our editor had raised queries for incomplete affiliation information in article level. It is redundancy to raise the same affiliation query at FM level. Moreover, we had received the responses during revision and that might not reflect in this proof of FM._x000a__x000a_The corrected FM is generated only after revises stage as we need to first incorporate all the corrections at article and align same affiliations in FM respectively. _x000a__x000a_Could you please revisit the feedback and revert the same. In order to streamline to avoid such scenarios in future, please re-define the spec as department and other details are mandate so that we can raise query for missing mandate affiliation details._x000a_"/>
    <x v="1"/>
    <m/>
    <m/>
    <m/>
    <s v="NA"/>
    <s v="NA"/>
    <s v="NA"/>
    <s v="3B2"/>
    <s v="Affiliation"/>
    <s v="NA"/>
    <d v="2018-07-04T00:00:00"/>
    <s v="Vinoth (9241)"/>
    <s v="Vignesh Tamilselvvan"/>
    <s v="Page-Proof"/>
    <s v="NA"/>
    <s v="NA"/>
    <s v="NA"/>
    <m/>
    <s v="NA"/>
    <d v="2018-07-02T00:00:00"/>
    <s v="Jul '18"/>
    <s v="NA"/>
  </r>
  <r>
    <n v="9"/>
    <x v="1"/>
    <x v="5"/>
    <d v="2018-07-04T00:00:00"/>
    <s v="S &amp; T Books"/>
    <s v="BTX2582"/>
    <s v="Sherman, William R. "/>
    <n v="9780128009659"/>
    <s v="Understanding Virtual Reality "/>
    <s v="CHENNAI-S&amp;T"/>
    <s v="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
    <s v="_x000a_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_x000a_"/>
    <x v="0"/>
    <s v="Old version of file"/>
    <m/>
    <s v="Non-standard requirement_Edited file to author"/>
    <s v="Postediting"/>
    <s v="Latest reviewed file will be typeset and send to author"/>
    <s v="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_x000a__x000a_2. All the project managers have been advised to push the task only through WMS, as our tool works on a robust mechanism that avoids manual errors such as file misplacement. PMs have to set a remark in the WMS if the file has been sent to the author for review during castoff. _x000a_"/>
    <s v="Indesign"/>
    <s v="Delivery"/>
    <s v="Manual"/>
    <d v="2018-07-12T00:00:00"/>
    <s v="Udayakumar R "/>
    <s v="Punitha Radjane"/>
    <s v="Revises"/>
    <d v="2018-07-12T00:00:00"/>
    <d v="2018-07-12T00:00:00"/>
    <s v="Manual"/>
    <m/>
    <s v="Given"/>
    <d v="2018-07-04T00:00:00"/>
    <s v="Jul '18"/>
    <s v="Selvam"/>
  </r>
  <r>
    <n v="10"/>
    <x v="1"/>
    <x v="5"/>
    <d v="2018-07-07T00:00:00"/>
    <s v="S &amp; T Books"/>
    <s v="BTX2585"/>
    <s v="Larouche, Richard "/>
    <n v="9780128119310"/>
    <s v="Children’s Active Transportation "/>
    <s v="CHENNAI-S&amp;T"/>
    <s v="Hi Team I want to record here that the order of author names was changed in Chapter 15 of this book. The order of author names was Erica Hinckson, Guy Faulkner in the proof central view. However, the order was changed dur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
    <s v="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_x000a__x000a_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_x000a__x000a_In the final check, the QCer found the incorrect affiliation and raised query with the MC and inserted the correct affiliation for the second author ‘Guy Faulkner’. However, we inadvertently missed to notice the swapping of author order._x000a__x000a_"/>
    <x v="0"/>
    <s v="Author group"/>
    <m/>
    <s v="Query response not carried out_multiple modes of correction"/>
    <s v="Pagination"/>
    <m/>
    <s v="1. MCer has been given reorientation on how to incorporate author corrections for affiliations._x000a__x000a_2. We have given re-training to all our paginators on how to handle the author group order while incorporating corrections. _x000a__x000a_3. We are also taking these up for our internal training sessions so that these kinds of errors are not repeated. In addition, we have updated our test modules based on such cases to evaluate performance._x000a_"/>
    <s v="Indesign"/>
    <s v="Author Group"/>
    <s v="Manual"/>
    <d v="2018-07-12T00:00:00"/>
    <s v="Senthil Kumar D (1818)"/>
    <s v="Anusha Sambamoorthy"/>
    <s v="Print file"/>
    <d v="2018-07-12T00:00:00"/>
    <d v="2018-07-12T00:00:00"/>
    <s v="Manual"/>
    <m/>
    <s v="Given"/>
    <d v="2018-07-07T00:00:00"/>
    <s v="Jul '18"/>
    <s v="Senthil"/>
  </r>
  <r>
    <n v="11"/>
    <x v="1"/>
    <x v="5"/>
    <d v="2018-07-11T00:00:00"/>
    <s v="S &amp; T Books"/>
    <s v="BTX2588"/>
    <s v="Miller, Marilyn "/>
    <n v="9780128129609"/>
    <s v="The Forensic Crime Scene "/>
    <s v="CHENNAI-S&amp;T"/>
    <s v="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
    <s v="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_x000a__x000a_Since the XML declaration for all the image elements are same, no mismatch alert was shown in the Workflow Management System during upload to the next stage. All these scenarios led to incorrect order of image elements in Chapter 1 and 2._x000a_"/>
    <x v="0"/>
    <s v="Figure"/>
    <m/>
    <s v="Previous edition_pick up image_call out of images different from the one declared in MS"/>
    <s v="Postediting"/>
    <s v="Image order will be corrected and revised PDF will be sent"/>
    <s v="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_x000a__x000a_2. We have re-iterated to all the editors not to proceed if the package is incomplete (similar to missing FX log) and raise alarm to the previous department._x000a_"/>
    <s v="3B2"/>
    <s v="Figure"/>
    <s v="Manual"/>
    <d v="2018-07-13T00:00:00"/>
    <s v="Gayathri"/>
    <s v="Mohanambal"/>
    <s v="Page-Proof"/>
    <d v="2018-07-13T00:00:00"/>
    <d v="2018-07-13T00:00:00"/>
    <s v="Manual"/>
    <m/>
    <s v="Given"/>
    <d v="2018-07-11T00:00:00"/>
    <s v="Jul '18"/>
    <s v="Jegan"/>
  </r>
  <r>
    <n v="12"/>
    <x v="1"/>
    <x v="5"/>
    <d v="2018-07-12T00:00:00"/>
    <s v="S &amp; T Books"/>
    <s v="BTX2592"/>
    <s v="Profillidis, V.A "/>
    <n v="9780128115138"/>
    <s v="Modeling of Transport Demand "/>
    <s v="CHENNAI-S&amp;T"/>
    <s v="This book had a few tables with different layout. These tables were typeset normally and the differences were not highlighted to the Elsevier PM. Author was very unhappy looking at the tables and their layout. Supporting docs attached."/>
    <s v="This book had been processed through PC PDF-less work flow and the typesetting performed as per Option-0 (A02-1c) template. During our in-file analysis, we had identified these types of tables and raised queries to ELS PM on 18 April (initial queries) whether we can keep it as an empty field. We had received confirmation to proceed with the empty fields. Refer the attached mail. Hence, we had processed the tables as per the standard template. _x000a__x000a_On 5th July, we had received instructions from ELS PM to add cross outs to match original manuscript. Although these corrections were against standard template but we had manually adjusted the layout as requested. _x000a__x000a_With regard to Chapter 5, the Note presented in caption is common for both graph and table. _x000a_The graph was placed below the caption as fixed graphic and the note was captured as table foot note in XML to render in standard template. We had kept the layout within the design template without affecting its formatting._x000a__x000a_Later we had received instructions from ELS PM to move the graph out of the table. After discussion, ELS PM requested to give white background for the graph in the table layout. In this case again the corrections were against standard template but we had manually carried out as requested._x000a__x000a_There were no prior instructions were given on how to typeset table and graph. In order to match the table layout as given in MS, as per author expectations, we had carried out many manual corrections._x000a__x000a_We request you to revisit and revert this upstream._x000a_"/>
    <x v="1"/>
    <m/>
    <m/>
    <m/>
    <s v="NA"/>
    <s v="Corrections were carried out as requested format and sent for review"/>
    <s v="NA"/>
    <s v="3B2"/>
    <s v="Table"/>
    <s v="Manual"/>
    <d v="2018-08-02T00:00:00"/>
    <s v="Vibu"/>
    <s v="Anusha Sambamoorthy"/>
    <s v="Revises"/>
    <m/>
    <m/>
    <s v="Manual"/>
    <m/>
    <s v="NA"/>
    <d v="2018-07-12T00:00:00"/>
    <s v="Jul '18"/>
    <s v="Vibu"/>
  </r>
  <r>
    <n v="13"/>
    <x v="1"/>
    <x v="5"/>
    <d v="2018-07-12T00:00:00"/>
    <s v="S &amp; T Books"/>
    <s v="BTX2594"/>
    <s v="Profillidis, V.A "/>
    <n v="9780128115138"/>
    <s v="Modeling of Transport Demand "/>
    <s v="CHENNAI-S&amp;T"/>
    <s v="I wanted to record here that the author was very upset with the editing and how things appear in PC for his review. He is greatly concerned with the errors, editing, formatting, etc. Few examples are given as attachments, comparing original and PC&lt;br/&gt; version."/>
    <s v="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_x000a__x000a_With regard to the word “Individualis”, while deleting the end period and changing it to a colon, the copyeditor inadvertently deleted the “m” from the word “individualism”._x000a__x000a_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_x000a__x000a_Author Corrections - CE/Typesetting Count Error Percentage _x000a_Total Author corrections 742  _x000a_Global corrections (NEW) 228  _x000a_Newly Inserted text 45  _x000a_Replaced new text 222  _x000a_Author's deletion  60  _x000a_Others (Modification &amp; instructions) 187  _x000a_Copyediting Errors 72 9.7_x000a_Typesetting Errors 10 1.35_x000a__x000a_"/>
    <x v="0"/>
    <s v="Text"/>
    <m/>
    <s v="Heavy corrections in revises stage_types of correction"/>
    <s v="Copyediting"/>
    <s v="Author corrections are carried out in revises"/>
    <s v="1.            The operator has been given reorientation regarding the entire copyediting process and her work has been cross verified to ensure her understanding with respect to editing. After verification process, the operator has been provided with live work._x000a__x000a_2.            Periodic process assessment (MSA) to be conducted to check if the process knowledge is sufficient. _x000a__x000a_3.            Instructions based on the PMG number will be given special attention and sample chapters will be provided for sensitive titles in order to minimise the author corrections._x000a__x000a_"/>
    <s v="3B2"/>
    <s v="Text"/>
    <s v="Manual"/>
    <d v="2018-09-19T00:00:00"/>
    <s v="Vibu"/>
    <s v="Anusha Sambamoorthy"/>
    <s v="Revises"/>
    <d v="2018-09-19T00:00:00"/>
    <d v="2018-09-19T00:00:00"/>
    <s v="Manual"/>
    <m/>
    <s v="Given"/>
    <d v="2018-07-12T00:00:00"/>
    <s v="Jul '18"/>
    <s v="Sanjana"/>
  </r>
  <r>
    <n v="14"/>
    <x v="1"/>
    <x v="5"/>
    <d v="2018-07-16T00:00:00"/>
    <s v="S &amp; T Books"/>
    <s v="BTX2596"/>
    <s v="Manahan-Vaughan, Denise "/>
    <n v="9780128120286"/>
    <s v="Handbook of in Vivo Neural Plasticity Techniques "/>
    <s v="CHENNAI-S&amp;T"/>
    <s v="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
    <s v="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_x000a__x000a_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_x000a__x000a_The final round did not have any changes and hence QC had verified the page number continuity and PDF compliance and delivered the PDF._x000a_"/>
    <x v="0"/>
    <s v="References"/>
    <m/>
    <s v="Incorrect change by tool"/>
    <s v="Pagination"/>
    <s v="Corrections are carried out during revision once it is marked in PC link"/>
    <s v="Reorientation has been given to both XML and Pagination operators on uncited references mandatorily should be coded as “Uncited References”, otherwise alert immediately in case of any other format of coding._x000a__x000a_2.            Entire team has been given instructions on this issue, and ensured we should never manually mask uncited references as we have automated workflow in place. This instruction has been updated in our process checklist._x000a_"/>
    <s v="3B2"/>
    <s v="References "/>
    <s v="Manual"/>
    <d v="2018-07-18T00:00:00"/>
    <s v="Vidhya M"/>
    <s v="Anusha Sambamoorthy"/>
    <s v="Revises"/>
    <m/>
    <m/>
    <s v="Manual"/>
    <m/>
    <s v="Given"/>
    <d v="2018-07-16T00:00:00"/>
    <s v="Jul '18"/>
    <s v="Karthigai/Priya"/>
  </r>
  <r>
    <n v="15"/>
    <x v="1"/>
    <x v="5"/>
    <d v="2018-07-16T00:00:00"/>
    <s v="S &amp; T Books"/>
    <s v="BTX2598"/>
    <s v="Nordberg, Gunnar "/>
    <n v="9780128042274"/>
    <s v="Risk Assessment for Human Metal Exposures "/>
    <s v="CHENNAI-S&amp;T"/>
    <s v="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
    <s v="As per style abbreviations are expanded in the first instance. Since the expansions of the abbreviations &quot;LMM&quot; and &quot;BMR&quot;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
    <x v="0"/>
    <s v="Abbreviations"/>
    <m/>
    <s v="Tool alert unavailable"/>
    <s v="Copyediting"/>
    <s v="Corrections are carried and new proof will be sent"/>
    <s v="1. The LE was removed from production. The chapters were rechecked to revert such wrong edits._x000a__x000a_2. The LE was retrained on the use of expansions and abbreviations and has been instructed to be more alert in the future. The LE also has assured to raise queries instead of inserting expansions from the internet._x000a__x000a_"/>
    <s v="3B2"/>
    <s v="Abbreviations"/>
    <s v="Manual"/>
    <d v="2018-07-18T00:00:00"/>
    <s v="Senthil Kumar D (1818)"/>
    <s v="Punithavathy Govindaradjane"/>
    <s v="Page-Proof"/>
    <d v="2018-07-18T00:00:00"/>
    <d v="2018-07-18T00:00:00"/>
    <s v="Manual"/>
    <m/>
    <s v="Given"/>
    <d v="2018-07-16T00:00:00"/>
    <s v="Jul '18"/>
    <s v="Senthil"/>
  </r>
  <r>
    <n v="16"/>
    <x v="1"/>
    <x v="5"/>
    <d v="2018-07-16T00:00:00"/>
    <s v="Health Science"/>
    <s v="BTX2599 "/>
    <s v="Dean, Jr., Terry "/>
    <n v="9780323530514"/>
    <s v="Nelson Pediatrics Board Review "/>
    <s v="CHENNAI-HS"/>
    <s v="Hi Team, The point of contact detail in the query form is appearing wrong. It should have been s.shankar@elsevier.com but it is Autry's e-mail id. Authors are confused about this and I am worried if authors are not sending their comments back to me.&lt;br/&gt;"/>
    <s v="This is a first edition book and pre development process had been done by intake coordinator Madison Autry. Our WMS had fetched the Customer PM name as AUTRYM from PPM order as per the order triggered by Autry initially during predevelopment process. _x000a__x000a_In order to create a book folder in our workflow management system (WMS), we need to update some basic details like typesetting information, customer PM information (name and Email ID), service requirement, delivery requirement, etc. which are mandatory fields. As this book was initiated through intake workflow process and the co-ordinator for this book was Madison Autry and her Email ID was m.autry@elsevier.com, we had updated her name and her Email ID to process the intake. Once the Project manager was assigned to the project we need to update the project manager name and his/her Email ID in the WMS in order to fetch the Email ID automatically to the query page. _x000a__x000a_In this case, we had missed to update the PM Email ID in WMS which resulted in wrong Email address (intake coordinator Email ID) in delivered proofs. We can check for the scope of automation in case if we receive ELS PM Email ID through PPM order once triggered from ELS PM._x000a__x000a_"/>
    <x v="0"/>
    <s v="E-proof"/>
    <m/>
    <s v="Non-standard requirement"/>
    <s v="PM"/>
    <s v="Revised query page will be sent with corrected mail ID as s.shankar@elsevier.com"/>
    <s v="1.            Awareness session has been conducted with all the project managers for this error._x000a__x000a_2.            We have included this point in Project manager checklist to ensure correct mail id is placed while delivering the proofs._x000a__x000a_"/>
    <s v="3B2"/>
    <s v="E-proof"/>
    <s v="Manual"/>
    <d v="2018-07-18T00:00:00"/>
    <s v="Vijay"/>
    <s v="AUTRYM"/>
    <s v="Page-Proof"/>
    <d v="2018-07-18T00:00:00"/>
    <d v="2018-07-18T00:00:00"/>
    <s v="Manual"/>
    <s v="S&amp;T Books _x000a_MRW"/>
    <s v="Given"/>
    <d v="2018-07-16T00:00:00"/>
    <s v="Jul '18"/>
    <s v="Vijay"/>
  </r>
  <r>
    <n v="17"/>
    <x v="1"/>
    <x v="5"/>
    <d v="2018-07-17T00:00:00"/>
    <s v="Health Science"/>
    <s v="BTX2600"/>
    <s v="Hurvitz, Sara "/>
    <n v="9780323581226"/>
    <s v="HER2-Positive Breast Cancer "/>
    <s v="CHENNAI-HS"/>
    <s v="Revised FM was not sent as per agreed date."/>
    <s v="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_x000a__x000a_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_x000a__x000a_Though the file has been completed on 17th July, we received further new correction until 19th July and we received approval from ELS PM to post the print files only on 20th July. _x000a__x000a_Considering the following intricacies:_x000a_1. Correcting chapters and FM changes and again cross verifying FM with chapters in the print file stage;_x000a_2. Reduced TAT on the final files; _x000a_3. Print files approval received late._x000a_4. Apply uniformity in style of contributors list;_x000a_5. Previous record of receiving updates/changes in bit and pieces from this ELS PM._x000a_6. Responses have been received until 19th July._x000a_7. Rework in generating POD files._x000a_ _x000a_We request to revoke the upstream._x000a_"/>
    <x v="1"/>
    <m/>
    <m/>
    <m/>
    <s v="NA"/>
    <m/>
    <m/>
    <s v="3B2"/>
    <s v="NA"/>
    <m/>
    <d v="2018-07-20T00:00:00"/>
    <s v="JIM REEVES PAULPONNIAH "/>
    <s v="PAULG"/>
    <s v="Revises"/>
    <s v="NA"/>
    <s v="NA"/>
    <s v="NA"/>
    <m/>
    <s v="NA"/>
    <d v="2018-07-17T00:00:00"/>
    <s v="Jul '18"/>
    <s v="NA"/>
  </r>
  <r>
    <n v="18"/>
    <x v="1"/>
    <x v="5"/>
    <d v="2018-07-17T00:00:00"/>
    <s v="Health Science"/>
    <s v="BTX2601"/>
    <s v="Finlayson, Courtney "/>
    <n v="9780323569637"/>
    <s v="Pubertal Suppression in Transgender Youth "/>
    <s v="CHENNAI-HS"/>
    <s v="Revised FM was not sent as per agreed date"/>
    <s v="We had received an instruction from the ELS PM on 11th July stating that this title needs to be delivered to printer by 18th July. However, the book was in first revisions stage when we had received the heads-up and we started receiving chapter corrections along with FM. In general we require 5 working days to create the print files with very minor corrections. We had received this book against the protocol, yet understanding ELS PM’ need, we had agreed to speed up the process and deliver the files at the earliest. _x000a__x000a_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_x000a__x000a_Though the file has been completed on 17th July, we received further new correction until 19th July and we have received approval from ELS PM to post the print files only on 20th July. _x000a__x000a__x000a_Considering the following intricacies:_x000a_1. Correcting chapters and FM changes and again cross verifying FM with chapters in the print file stage;_x000a_2. Reduced TAT on the final files; _x000a_3. Print files approval received late._x000a_4. Apply uniformity in style of contributors list;_x000a_5. FM’s were supplied with unanswered queries. We identified and raised the unanswered queries;_x000a_6. Previous record of receiving updates/changes in bit and pieces from this ELS PM._x000a_7. Responses have been received until 19th July._x000a_8. Rework in generating POD files._x000a__x000a_We request you to revoke this upstream feedback._x000a_"/>
    <x v="1"/>
    <m/>
    <m/>
    <m/>
    <s v="NA"/>
    <m/>
    <m/>
    <s v="3B2"/>
    <s v="NA"/>
    <m/>
    <d v="2018-07-20T00:00:00"/>
    <s v="JIM REEVES PAULPONNIAH "/>
    <s v="PAULG"/>
    <s v="Revises"/>
    <s v="NA"/>
    <s v="NA"/>
    <s v="NA"/>
    <m/>
    <s v="NA"/>
    <d v="2018-07-17T00:00:00"/>
    <s v="Jul '18"/>
    <s v="NA"/>
  </r>
  <r>
    <n v="19"/>
    <x v="1"/>
    <x v="5"/>
    <d v="2018-07-17T00:00:00"/>
    <s v="Health Science"/>
    <s v="BTX2602"/>
    <s v="Brown, Kevin K "/>
    <n v="9780323544313"/>
    <s v="Idiopathic Pulmonary Fibrosis "/>
    <s v="CHENNAI-HS"/>
    <s v="Revised FM was not sent as per agreed date, the Author has less time to review corrections with just a day left for printer."/>
    <s v="We had received an instruction from the ELS PM on 11th July stating that this title needs to be delivered to printer by 18th July. We had received the FM corrections on 9th July and a set of additional corrections on 11th July and again an email update on 12th and 13th July respectively to verify the style of the affiliations in the LOC. In general we require 5 working days to create the print files with very minor corrections. We had received this book against the protocol, yet understanding ELS PM’ need, we had agreed to speed up the process and deliver the files at the earliest. _x000a__x000a_As this book had chapter corrections as well as FM changes, the chapters had to be completed first, upon which FM has to be worked and cross verified with the chapter which took additional time. We had informed the ELS PM both through Email and speaking through phone over the challenges we face in getting this through asking additional day. With all odds we managed to complete the chapters and the FM the next day._x000a__x000a_Though the file has been delivered on 17th July, we are still receiving further new corrections till date. _x000a__x000a_Considering the following intricacies:_x000a__x000a_1. Correcting chapters and FM changes and again cross verifying FM with chapters in the print file stage;_x000a_2. Reduced TAT on the final files; _x000a_3. Apply uniformity in style of contributors list;_x000a_4. FM’s were supplied with unanswered queries. We identified and raised the unanswered queries;_x000a_5. Previous record of receiving updates/changes in bit and pieces from this ELS PM._x000a_6. Rework in generating POD files._x000a__x000a_We request to revoke the upstream._x000a_"/>
    <x v="1"/>
    <m/>
    <m/>
    <m/>
    <s v="NA"/>
    <s v="NA"/>
    <s v="NA"/>
    <s v="3B2"/>
    <s v="NA"/>
    <s v="NA"/>
    <d v="2018-07-20T00:00:00"/>
    <s v="JIM REEVES PAULPONNIAH "/>
    <s v="PAULG"/>
    <s v="Revises"/>
    <s v="NA"/>
    <s v="NA"/>
    <s v="NA"/>
    <m/>
    <s v="NA"/>
    <d v="2018-07-17T00:00:00"/>
    <s v="Jul '18"/>
    <s v="NA"/>
  </r>
  <r>
    <n v="20"/>
    <x v="1"/>
    <x v="5"/>
    <d v="2018-07-22T00:00:00"/>
    <s v="S &amp; T Books"/>
    <s v="BAP2608"/>
    <s v="Mullen, Gary"/>
    <n v="9780128140437"/>
    <s v="Medical and Veterinary Entomology"/>
    <s v="CHENNAI-S&amp;T"/>
    <s v="Hi Jai, The editors have spotted the below inconsistencies. Could you please fix these in the pageproofs and also let me know the reasons for these errors? 1. Spelling out numerals of 10 or less. Following the format used in the 2nd edition, we attempted to do this throughout all chapters in the 3rd edition (we may have accidentally not done this in a few cases). Most in-text numbers below 10 that we are seeing in the proofs are spelled out but a few haven't been changed. 2. Inserting a comma for numbers of 1,000 or more: We assume commas should be inserted and we have been marking proofs to show this. However, even within the same paragraph, we are seeing both &quot;1000&quot; and &quot;1,000&quot; in some proofs. 3. References and Literature Cited: We continue to have problems making corrections, most notably with regard to italicizing scientific names in journal titles. Although the italics appears correctly in the EDIT mode, the scientific names are not italicized in the PROOF mode. We haven't been able to figure this out, given that corrections can only be made in the EDIT mode, where the scientific names are already italicized, as they should be? Thanks and regards, Punitha "/>
    <s v="This book has been processed through PC-PDF less workflow. As per our analysis we have categorized the following points:_x000a__x000a_With regard to,_x000a__x000a_Point 1.  We have spelt out numbers less than 10. In the instance (Chapter 1) where the author has changed &quot;1&quot; to &quot;one&quot;, the number was retained by the CE as it was followed by &quot;day&quot; and hence was considered as a unit._x000a__x000a_Point 2. We have been consistently used thousand separators only for five or more digits as per Elsevier house style. While processing these chapters we have also not received any instruction to insert commas for four digit numbers. In this case, we found that the Author has introduced comma for a four digit value (1,000) in Chapter 4._x000a__x000a_Point 3. References and Literature Cited: With regard to “the scientific names are not italicized in the PROOF mode”. This was already communicated with ELS PM that this is a PC rendering issue._x000a__x000a_Considering the fact that we had processed as per the requirement, please revisit the feedback and revert the same._x000a_"/>
    <x v="1"/>
    <m/>
    <m/>
    <m/>
    <s v="NA"/>
    <s v="NA"/>
    <s v="NA"/>
    <s v="3B2"/>
    <s v="Text"/>
    <s v="NA"/>
    <d v="2018-06-26T00:00:00"/>
    <s v="Jai Kumar"/>
    <s v="Punitha Radjane"/>
    <s v="Page-Proof"/>
    <s v="NA"/>
    <s v="NA"/>
    <s v="NA"/>
    <m/>
    <s v="NA"/>
    <d v="2018-07-22T00:00:00"/>
    <s v="Jul '18"/>
    <s v="NA"/>
  </r>
  <r>
    <n v="21"/>
    <x v="1"/>
    <x v="5"/>
    <d v="2018-07-25T00:00:00"/>
    <s v="S &amp; T Books"/>
    <s v="BTX2610 "/>
    <s v="Stubbs, Brendon "/>
    <n v="9780128126059"/>
    <s v="Exercise-Based Interventions for Mental Illness "/>
    <s v="CHENNAI-S&amp;T"/>
    <s v="Hello Vidhya I'd like to raise a upstream feedback to understand the actual root cause behind the inclusion of comma between the names of two authors in the TOC. I'm copying the concern raised by the editorial colleague here. In the ToC when there&lt;br/&gt; are 2 contributors listed-there’s a comma between them instead of an and. It should be an and. And when there are 3 or more contributors, there is no “and” before the last one but there should be. This is the case with chapters 1,3,4,6,7,8,11,12,14,16, and&lt;br/&gt; 17. I look forward to the preventive action. Thanks Mohana"/>
    <s v="This book has been processed through PC with PDF workflow. Based on the book requirements different types of 3B2 templates are applicable. On our analysis, we found that in this case, the TOC tool had fetched all the layout details as per template except the criterion to place “AND” between author names when there are two contributors and  “AND” before last author name when there are more than two contributors._x000a__x000a__x000a_As per process, Qcer compares the previous book template to verify the TOC for any mismatch in format and marks the corrections to be carried out. The Qcer had performed all other layout markings and missed to notice the “AND” missing in between author names. _x000a_"/>
    <x v="0"/>
    <s v="TOC"/>
    <m/>
    <s v="Incorrect change by tool"/>
    <s v="QC"/>
    <s v="Correction will be carried out in revises as discussed with ELS PM"/>
    <s v="1             We have raised an IT ticket to fix this issue in our TOC tool to apply these criteria to avoid any manual intervention in future._x000a__x000a_2.            Instruction has been given to the entire QC team on how to handle such cases in books that are currently being typeset. _x000a__x000a_Bug raised for Template team - BUG ID : 184147"/>
    <s v="3B2"/>
    <s v="Author Group"/>
    <s v="Manual"/>
    <d v="2018-07-26T00:00:00"/>
    <s v="Vidhya M"/>
    <s v="Mohanambal Natarajan"/>
    <s v="Page-Proof"/>
    <d v="2018-07-26T00:00:00"/>
    <d v="2018-07-26T00:00:00"/>
    <s v="Manual"/>
    <m/>
    <s v="Given"/>
    <d v="2018-07-25T00:00:00"/>
    <s v="Jul '18"/>
    <s v="Ananth B"/>
  </r>
  <r>
    <n v="22"/>
    <x v="1"/>
    <x v="6"/>
    <d v="2018-08-03T00:00:00"/>
    <s v="S &amp; T Books"/>
    <s v="BTX2620 "/>
    <s v="Mullen, Gary "/>
    <n v="9780128140437"/>
    <s v="Medical and Veterinary Entomology "/>
    <s v="CHENNAI-S&amp;T"/>
    <s v="Jai, Raising this PC issue again as suggested by Krishna. References and Literature Cited: We continue to have problems making corrections, most notably with regard to italicizing scientific names in journal titles. Although the italics appears correctly&lt;br/&gt; in the EDIT mode, the scientific names are not italicized in the PROOF mode. We haven't been able to figure this out, given that corrections can only be made in the EDIT mode, where the scientific names are already italicized, as they should be? Thanks and&lt;br/&gt; regards, Punitha"/>
    <s v="Analysis of the feedback: Italic tags with references are not handled within Page Central. This is the reason that the scientific names are not italicized in proof mode. "/>
    <x v="0"/>
    <s v="Text"/>
    <m/>
    <s v="PC issue"/>
    <s v="PC"/>
    <s v="Page Central team will take this up for development to handle italics tag within references "/>
    <s v="Page Central team will take this up for development to handle italics tag within references "/>
    <s v="3B2"/>
    <s v="References "/>
    <s v="Tool"/>
    <d v="2018-09-19T00:00:00"/>
    <s v="Jai Kumar"/>
    <s v="Punitha Radjane"/>
    <s v="Page-Proof"/>
    <m/>
    <m/>
    <s v="Tool"/>
    <m/>
    <s v="Given"/>
    <d v="2018-08-03T00:00:00"/>
    <s v="Aug '18"/>
    <s v="NA"/>
  </r>
  <r>
    <n v="23"/>
    <x v="1"/>
    <x v="6"/>
    <d v="2018-08-09T00:00:00"/>
    <s v="S &amp; T Books"/>
    <s v="BTX2623"/>
    <s v="Amparo, Lopez Rubio "/>
    <n v="9780128141304"/>
    <s v="Nanomaterials for Food Applications "/>
    <s v="CHENNAI-S&amp;T"/>
    <s v="Hi, The proofs were scheduled to deliver by 03-Aug (in batches till 03-Aug), but there are 7/13 proofs are still outstanding to be delivered. The delay was not conveyed to me earlier. Please let me know the reason for delay and arrange to send the&lt;br/&gt; remaining chapters by 10-Aug. Thanks Swapna"/>
    <s v="This book has been agreed to be delivered in batches from 23rd Jul to 03rd Aug. The first batch of chapters (01, 2, 5 and Parts 1-5) were uploaded as scheduled on 23rd Jul. While working over the remaining chapters. Our editors were finding it difficult in aligning the reference citations and references, and also in structuring and converting them to XML. However, TNQ-PM had waited for the technology team expecting it to be resolved and delivered over the weekend. Resolving the issue took unduly time causing the delay. _x000a__x000a_TNQ-PM managed to deliver chapters 03, 04, and 06 on 07th Aug. On the same day, we had explained ELS PM that we were working extensively to deliver the remaining chapters 07, 08, 09, 10, 12 and 13 by weekend and we have delivered all the remaining chapters by weekend._x000a__x000a_We understand that the TNQ PM should have done a better planning meeting the schedules and should have kept the Elsevier PM informed on the intricacies of the project well in advance. _x000a__x000a_In this case, our PM failed to act proactively._x000a_"/>
    <x v="0"/>
    <s v="Schedule"/>
    <s v="Schedule"/>
    <s v="Non-standard requirement"/>
    <s v="PM"/>
    <s v="We have delivered all the chapters by 11th August"/>
    <s v="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s v="Schedule"/>
    <s v="Manual"/>
    <d v="2018-08-13T00:00:00"/>
    <s v="Imran"/>
    <s v="Swapna Srinivasan"/>
    <s v="Page-Proof"/>
    <d v="2018-08-13T00:00:00"/>
    <d v="2018-08-13T00:00:00"/>
    <s v="Manual"/>
    <m/>
    <s v="Given"/>
    <d v="2018-08-09T00:00:00"/>
    <s v="Aug '18"/>
    <s v="Imran"/>
  </r>
  <r>
    <n v="24"/>
    <x v="1"/>
    <x v="6"/>
    <d v="2018-08-13T00:00:00"/>
    <s v="Health Science"/>
    <s v="BTX2631 "/>
    <s v="Dennison, Robin "/>
    <n v="9780323595315"/>
    <s v="PASS CCRN®! "/>
    <s v="CHENNAI-HS"/>
    <s v="Error in the printer files"/>
    <s v="This book was processed in single colour, and all the elements need to be filled with PANTONE 286 C. But one equation on page 814 was processed incorrectly in CMYK instead of filling Pantone colour. Preflight validation tool should have captured this colour difference and showed this error in Pitstop log report. But in this case, it missed to show the colour difference for the equation in page 814. "/>
    <x v="0"/>
    <s v="Figure"/>
    <m/>
    <s v="Tool missed to alert"/>
    <s v="QC"/>
    <s v="Corrected and resent the print file"/>
    <s v="_x000a_1.            Now, we have updated the profile with Pantone colour specifications in Preflight validation tool. We have also performed sample test with the updated Preflight validation tool to check error log is generated for the colour difference. _x000a__x000a_2.            We have educated the team about this tool update on Pantone colour specification._x000a__x000a_"/>
    <s v="Indesign"/>
    <s v="Figure"/>
    <s v="Manual/Tool"/>
    <d v="2018-08-24T00:00:00"/>
    <s v="Palanivel S"/>
    <s v="NatarajanU"/>
    <s v="Print file"/>
    <m/>
    <m/>
    <s v="Tool"/>
    <s v="S&amp;T Books _x000a_MRW"/>
    <s v="Given"/>
    <d v="2018-08-13T00:00:00"/>
    <s v="Aug '18"/>
    <m/>
  </r>
  <r>
    <n v="25"/>
    <x v="1"/>
    <x v="6"/>
    <d v="2018-08-13T00:00:00"/>
    <s v="Health Science"/>
    <s v="BTX2641"/>
    <s v="Elson "/>
    <n v="9780323581820"/>
    <s v="Performing Arts Medicine"/>
    <s v="CHENNAI-HS"/>
    <s v="Dear team, Page proof for this book was agreed to be delivered between 3rd and 8th August. First batch of chapters were posted on 6th Aug only after a follow up email and as on date only 9 out of 17 chapters has been delivered. Already trailing behind&lt;br/&gt; the schedule, TNQ PM has further revised the schedule to 13th Aug, with no further delay please plan to send the pending chapters. Also keep me informed on any foreseen interruption with the proposed schedule. Please share your preventive and corrective measures&lt;br/&gt; as well. Kiruthika Govindaraju"/>
    <s v="This book has been agreed to deliver the proof on 3rd Aug. However, later we had a discussion with ELS PM, and agreed to provide proof from 06th to 08th Aug. The first batch of chapters 01 and 02 were uploaded on 06th Aug, the next batch of chapters 10, 11, 12 and 14 were delivered on 07th Aug respectively. While working over the remaining chapters, our editors were finding it difficult in aligning the references and lists in few chapters, and also in structuring and converting them to XML. However, TNQ-PM had waited for the technology team expecting it to be resolved. Resolving the issue took unduly time causing the delay. _x000a__x000a_TNQ-PM managed to deliver last batch of chapters on 13th Aug as intimated on 09th Aug. We understand that the TNQ PM should have done a better planning meeting the schedules and should have kept the Elsevier PM informed on the intricacies of the project well in advance. _x000a__x000a_In this case, our PM failed to act proactively._x000a_"/>
    <x v="0"/>
    <s v="References"/>
    <m/>
    <s v="non-standard requirement"/>
    <s v="PM"/>
    <s v="We had completed the proof delivery of all the chapters by 13th August"/>
    <s v="_x000a_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s v="Schedule"/>
    <s v="Manual"/>
    <d v="2018-08-17T00:00:00"/>
    <s v="Manikandan S"/>
    <s v="Kiruthika Govindaraju"/>
    <s v="Page-Proof"/>
    <d v="2018-08-17T00:00:00"/>
    <d v="2018-08-17T00:00:00"/>
    <s v="Manual"/>
    <m/>
    <s v="Given"/>
    <d v="2018-08-13T00:00:00"/>
    <s v="Aug '18"/>
    <s v="Manikandan "/>
  </r>
  <r>
    <n v="26"/>
    <x v="1"/>
    <x v="6"/>
    <d v="2018-08-20T00:00:00"/>
    <s v="S &amp; T Books"/>
    <s v="BTX2640 "/>
    <s v="Templeton, Alan "/>
    <n v="9780123860255"/>
    <s v="Human Population Genetics and Genomics "/>
    <s v="CHENNAI-S&amp;T"/>
    <s v="Hi Uday, Please see below the comments from the author: I have gone over Chapter 1 but I have not submitted it because of the message that this will be my only opportunity to make changes. Most of the errors were in the equations. Although all the&lt;br/&gt; equations in the Word document that I had submitted were correct, a large number of the equations in the proof contained errors. In a book like this, the equations are extremely important and must be reproduced exactly as written. However, when I tried to&lt;br/&gt; edit the equations, in only one case was the equation loaded and editable. In all other cases, all I could do was comment on the corrections that were needed. Given the high error rate in the equations in this proof, I am not confident that all my corrections&lt;br/&gt; will be made in an accurate fashion. Before I can OK a proof, I MUST see that all equations are correct. The easiest way to ensure this is to allow me to edit the equations directly. Having only the ability to comment on the equations is needlessly time consuming&lt;br/&gt; and does not ensure accuracy. Please enable me to edit equations directly. Another problem is that two times an equation was duplicated and inserted at a seemingly random place. – for example, a copy of equation 1.2 is mysteriously inserted above Figure 1.2.&lt;br/&gt; I could find no way of deleting an equation. So I also need this ability as well. Could you please check and let me know the reasons for this errors, thanks, Punitha"/>
    <s v="This book has been processed through PC-PDF less workflow. With regard to Ch01, there are around 25 plus equations were processed, and most of them were given in picture format in the source manuscript. The operator had to key the equations in “Math type” which were provided as pictures and text in source. While processing the equations manually, the operator inadvertently duplicated the Eq.1.2. _x000a__x000a_In PC-PDF less workflow, we do not perform QC check for page-proof delivery since the chapters are not being typeset. But in this case, we should have been cautious while processing such huge unusual count of math equations received in image format. _x000a__x000a_"/>
    <x v="0"/>
    <s v="Display equation"/>
    <m/>
    <s v="Math in picture format"/>
    <s v="XML"/>
    <s v="These errors will be corrected along with author’s other correction in revises"/>
    <s v="1.            In such case of math equation processing, we will proof read it before sending page proof through PC. And the same will be mandated in our checklist. _x000a__x000a_2.            The operator has been given reorientation regarding the entire process and her work has been cross verified to ensure her understanding with respect to math equation processing. After verification process, the operator will be provided with live work._x000a_  _x000a_3.            We have reiterated to the entire team about the seriousness of equation formatting to avoid such scenarios in future._x000a_"/>
    <s v="3B2"/>
    <s v="Equation"/>
    <s v="Manual"/>
    <d v="2018-08-24T00:00:00"/>
    <s v="Udayakumar R "/>
    <s v="Punitha Radjane"/>
    <s v="Page-Proof"/>
    <m/>
    <m/>
    <s v="Manual"/>
    <m/>
    <s v="Given"/>
    <d v="2018-08-20T00:00:00"/>
    <s v="Aug '18"/>
    <s v="Thomas"/>
  </r>
  <r>
    <n v="27"/>
    <x v="1"/>
    <x v="6"/>
    <d v="2018-08-27T00:00:00"/>
    <s v="Health Science"/>
    <s v="BTX2648"/>
    <s v="Edungbola "/>
    <n v="9780128167649"/>
    <s v="The Eradication of Drancunculiasis (Guinea Worm Disease) in Nigeria"/>
    <s v="CHENNAI-HS"/>
    <s v="Hi Team, Due to unforeseen delay in hiring copyeditor, TNQ requested and proposed revised page proof schedule. The last batch of page proof (which includes FM)was due on 17th August. I have received all the chapters and BM components. However, front&lt;br/&gt; matter is not delivered. Can you please send the front matter for my review and share preventive and corrective measures."/>
    <s v="We have managed to process all the Chapters by 17th August and delivered proofs as we committed. Since there is a dependency in generating TOC with the chapters, we had actually planned to complete the Chapters earlier in the day to facilitate the TOC generation. But, we couldn’t able to finalize the Chapters earlier in the day as planned hence, TOC generation took additional time. Moreover, the LOC needs to be edited per the style requirement per Hot Topics separately as the author affiliations will not be present in the Chapter. Team has prioritized Chapters over the Front matter elements and hence the delay._x000a__x000a_"/>
    <x v="0"/>
    <s v="TOC"/>
    <m/>
    <s v="Non-standard requiement"/>
    <s v="PM"/>
    <s v="We have delivered the proofs on 24th Aug"/>
    <s v="_x000a_1.            LOC will be edited in parallel to the chapter editing process since there is no dependency on finalizing the chapters._x000a__x000a_2.            Production difficulties which would impact deliveries will be informed to customer well in advance rather than waiting till the delivery date._x000a__x000a_"/>
    <s v="3B2"/>
    <s v="Schedule"/>
    <s v="Manual"/>
    <d v="2018-08-29T00:00:00"/>
    <s v="Manikandan S"/>
    <s v="Kiruthika Govindaraju"/>
    <s v="Page-Proof"/>
    <m/>
    <m/>
    <s v="Manual"/>
    <s v="S&amp;T Books"/>
    <s v="Given"/>
    <d v="2018-08-27T00:00:00"/>
    <s v="Aug '18"/>
    <s v="Manikandan S"/>
  </r>
  <r>
    <n v="28"/>
    <x v="1"/>
    <x v="6"/>
    <d v="2018-08-27T00:00:00"/>
    <s v="S &amp; T Books"/>
    <s v="BTX2643"/>
    <s v="Engvold, Oddbjorn "/>
    <n v="9780128143346"/>
    <s v="The Sun "/>
    <s v="CHENNAI-S&amp;T"/>
    <s v="Hi Uday The author is really unhappy with the reference formatting and the abbreviations are misinterpreted. Please see highlighted sentence below. I note that my use of APJ for Astrophysical Journal has been interpreted and printed in my proof as&lt;br/&gt; Acta Pathol. Jpn., and similar misinterpretations occur elsewhere. Please could you check and let me know why there are many issues with formatting in this title? Thank you! Cheers Nilesh"/>
    <s v="This book has been processed through PC with PDF workflow. In this book, Journal titles in references should be in the abbreviated form with periods. We have a database for expanding/abbreviating Journal titles in ACE and configured the rule for this title. The author has used acronym form (APJ) for Astrophysics Journal in references. In our ACE tool database, the title 'Astrophys J' is present in Journal title DB, but its respective 'Acronym' column does not have 'APJ'. Also, the rule considers the beginning letters to create an acronym to look for close match. In this case, it would be AJ, and not APJ. However, 'Acta Pathol Jpn' has the acronym 'APJ' in the database. Hence, the ACE rule has replaced 'APJ' with 'Acta Pathol Jpn' directly."/>
    <x v="0"/>
    <s v="References"/>
    <m/>
    <s v="Incorrect change by tool"/>
    <s v="ACE Tool"/>
    <s v="Corrected and resent the file"/>
    <s v="The acronym (APJ), for Astrophysics Journal, will be added to the database. Instead of direct change by ACE, the rule will be tweaked to highlight the acronym, and both the possible options will be given to the editors as suggestions. Editors can check the acronym against the reference database and change accordingly. _x000a__x000a_2.            Meanwhile, this scenario has been added to our checklist to select the correct acronym._x000a__x000a_"/>
    <s v="3B2"/>
    <s v="Abbreviations"/>
    <s v="Manual"/>
    <d v="2018-08-29T00:00:00"/>
    <s v="Udayakumar R "/>
    <s v="Nilesh Shah"/>
    <s v="Page-Proof"/>
    <m/>
    <m/>
    <s v="Manual"/>
    <s v="HS Books"/>
    <s v="Given"/>
    <d v="2018-08-27T00:00:00"/>
    <s v="Aug '18"/>
    <s v="NA"/>
  </r>
  <r>
    <n v="29"/>
    <x v="1"/>
    <x v="6"/>
    <d v="2018-08-28T00:00:00"/>
    <s v="S &amp; T Books"/>
    <s v="BTX2647"/>
    <s v="Mullen, Gary "/>
    <n v="9780128140437"/>
    <s v="Medical and Veterinary Entomology "/>
    <s v="CHENNAI-S&amp;T"/>
    <s v="Hi Jai, Please see below the concerns from the editors. Could you please check and let me know the reasons for these errors? Also, please make the missed-out corrections in Chapter 7 and send me the updated pdf by Thursday. 1) The font size/type or&lt;br/&gt; column width is different between the initial poofs and the updated proofs. Also, some Tables have been changed from 1 column to 2 column widths. While I agree this may look better, it takes much longer to check the updated proofs. Instead of being able to&lt;br/&gt; compare the 2 sets of proofs, we basically need to re-read everything in the updated proofs. Some of the changes between the two sets of proofs have also introduced new errors (e.g., in Table 1.1). Nevertheless, at this stage, I don't think the format for&lt;br/&gt; the updated proofs should be changed. Gary and I are getting used to it now. 2) We are noticing that some corrections we marked in the first set of proofs have not been incorporated into the updated proofs. I have found this to be especially bad for Chapter&lt;br/&gt; 7 (Lice). Of 54 corrections I marked in the first set of proofs for Chapter 7, 36 of those changes were not incorporated into the updated proofs and 2 new errors appeared as well. Further, most of the marked changes that were incorporated for Chapter 7 were&lt;br/&gt; in the &amp;quot;References and Further Reading&amp;quot; section which was re-formatted by Elsevier staff anyway. Is there any way to make sure that the corrections that we meticulously mark in the proofs are actually made? All of the changes are important so there is no question&lt;br/&gt; about the need to make these changes. Ensuring that all the marked corrections are made would certainly speed up our turnaround time for returning updated proofs to you. thanks, Punitha"/>
    <s v="With respect to the concern related to difference between the initial poofs and the updated proofs:_x000a__x000a_The first Proof was sent in PDF less workflow through Proof central. The updated proof was sent as PDF format after incorporating the corrections as typeset PDFs. In Updated PDF proof, Table columns are adjusted with empty space and alignment were made as per Typeset template design. There could be difference in Table formats in second proof when compare to the first one, since it is PDF less workflow. Hence, this is not our error.  _x000a__x000a_With respect to concern related to ‘some corrections we marked in the first set of proofs have not been incorporated into the updated proofs’:_x000a__x000a_The corrections received in scanned PDF as an attachment was provided by Author under the Query tab Q7 were not incorporated since the Author response was provided as “no change”.  While doing Master copying, MCer left the attachments “as it is” provided by the Author, and moved the file to Pagination. The operator who worked on this Chapter did not make any change since the Author response for Q7 was mentioned as ‘no change’ and he overlooked the attachment. Also, the TNQ PM who received the same attachment through Email missed to alert the team since the attachment was already present in PC._x000a_"/>
    <x v="0"/>
    <s v="Table"/>
    <m/>
    <s v="Multiple modes of correction_discrepant"/>
    <s v="MC"/>
    <s v="We will incorporate these missed edits in revises stage"/>
    <s v="1.            Master copier has to validate such instructions before moving to productions. This has been in MC checklist._x000a__x000a_2.            TNQ PM’s are instructed to put remarks in Nimble when corrections are received through separate mode._x000a__x000a_3.            We have given reorientation to the Team on this scenario. _x000a_"/>
    <s v="3B2"/>
    <s v="Table"/>
    <s v="Manual"/>
    <d v="2018-08-30T00:00:00"/>
    <s v="Jai Kumar"/>
    <m/>
    <s v="Revises"/>
    <m/>
    <m/>
    <s v="Manual"/>
    <m/>
    <s v="Given"/>
    <d v="2018-08-28T00:00:00"/>
    <s v="Aug '18"/>
    <s v="Jai Kumar"/>
  </r>
  <r>
    <n v="30"/>
    <x v="1"/>
    <x v="6"/>
    <d v="2018-08-27T00:00:00"/>
    <s v="S &amp; T Books"/>
    <s v="BTX2642"/>
    <s v="Templeton, Alan "/>
    <n v="9780123860255"/>
    <s v="Human Population Genetics and Genomics "/>
    <s v="CHENNAI-S&amp;T"/>
    <s v="Hi, Please see below the concern from the author: I have just submitted the proofs for Chapter 2. I did notice a problem that may recur in the later chapters. I often referred to figures and equations in earlier chapters as I was writing a chapter.&lt;br/&gt; For chapter 2, I did indeed refer to some figures from Chapter 1. Every one of these was changed to a reference to a figure in Chapter 2. This is a major error, and I had to change all of these incorrect figure numbers back to the original numbers that were&lt;br/&gt; in the Word documents that I had submitted. This problem will get much worse in the later chapters, as there are many references to figures and equations from earlier chapters. None of these figure numbers or equation numbers should be changed. Changing these&lt;br/&gt; numbers made the proof very confusing and it was time consuming for me to change them back. It had never occurred to me that my figure numbers would be changed. If there is any question about the accuracy of any figure or equation number, have the people preparing&lt;br/&gt; the proof make a query, but under no circumstances should they ever change any figure number or equation number. Could you please check this and let me know the reasons for this error? thanks Punitha"/>
    <s v="This book has been processed through PC without PDF workflow. There are around five places where the author has referred figures of chapter 01 in chapter 02.  While structuring, the XML operator inadvertently changed the cross referred Chapter 01 figure numbers with the assumption that the references pertains to Chapter 02._x000a__x000a_The Mechanical editor has identified the mismatch between figure cross-reference and the chapter number and raised the query instead of verifying against the manuscript. _x000a__x000a_We have checked the other chapters, with regard to this error and confirmed that figures and Equation numbers are appearing correctly including Tables._x000a_"/>
    <x v="0"/>
    <s v="Text citation"/>
    <m/>
    <s v="Incorrect change by user"/>
    <s v="XML"/>
    <s v="We will incorporate  the changes in revises proof"/>
    <s v="1.            We have given reorientation on handling cross references._x000a__x000a_2.            The team has been instructed to verify manuscript in case, the text changes made by the structuring process. Also, this checkpoint has been added in our checklist._x000a_"/>
    <s v="3B2"/>
    <s v="Text citation"/>
    <s v="Manual"/>
    <d v="2018-08-29T00:00:00"/>
    <s v="Udayakumar R "/>
    <s v="Punitha Radjane"/>
    <s v="Page-Proof"/>
    <m/>
    <m/>
    <s v="Manual"/>
    <m/>
    <s v="Given"/>
    <d v="2018-08-27T00:00:00"/>
    <s v="Aug '18"/>
    <s v="Thomas"/>
  </r>
  <r>
    <n v="31"/>
    <x v="1"/>
    <x v="6"/>
    <d v="2018-08-31T00:00:00"/>
    <s v="S &amp; T Books"/>
    <s v="BTX2650"/>
    <s v="Jawaid, Mohammad "/>
    <n v="9780081022900"/>
    <s v="Durability and Life Prediction in Biocomposites, Fibre-Reinforced Composites and Hybrid Composites "/>
    <s v="CHENNAI-S&amp;T"/>
    <s v="We have not received prelims pages and index file on time."/>
    <s v="This book has been processed through PC with PDF less work flow. TNQ PM has been periodically sharing the updates on progress of this project to ELS PM, and the efforts taken to accomplish the project with due respect. While analyzing we found that we have been receiving corrections for Chapter 02 and 03 until 16 Aug._x000a__x000a_And few query confirmations in Chapter 08 and 18 have been received on 25 Aug. As per the process flow, we need to start work on Prelims and Indexing only if all the chapters are finalized. Hence, TNQ PM was waiting to get all the renumbered chapters finalized in order to initiate work on prelims and index files._x000a__x000a_"/>
    <x v="0"/>
    <s v="Schedule"/>
    <s v="Schedule"/>
    <s v="Late corrections"/>
    <s v="PM"/>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s v="Page-Proof"/>
    <m/>
    <m/>
    <s v="Manual"/>
    <s v="HS Books"/>
    <s v="Given"/>
    <d v="2018-08-31T00:00:00"/>
    <s v="Aug '18"/>
    <s v="Uday"/>
  </r>
  <r>
    <n v="32"/>
    <x v="1"/>
    <x v="6"/>
    <d v="2018-08-31T00:00:00"/>
    <s v="S &amp; T Books"/>
    <s v="BTX2652 "/>
    <s v="Jawaid, Mohammad "/>
    <n v="9780081022931"/>
    <s v="Failure Analysis in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Chapter 07 was not received until 25th Aug, and meanwhile we have been receiving corrections in Chapter 01 and 18 with regarding Table. _x000a__x000a_And few query confirmations were not received until 25 Aug. As per the process flow, we need to start work on Prelims and Indexing only if all the chapters are finalized. Hence, TNQ PM was waiting to get all the renumbered chapters finalized in order to initiate work on prelims and index files._x000a_"/>
    <x v="0"/>
    <s v="Schedule"/>
    <s v="Schedule"/>
    <s v="Late correctins"/>
    <s v="PM"/>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s v="Page-Proof"/>
    <m/>
    <m/>
    <s v="Manual"/>
    <s v="HS Books"/>
    <s v="Given"/>
    <d v="2018-08-31T00:00:00"/>
    <s v="Aug '18"/>
    <s v="Uday"/>
  </r>
  <r>
    <n v="33"/>
    <x v="1"/>
    <x v="6"/>
    <d v="2018-08-31T00:00:00"/>
    <s v="S &amp; T Books"/>
    <s v="BTX2653 "/>
    <s v="Jawaid, Mohammad "/>
    <n v="9780081022924"/>
    <s v="Mechanical and Physical Testing of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we have received Revises proof confirmation for Chapter 01 to 18 on 17th Aug. But later corrections in Chapter 18 have been received on 20th Aug. _x000a__x000a__x000a_And there were delays in few query confirmations. As per the process flow, we need to start work on Prelims and Indexing only if all the chapters are finalized. Hence, TNQ PM was waiting to get all the renumbered chapters finalized in order to initiate work on prelims and index files._x000a_"/>
    <x v="0"/>
    <s v="Schedule"/>
    <s v="Schedule"/>
    <s v="Late corrections"/>
    <s v="PM"/>
    <s v="We have not received prelims pages and index file as per the schedule."/>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s v="Page-Proof"/>
    <m/>
    <m/>
    <s v="Manual"/>
    <s v="HS Books"/>
    <s v="Given"/>
    <d v="2018-08-31T00:00:00"/>
    <s v="Aug '18"/>
    <s v="Uday"/>
  </r>
  <r>
    <n v="34"/>
    <x v="1"/>
    <x v="6"/>
    <d v="2018-08-31T00:00:00"/>
    <s v="S &amp; T Books"/>
    <s v="BTX2651"/>
    <s v="Pyeritz, Reed "/>
    <n v="9780128125373"/>
    <s v="Emery and Rimoin’s Principles and Practice of Medical Genetics and Genomics "/>
    <s v="CHENNAI-S&amp;T"/>
    <s v="We are yet to receive the proof schedule for this title. In spite of following up several times TnQ failed to provide the schedule for proofs."/>
    <s v="There are two volumes in this book. We received Vol.2 before we receive Vol.1 for production. These two volumes require heavy level of editing and scheduled to onshore editors. _x000a__x000a_We have limited no of onshore editors to process heavy editing. The onshore editors were engaged in Vol.2 as per the schedule and couldn’t start work on Vol.1. They were in mid of processing the chapters in Vol.2 and couldn’t start work on Vol.1. Although, Vol.1 was provided to production later than Vol.2, we understand the importance to prioritize as this needs to be sent prior to Vol.2 as ELS PM informed on 05th Aug. _x000a__x000a_Nevertheless, TNQ PM had reset the previous schedules (that were set at initial stage) and pushed the Vol-1 for parallel copyediting. However, TNQ PM managed to intimate to send the proofs by first week of September. But, he couldn’t provide the exact date for proofs due to the editing difficulties faced by our onshore editors for these volumes. They are:_x000a__x000a_•             chapters are very tedious and with huge page count, average of 70 to 90 pages, comparatively very large_x000a_•             More number of table, that requires heavy corrections_x000a_•             More number of technical terms, especially with regard to Genetics as the editors has to verify these technical terms along with more number of abbreviation_x000a_"/>
    <x v="0"/>
    <s v="Schedule"/>
    <s v="Schedule"/>
    <s v="huge page size"/>
    <s v="PM"/>
    <s v="We have started delivering the proof from 6th Sept"/>
    <s v="_x000a_1.            Editing difficulties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_x000a__x000a_2.            Reorientation has been given to TNQ PM on how to reset the schedules with respect to priorities based projects. Proactively remodel the project schedules with alternate variables._x000a_"/>
    <s v="Indesign"/>
    <s v="Schedule"/>
    <s v="Manual"/>
    <d v="2018-09-06T00:00:00"/>
    <s v="Jai Kumar"/>
    <s v="Poulouse Joseph"/>
    <s v="Page-Proof"/>
    <m/>
    <m/>
    <s v="Manual"/>
    <s v="HS Books"/>
    <s v="Given"/>
    <d v="2018-08-31T00:00:00"/>
    <s v="Aug '18"/>
    <s v="Jai Kumar"/>
  </r>
  <r>
    <n v="35"/>
    <x v="1"/>
    <x v="6"/>
    <d v="2018-08-31T00:00:00"/>
    <s v="S &amp; T Books"/>
    <s v="BTX2654 "/>
    <s v="Stoicescu, Manuela "/>
    <n v="9780128161135"/>
    <s v="Medical Semiology Guide of the Respiratory System "/>
    <s v="CHENNAI-S&amp;T"/>
    <s v="We are yet to receive proof schedule from TnQ."/>
    <s v="This book has been processed through PC with PDF work flow. TNQ PM has been periodically sharing the updates on progress of this project to ELS PM, and the efforts taken to accomplish the project with due respect. This book was initially set for Hybrid level of editing. TNQ PM had difficulties in arranging the onshore editors. On 22-Aug, TNQ PM has informed that there were difficulties in availability of Hybrid Editor. In response, ELS PM responded to proceed with intermediate level of editing. Then the TNQ PM has to rearrange the editing schedules with respect to intermediate level with available editors. While working over the chapters, our editors were finding it difficult in aligning the references and lists in few chapters, and also in structuring and converting. _x000a__x000a_"/>
    <x v="0"/>
    <s v="Schedule"/>
    <s v="Schedule"/>
    <s v="Change in editing level requirement in the middle of the process"/>
    <s v="PM"/>
    <s v="Shared proof schedules to ELS PM(Between 07th to 21st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Indesign"/>
    <s v="Schedule"/>
    <s v="Manual"/>
    <d v="2018-09-05T00:00:00"/>
    <s v="Udayakumar R "/>
    <s v="Poulouse Joseph"/>
    <s v="Page-Proof"/>
    <m/>
    <m/>
    <s v="Manual"/>
    <s v="HS Books"/>
    <s v="Given"/>
    <d v="2018-08-31T00:00:00"/>
    <s v="Aug '18"/>
    <s v="Uday"/>
  </r>
  <r>
    <n v="36"/>
    <x v="1"/>
    <x v="7"/>
    <d v="2018-09-03T00:00:00"/>
    <s v="S &amp; T Books"/>
    <s v="BTX2655"/>
    <s v="Brammer, Charlotte"/>
    <n v="9780128025796"/>
    <s v="Communicating as Women in STEM "/>
    <s v="CHENNAI-S&amp;T"/>
    <s v="We have not received revises for the book, though the corrections were submitted by the author by second week of August."/>
    <s v="This book has been processed through PC with PDF work flow. _x000a__x000a_Although this book has less number chapters but there have been relatively more time consumed while processing Abstract &amp; Keywords, language Editing followed by mechanical editing and conversions. The abstracts and keywords were not provided for this chapter during the page proof stage and the same is set as author query. As a response to this author query, we received the abstracts and keywords only in revision stage. Abstract and keywords had been passed on to copyediting team for further processing and it was then routed to XML team for tagging purpose and the same was provided as a XML file for pagination team.  Our editors were finding it difficult in aligning the reference citations and references, and also in structuring and converting them to XML._x000a__x000a_Earlier, TNQ PM confirmed to deliver the revises files by 10th Sept. But later, we have confirmed to deliver the revises set bit earlier by 04 of Sept as per ELS PM expectation._x000a_"/>
    <x v="0"/>
    <s v="Schedule"/>
    <s v="Schedule"/>
    <s v="Abstract and keywords in revises stage"/>
    <s v="PM"/>
    <s v="Started sharing Revises proofs from 04th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Schedule"/>
    <s v="Manual"/>
    <d v="2018-09-05T00:00:00"/>
    <s v="Udayakumar R "/>
    <s v="Poulouse Joseph"/>
    <s v="Revises"/>
    <m/>
    <m/>
    <s v="Manual"/>
    <s v="HS Books"/>
    <s v="Given"/>
    <d v="2018-09-03T00:00:00"/>
    <s v="Sep '18"/>
    <s v="Uday"/>
  </r>
  <r>
    <n v="37"/>
    <x v="1"/>
    <x v="7"/>
    <d v="2018-09-03T00:00:00"/>
    <s v="S &amp; T Books"/>
    <s v="BTX2656"/>
    <s v="Engvold, Oddbjorn"/>
    <n v="9780128143346"/>
    <s v="Medical Semiology Guide of the Respiratory System"/>
    <s v="CHENNAI-S&amp;T"/>
    <s v="There are many copyediting errors in the book especially in the citations and references. The editors are really unhappy and have raised few concerns again. Please see below: 1. The cross references are added as: &amp;quot;(Chapter x and Chapter y {Chapter&lt;br/&gt; x} {Chapter y}”. This occurs in chapter 14: “Challenges and prospects for the future”. 2. Chapter 12.1 (Observations of the Sun From Space) by Alan Title is numbered as chapter 14 in the proofs. Please could you check and let me know why these errors are continuously&lt;br/&gt; popping up? There are many such errors so please ask a senior copyeditor to review all the chapters before posting the revised files."/>
    <s v="Part: 1_x000a__x000a_Chapter cross-references have been linked correctly in Chapter 14, “Challenges and prospects for the future”, but the PC output showed incorrectly. This is a PC rendering issue. _x000a__x000a_Part: 2_x000a__x000a_This book consists of 14 chapters. Among 14, Chapters 5 and 12 have subparts, i.e., Chapter 5 has three subparts (Chapters 5.1, 5.2, 5.3) and Chapter 12 has two subparts (Chapter 12.1 and 12.2). The file naming convention for this book was in sequence in the working server. i.e., Chapters 5.1 to 5.3 have been listed in file folder 5 to 7, and the remaining chapters have been in sequential order. _x000a__x000a_Generally, the editors would insert chapter number based on the folder structure unless otherwise they have specific instruction mentioned in the style sheet. For this book, the folder structure should have been mentioned in the style sheet before initiate all the chapters for production; however, it was missed, which resulted in incorrect chapter number in proofs._x000a_"/>
    <x v="0"/>
    <s v="Text citation"/>
    <m/>
    <s v="Sub-chapter requirement"/>
    <s v="PI/Post-Editing"/>
    <s v="Chapter number will be corrected in revises stage"/>
    <s v="_x000a_1.            The editors have been instructed not to follow the folder structure to insert chapter numbers and reiterated them to check TOC always. This step has been added in SOP._x000a__x000a_2.            When chapters in a book have subparts, TOC and the folder structure will be mentioned in the style sheet so that editors can refer at ease._x000a__x000a_3.            PC Rendering issue - We have raised ticket to resolve this issue and will confirm once it is done. _x000a_"/>
    <s v="3B2"/>
    <s v="Text citation"/>
    <s v="Manual/Tool"/>
    <d v="2018-09-11T00:00:00"/>
    <s v="Udayakumar R "/>
    <s v="Nilesh Shah"/>
    <s v="Page-Proof"/>
    <m/>
    <m/>
    <s v="Manual/Tool"/>
    <s v="HS Books"/>
    <s v="Given"/>
    <d v="2018-09-03T00:00:00"/>
    <s v="Sep '18"/>
    <s v="Selvam"/>
  </r>
  <r>
    <n v="38"/>
    <x v="1"/>
    <x v="7"/>
    <d v="2018-09-18T00:00:00"/>
    <s v="S &amp; T Books"/>
    <s v="BTX2662"/>
    <s v="Su, Wencong "/>
    <n v="9780081022078"/>
    <s v="The Energy Internet "/>
    <s v="CHENNAI-S&amp;T"/>
    <s v="This was a book to be published in September. Unfortunately the author found while reviewing that the proofs sent to him was not from the updated MS he sent. While checking with the typesetters, they agreed that the old MS was used to prepare the&lt;br/&gt; proofs accidentally. Kindly avoid such instances in future."/>
    <s v="_x000a_We had received instructions from ELS PM on 02nd May, to download the manuscript files from EMSS with total number of chapters as 15 along with TOC. TNQ PM had raised query on 4th May to provide confirmation if the TOC to be followed since there was a mismatch in chapters count._x000a__x000a_On 10-Jun, ELS PM had provided TOC and asked to compare the chapter order based on author names. We compared the manuscript author names with TOC and sorted the chapter order by matching the author names. Whereas on 13th Jun, we had queried for missing Manuscript for Chapter 15 (Title: Development of European Energy Internet: The Role of Energy Union). Also, requested word files for chapters 01 and 08._x000a__x000a_On 15-Jun, we had received the manuscript of chapter 15 as an attachment. We initiated the work on this chapter. _x000a__x000a_On 26-Jun, we had received the word input for chapter 01 and 08 as an attachment along with chapter 15 mentioning that “the word files of chapters 01 and 08 are already available in EMSS, hence why can’t you pick from EMSS”. Hence, we ignored the attachments received on 26-Jun, and directly downloaded the files for Ch01 and 08 only and missed to check Chapter 15 as we thought that we had queried Chapter 01 and 08 only. "/>
    <x v="0"/>
    <s v="Revised material"/>
    <m/>
    <s v="Late corrections_revised manuscript"/>
    <s v="PM"/>
    <s v="Revised Proof will be shared"/>
    <s v="1.            TNQ PM has to verify the query response in details before initiating the production process. _x000a__x000a_2.            Reorientation has been given to TNQ PM on how to validate input files. This as instructions cascaded to all PM’s to avoid such errors in future._x000a_"/>
    <s v="3B2"/>
    <s v="Text"/>
    <s v="Manual"/>
    <d v="2018-09-20T00:00:00"/>
    <s v="Vibu"/>
    <s v="Sojan Pazhayatti"/>
    <s v="Page-Proof"/>
    <m/>
    <m/>
    <s v="Manual"/>
    <s v="S&amp;T Books"/>
    <s v="Given"/>
    <d v="2018-09-18T00:00:00"/>
    <s v="Sep '18"/>
    <s v="Vibu"/>
  </r>
  <r>
    <n v="39"/>
    <x v="1"/>
    <x v="7"/>
    <d v="2018-09-26T00:00:00"/>
    <s v="Health Science"/>
    <s v="BTX2669"/>
    <s v="Bashir, Qaiser"/>
    <n v="9780323568029"/>
    <s v="Hematopoietic Cell Transplantation for Malignant Conditions"/>
    <s v="CHENNAI-HS"/>
    <s v="Hi Team, Page proofs for this title was not delivered as per the schedule. Many chapters were outstanding beyond the proof due date, I was also not kept informed on the reason for the delay. Please ensure to deliver the pending chapters to author by 18th Sep. Provide your preventive and corrective measures as well. Kiruthika Govindaraju "/>
    <s v="                _x000a_We have started delivering the proofs in batches and have committed to complete the proof by 17-Sep. While we were processing the last batch of this book, QC found there were few cases of reference renumbering issues which were raised to ELS PM. In response, ELS PM instructed to leave the references as it is, and proceed for further processing. But while performing page QC, the Qcer found huge count of similar issues. Hence, the Qcer reverted the file to mechanical editing. The editor reworked the file and corrected the sequence issues in references as well as in text which took a quite longer time in mechanical editing. As this is an important criterion in linking the reference citations, the mechanical editor checked if similar issues are corrected in rest of the chapters in final batch. This took additional time than anticipated which ended up in delay in delivering the last batch as committed; missed to update ELS PM on delay. _x000a__x000a_"/>
    <x v="0"/>
    <s v="Schedule"/>
    <s v="Schedule"/>
    <s v="Incorrect change by user"/>
    <s v="PM"/>
    <s v="Proofs have been delivered"/>
    <s v="_x000a_1.            Check point has been added in our SOP for structuring stage in order to avoid rework in further process for reference structuring._x000a__x000a_2.            Checking the possibilities in tool to arrest this issue to identify the renumbering issue in Pre-edit. _x000a__x000a_3.            Re-Orientation has been given to PM to handle production difficulties which would impact deliveries. This should be informed to customer well in advance rather than waiting till the delivery date._x000a__x000a_"/>
    <s v="Indesign"/>
    <s v="Schedule"/>
    <s v="Manual"/>
    <s v="Today"/>
    <s v="Palanivel S"/>
    <s v="Kiruthika Govindaraju"/>
    <s v="Page-Proof"/>
    <m/>
    <m/>
    <s v="Manual"/>
    <s v="S&amp;T Books"/>
    <s v="Given"/>
    <d v="2018-09-26T00:00:00"/>
    <s v="Sep '18"/>
    <s v="Palani"/>
  </r>
  <r>
    <n v="40"/>
    <x v="1"/>
    <x v="7"/>
    <d v="2018-09-26T00:00:00"/>
    <s v="Health Science"/>
    <s v="BTX2668 "/>
    <s v="Bashir, Qaiser"/>
    <n v="9780323568029"/>
    <s v="Hematopoietic Cell Transplantation for Malignant Conditions"/>
    <s v="CHENNAI-HS"/>
    <s v="Hi team, The front matter received for this book has a serious error. I am really surprised to see such a blunder in title page of the book. The production team has failed to check the second editor's name, it has been included with the first editor's affiliation. Can you please look into this immediately and send revised FM. I also wanted to add, there are similar issues with revised proofs of Hot Topics book and needs a check point. Also provide corrective and preventive measure. Kiruthika Govindaraju"/>
    <s v="TNQ PM manually prepares the title page based on the information available in PPM order and contributors list. The affiliation details for authors are picked from the contributors list, and the second author name was placed as it is since there is no affiliation detail available in provided contributors list._x000a__x000a_During conversion, XML operator misinterpreted the second editor name as continuation of first editor affiliation and tagged them as run on to affiliation of first author. _x000a__x000a_Based on the XML tag the proof was generated and moved to QC. In this case Qcer also missed to identify the second editor name. _x000a_"/>
    <x v="0"/>
    <s v="Front matter"/>
    <m/>
    <s v="Manual generation of LoC/ToC"/>
    <s v="QC/XML/Pagination/PM"/>
    <s v="Revised proof has been delivered"/>
    <s v="1.            We are checking the possibilities to automate title page generation based on the PPM order information. This will reduce the manual work for PM to prepare title page, conversion team to do XML coding and QC._x000a__x000a_2.            Until then, PM will highlight the author name as bold to differentiate while preparing title page.  _x000a__x000a_3.            Team has been given reorientation to check the editor MS properly while checking the FM elements and to raise query for the missing affiliations. Validate the editor name with Nimble to find the missing names. _x000a_"/>
    <s v="Indesign"/>
    <s v="Book_FM"/>
    <s v="Manual"/>
    <s v="Today"/>
    <s v="Palanivel S"/>
    <s v="Kiruthika Govindaraju"/>
    <s v="Page-Proof"/>
    <m/>
    <m/>
    <s v="Manual"/>
    <s v="S&amp;T Books"/>
    <s v="Given"/>
    <d v="2018-09-26T00:00:00"/>
    <s v="Sep '18"/>
    <s v="XML-Sangeetha_x000a_QC-Senthil Kumaran K_x000a_PM-Palani"/>
  </r>
  <r>
    <n v="41"/>
    <x v="1"/>
    <x v="7"/>
    <d v="2018-09-26T00:00:00"/>
    <s v="S &amp; T Books"/>
    <s v="BTX2670"/>
    <s v="Ghiassi, Bahman "/>
    <n v="9780081021101"/>
    <s v="Long-term Performance and Durability of Masonry Structures "/>
    <s v="CHENNAI-S&amp;T"/>
    <s v="This is not a single author title, but the typesetter has missed to update chapter author name in the chapter opening pages."/>
    <s v="The editor, who does the Infile analysis, would finalize the style sheet for production in parallel. In this case, the editor who worked in this book has completed the Infile analysis; raised style related queries and kept the style sheet as incomplete._x000a__x000a_Upon receipt of query response, the editor has updated the style sheet pertaining to queries alone and missed to update the author and affiliation information in the style sheet. In the subsequent process, the mechanical editor, who did style editing has removed the author names and affiliations from the chapter based on the style sheet. After completion of style editing this chapter was delivered to author since this book falls under PDF less workflow. _x000a__x000a_"/>
    <x v="0"/>
    <s v="Author group"/>
    <m/>
    <s v="Missing author group and affiliations"/>
    <s v="Copyediting"/>
    <s v="This will be corrected in revises"/>
    <s v="1.            Process changed and SOP amended - Style sheet should be prepared along with the Infile analysis in order have complete information in Style sheet. _x000a__x000a_2.            Update the required fields in style sheet for which the queries raised and ensure the style sheet is complete._x000a__x000a_3.            Re-orientation has been given to the entire team in order to handle such scenarios in future. The mechanical editor should raise query to Infile analyser if the author information is contradictory with style sheet._x000a_"/>
    <s v="3B2"/>
    <s v="Author Group"/>
    <s v="Manual"/>
    <s v="Today"/>
    <s v="Udayakumar R "/>
    <s v="Debasish Ghosh"/>
    <s v="Page-Proof"/>
    <m/>
    <m/>
    <s v="Manual"/>
    <s v="HS Books_x000a_MRW"/>
    <s v="Given"/>
    <d v="2018-09-26T00:00:00"/>
    <s v="Sep '18"/>
    <s v="Abinaya C K"/>
  </r>
  <r>
    <n v="42"/>
    <x v="1"/>
    <x v="8"/>
    <d v="2018-10-17T00:00:00"/>
    <s v="S &amp; T Books"/>
    <s v="BTX2683"/>
    <s v="Ashby, Michael "/>
    <n v="9780081023761"/>
    <s v="Materials "/>
    <s v="CHENNAI-S&amp;T"/>
    <s v="Delayed in sending the proofs due to Onshore copyediting. Proofs were not sent on August 28 as confirmed earlier. Started sending the proofs in batches from September 9. However, the author has raised issue on formatting of references, removal of&lt;br/&gt; hyphenation and commas. Author has also raised concerns on the formatting of figures, tables and boxes. This is been corrected and resent to the author. However, repeated errors are highlighted by the author and he wants to correct them as per the supplied&lt;br/&gt; original MS. Note: I will send the supporting documents separately."/>
    <s v="Delay in sending proofs:_x000a__x000a_Initially we have shared the proofs schedule starting from 28th to 21-Sep after the cast off approval. Meanwhile we have received more onshore editing books in parallel. We have observed that this may affect the schedule of this book. On 23rd Aug, we have shared the production status with revised schedule for this book as 30th Aug to 03rd Oct. However, we managed to deliver the last chapter on 30-Sep, before the committed schedule._x000a__x000a_However, the author has raised issue on formatting of references, removal of hyphenation and commas:_x000a__x000a_During first round of revises correction, we could see that the references of Chapter 1 have been reverted back to original form as provided in the manuscript. We have followed APA reference style for this book; the style would slightly differ from the authors’ version. The editor, who edited this chapter, has followed APA; however, she has not captured the content in references with appropriate tags. For example, series title and additional information of a reference should have been captured as “series edited book title” and “comment” tags, respectively; however, they have been captured as “article title” and “edited book title”, which resulted in incorrect placement and formatting of the elements in references. If the elements have been captured within appropriate tags, the output would not have been much deviated from the author’s preference._x000a__x000a_Author has also raised concerns on the formatting of figures, tables and boxes. _x000a__x000a_Figure - Figures sizing were performed based on previous edition files. But as the author was more concerned to match the size provided as per the MS, we reworked to match author preference and sent the revised proofs._x000a__x000a_Tables - Tables were processed as per design template. In few occurrences author preferred to follow previous edition as well as MS. While incorporating many of the author preferences, we overlooked to compare the format as per MS in few occasions. _x000a__x000a_Text Box - Tables were present as text box in the manuscript. There is no particular style defined for the text box as this is an option-2 template. The team has treated it as table and moved to production. On analysis, we found that there were no boxes present in previous edition. Hence we have represented them as table, whereas the author preferred to match these as textbox as per MS._x000a__x000a_This is been corrected and resent to the author. However, repeated errors are highlighted by the author and he wants to correct them as per the supplied original MS:_x000a__x000a_On analysis we found that the proof corrections are author specific preferences. _x000a_We have corrected and resent the proofs based on the previous feedbacks with regard to references. But again author raised concern to match the style as per MS. _x000a_We have clarified that if we follow MS, this can lead to deviation from standard reference style as some chapters do not have consistent punctuation and italicization in given MS, it may end-up with inconsistent reference formatting. Later, author has agreed to go with APA ref style and requested to maintain consistency for miscellaneous content throughout._x000a__x000a_"/>
    <x v="0"/>
    <s v="Schedule"/>
    <s v="Schedule"/>
    <s v="References reverted to original form in revises stage"/>
    <s v="PM/Postediting"/>
    <s v="Corrections carried out and revised proof sent "/>
    <s v="1.            The TNQ PM has to understand the Author’s specific preferences by coordinating ELS PM before the production starts. Sample chapters will be provided before production, to ensure the author expectations are fulfilled for the entire book._x000a__x000a_2.            Reference formatting: In this book, the author has provided “Further reading” section as a part of main section levels with no citations in text. As this is a special scenario, this kind of submissions will be queried during the initial stage to follow the author’s usage to avoid introducing errors. _x000a__x000a_3.            Reorientation has been conducted to the entire team._x000a__x000a_"/>
    <s v="3B2"/>
    <s v="Schedule"/>
    <s v="Manual"/>
    <d v="2018-10-25T00:00:00"/>
    <s v="Siva Meenakshi Sundaram"/>
    <s v="Sreejith Viswanathan"/>
    <s v="Revises"/>
    <d v="2018-10-25T00:00:00"/>
    <d v="2018-10-25T00:00:00"/>
    <s v="Manual"/>
    <s v="HS Books"/>
    <s v="Given"/>
    <d v="2018-10-17T00:00:00"/>
    <s v="Oct '18"/>
    <m/>
  </r>
  <r>
    <n v="43"/>
    <x v="1"/>
    <x v="8"/>
    <d v="2018-10-22T00:00:00"/>
    <s v="S &amp; T Books"/>
    <s v="BTX2685"/>
    <s v="Sherman, William R"/>
    <n v="9780128009659"/>
    <s v="Understanding Virtual Reality "/>
    <s v="CHENNAI-S&amp;T"/>
    <s v="Hi Uday, I reviewed the revised proofs and noticed the below issues. The wrong manuscript used for Part 3 opener. Use the one transmitted on 26th Sep. Issues in bibliography. 1. Headings (i.e., Chapter 1) weren’t formatted as requested by the authors. 2. The format of citation doesn’t not correspond to full details. For example, [Nityananda 2016] should be [Nityananda et al. 2016] 3. SIGGRAPH references weren’t set consistently as requested by the author. 4. First author should be listed as lastname, firstname. This is not consistent. Please see reference [Johnson 1963] for example. 5. Title of all references should be checked once again for consistency and fixed. In particular, the proper names in Journal names should be capitalized. 6. I noticed some references are missing. For example, [Sherman 2010] and [Rheingold 1991] in Chapter 1 are not listed. (Even no queries were raised regarding this.) 7. Some author corrections were missed out. Could you please fix all these and send me the bibliography by tomorrow? You can send me the chapters on 22nd Oct."/>
    <s v="Point 1_x000a_“The wrong manuscript used for Part 3 opener. Use the one transmitted on 26th Sep”_x000a__x000a_We had completed the editing of Part 3 and sent it for author’s review. We had been waiting for more than a month for query response. Instead of holding this task in editing stage, we decided to move the file for further process with queries present since it was getting delayed. For this book we were instructed to typeset the file only if the High Res figures provided by the author. We were informed by our graphics team that high res version figures were pending for this file. We raised this query to ELS PM through Email and we were advised to wait for the High Res figure. Once we received the High Res figures along with reviewed edited file, on 26th Sept we started the file from Graphics task as it was paused there. Here we missed to pass the reviewed file to the editing team. This led to this issue of incorrect version. _x000a__x000a_Point 2_x000a_“Bibliography: Headings (i.e., Chapter 1) weren’t formatted as requested by the authors.&lt;br/&gt;”_x000a__x000a_Once we received the author corrections, we found that the most of them are global, editing oriented. In order to carry out global corrections, file was moved to XML team. These global corrections could be performed only through XML team and could not be processed in pagination. The file was performed Gally once it was moved to pagination after carrying out all the global corrections. While performing QC, the team assumed that they would receive further update on this comment since the comment is in question mark and hence moved file to further process. The bibliography was finalized without incorporating the author’s request. _x000a__x000a_“Author’s comment: Can the section headings (i.e. Chapter numbers) be made larger so they can more easily be found while searching for a citation?”_x000a__x000a_Point 3_x000a_“The format of citation doesn’t not correspond to full details. For example, [Nityananda 2016] should be [Nityananda et al. 2016]”_x000a__x000a_We have not received Chapter 01 references in bibliography section. ELS PM requested us to pick those references manually from comment box given by the author in the MS. The references in this book are not the standard ones which we are following for Elsevier, and also the input material is not received in the regular format. While structuring the references, the editor manually copy-pasted as it is from the comment box and moved the file for mechanical editing. All the references in text would be cross-checked against reference list during mechanical editing. Since the citation [Nityananda 2016] has been matched with the list, there was no error shown by the tool for a mismatch.   _x000a__x000a_We would generally process bibliography section first, then we would process the chapters based on the references in the bibliography. However, we have not processed this title regular way. As this title has been received batch-wise, we have edited the chapters first, and sent to the author for review before finalizing bibliography section. The errors spotted here would have been avoided if the bibliography section is finalized prior and sent to the author for review. _x000a__x000a_Point 4 - Combined issues:_x000a__x000a_3. SIGGRAPH references weren’t set consistently as requested by the author. _x000a_5. Title of all references should be checked once again for consistency and fixed. In particular, the proper names in Journal names should be capitalized. _x000a_6. I noticed some references&lt;br/&gt; are missing. For example, [Sherman 2010] and [Rheingold 1991] in Chapter 1 are not listed. (Even no queries were raised regarding this.) _x000a_7. Some author corrections were missed out. Could you please fix all these and send me the bibliography by tomorrow? You&lt;br/&gt; can send me the chapters on 22nd Oct._x000a__x000a_The author had provided the references for each chapter at the end. As requested by the ELS-PM, we had prepared the bibliography manuscript by extracting these references from each chapter and kept it separately. While sending the chapters for author’s review, our operator had tagged the references as dummy to avoid being reviewed since these references were not formatted. Meanwhile, we had been working bibliography in parallel while editing the chapters. However, the author had made his changes in the chapter end references which we tagged as dummy, which resulted in the misses of authors’ edits in the bibliography._x000a__x000a_Point 5_x000a_“First author should be listed as lastname, firstname.&lt;br/&gt; This is not consistent. Please see reference [Johnson 1963] for example.”_x000a__x000a_Based on the example provided (Johnson 1963), we have analysed all the references in bibliography for the presentation of author names. We could see the error mainly in other-type references, the references which have missing information. For this title, we have tweaked the template to handle author’s specific requirements in references. The author’s requirement on the placement of authors’ first name and punctuation between author names in references have been generated in the template, and it generally would work based on the tags (e.g., &lt;given-name&gt;, &lt;surname&gt;) provided in XML. References that are other type would not have these tags in XML, for those references, the editor, who edited Bibliography should have transposed the first name of the first author after the surname and also should have corrected punctuation per style manually. However, the editor has failed to capture such references in other-ref tag in the TUD stage, so the placement and punctuation in author names have not been corrected as per author’s requirement._x000a_"/>
    <x v="0"/>
    <s v="Revised material"/>
    <m/>
    <s v="New manuscript in revises stage"/>
    <s v="PM/Postediting/QC"/>
    <s v="Corrections will be processed and revised proof will be shared (All the corrections includes revised corrections received as on 25/10/2018)"/>
    <s v="Point 1. We have provided reorientation to the concerned PM on handling this type of workflow._x000a__x000a_Bibliography:_x000a__x000a_Point 1. We have provided reorientation to the concerned PM on handling this type of workflow._x000a__x000a_Bibliography:_x000a__x000a_Point 2. We have given reorientation on how to handle comments with question mark as this has to get clarified with ELS PM before production._x000a__x000a_Point 3. We will raise a request to our technology team to check the possibility to set conversion error in TUDQC tool if a reference label does not match with the author names in the author group in references. _x000a__x000a_For book end references, we should first complete the bibliography file and then should start with each and every chapter to compare and correct the references. _x000a__x000a_Point 4. Reorientation given to the entire team to check the entire author edits even if the edits are marked in dummy tagged content. _x000a__x000a_Point 5. We will check the possibility of inserting other-type tags in references automatically during TUD conversion. _x000a__x000a_Also a request will be raised in ACE to show a pop-up message to the editors to correct punctuation and placement in other-type references._x000a__x000a_"/>
    <s v="Indesign"/>
    <s v="References "/>
    <s v="Manual"/>
    <d v="2018-10-26T00:00:00"/>
    <s v="Udayakumar R "/>
    <s v="Punitha Radjane"/>
    <s v="Revises"/>
    <d v="2018-10-26T00:00:00"/>
    <d v="2018-10-26T00:00:00"/>
    <s v="Manual"/>
    <m/>
    <s v="Given"/>
    <d v="2018-10-22T00:00:00"/>
    <s v="Oct '18"/>
    <m/>
  </r>
  <r>
    <n v="44"/>
    <x v="1"/>
    <x v="9"/>
    <d v="2018-11-01T00:00:00"/>
    <s v="S &amp; T Books"/>
    <s v="BTX2694"/>
    <s v="Ashby, Michael "/>
    <n v="9780081023761"/>
    <s v="Materials "/>
    <s v="CHENNAI-S&amp;T"/>
    <s v="Received additional comments from the author on Revises 2 proofs as follows: Here are my comments on Chapters 4-6 revision 2. I wish I could just say that these are signed off, but they keep coming back with errors. And as these can be new errors,&lt;br/&gt; I appear to be taking all the responsibility for final quality. Chapter 6 gives an exemplar of the poor quality control. In revision 1, I asked for &amp;quot;Guided Learning Unit 2&amp;quot; to be put in italics (for consistency with earlier chapters). This came back in revision&lt;br/&gt; 2 as &amp;quot;Guided Learning United 2&amp;quot; (in italics). There are three instances, all the same. That doesn't even mean anything! So how does this even happen? As an isolated example, this would be baffling, and a minor irritant. But multiplied up 100s of times over,&lt;br/&gt; it is just not good enough. On average I am returning 50&amp;#43; comments to revision 1, after the gross formatting issues were dealt with, then 10 or so to revision 2, and still need to see a 3rd version. Some of these are new changes from me, to improve wording&lt;br/&gt; or appearance. But many are trivial instructions to correct ugly layout or cramped equations - isn't this the publishers job? Many corrections - like the italics example above - suggest the editors are not even reading through changes they have made. Others&lt;br/&gt; suggest they don't understand what it is they are changing. Some engineering drawings in Chapter 5 are now on a 3rd iteration - this time I am changing back modifications that were not asked for, which are not consistent with drawing conventions. And there&lt;br/&gt; was nothing wrong with the original AI figures anyway. Why do editors of engineering drawings not know anything about engineering drawing? At the end of this process I could compile a long list of examples of needless author editing. I will not wish to touch&lt;br/&gt; another book with Elsevier without written guarantees that this level of proof-editing will not be required."/>
    <s v="This book is processed through Option 02, Non Standard design template. We can see that the author has his own preferences in few occasions to follow previous edition design and few occasions to follow manuscript. While analysing the corrections for Ch04 -06, we found that most of the corrections are author specific requirement. Author has raised concerns for around 16 corrections. Out of 16 corrections, three corrections were missed and remaining new._x000a__x000a_Chapter 4 – the corrections marked by author are alteration in style and not an error. _x000a__x000a_Chapter 5 – the corrections related to unnumbered figure - Example 5.1, the Graphic user managed to adjust the arrow tips touching the dimension lines. But the user processed the whole rectangle as regular figure processing, that said maintaining consistency in stroke width as per the specification for leader line as 0.5 pt and retained the stroke thickness for the borders. Where the operator missed to notice the thickness of parallel lines inside of rectangle as well as chain lines are also increased comparatively.  _x000a__x000a_With regard to figure- Example 5.3, the user managed to adjust the arrow tip to touch the dimension lines and similarly missed to notice the chain lines. The B/2 arrow tips extended over the edges, the user disregarded since the second comment was given with OR “or extend beyond the edge of the section (e.g. horizontal b/2 dimensions on RH figure)”._x000a_While doing performing QC the QCer missed to notice as the corrections could be noticed only by magnifying upto x600. _x000a__x000a_Chapter 6 – While converting “Guided Learning Unit-2” in to Italics, the user inadvertently introduced ‘ed’ in the word Unit.  _x000a_"/>
    <x v="0"/>
    <s v="Text"/>
    <m/>
    <s v="non-standard requirement"/>
    <s v="Graphics/QC"/>
    <s v="Correction carried out and revised proof will be sent "/>
    <s v="1.            If the supplied author corrections are not clear, this will be raised as query._x000a__x000a_2.            We have updated this at our artwork spec and SOP to not to adjust the thickness or arrow heads of engineering drawing unless it is instructed to do so. This update/feedback is shared to our team to handle such cases in future._x000a__x000a_3.            Check list has been updated in QC to magnify if the image and changes made in the artwork corrections are small and minute._x000a__x000a_4.            The team will perform two layers of QC in order lock any chance of miss out._x000a__x000a_5.            Introduced error - The user has been pulled out of production to give reorientation. _x000a__x000a_"/>
    <s v="3B2"/>
    <s v="Figure"/>
    <s v="Manual"/>
    <d v="2018-11-05T00:00:00"/>
    <s v="Siva Meenakshi Sundaram"/>
    <s v="Sreejith Viswanathan"/>
    <s v="Revises"/>
    <d v="2018-11-05T00:00:00"/>
    <d v="2018-11-05T00:00:00"/>
    <s v="Manual"/>
    <m/>
    <s v="Given"/>
    <d v="2018-11-01T00:00:00"/>
    <s v="Nov '18"/>
    <m/>
  </r>
  <r>
    <n v="45"/>
    <x v="1"/>
    <x v="9"/>
    <d v="2018-11-19T00:00:00"/>
    <s v="Health Science"/>
    <s v="BTX2706 "/>
    <s v="Elson, Lauren E"/>
    <n v="9780323662123"/>
    <s v="Performing Arts Medicine"/>
    <s v="CHENNAI-HS"/>
    <s v="Hi Team, The revisions sent for FM was not reflecting in final files. In specific, affiliation for James Rose Dowdall was not updated in the final Front matter sent for my review. working towards print file, the team did not realise the importance of time and work involved for the year end titles. Can you please ensure that final files delivered are checked correctly. Also share us the preventive and corrective measures. "/>
    <s v="In regular HS Hot Topics workflow, the author affiliation would not appear on the chapter. We receive list of authors with affiliation details in a separate spreadsheet document from Elsevier PM. During page-proof, we convert the spread sheet into MS and typeset the LOC from the converted document and we raise queries for the incomplete affiliations as per provided LOC list. Here, the reported title, we received the query response for the missing affiliations in revision stage along with other corrections. As the new affiliation needs to be styled per the copyediting requirement, received revisions had been passed on to our editor to structure the affiliation per style. _x000a__x000a_The editor, who processed this chapter during revises, had dealt the edits and new insertions separately, while doing so the operator missed to update affiliation for the author “James Rose Dowdall”._x000a__x000a_While performing the page QC, the Qcer relied only on the revised structured file as it was assumed all the necessary corrections would have been incorporated by the editor hence the Qcer missed to cross check the revision corrections. _x000a_"/>
    <x v="0"/>
    <s v="Front matter"/>
    <m/>
    <s v="Source multiple"/>
    <s v="Postediting/QC"/>
    <s v="Revised file sent with necessary corrections"/>
    <s v="_x000a_1.            Workflow changed – All the corrections pertaining to LOC will be routed to Editing Team._x000a__x000a_2.            Reorientation has been given to the entire QC team on this workflow change to check the edits in the PDF and fix the styling related issues per the revised file. _x000a_"/>
    <s v="3B2"/>
    <s v="Book_FM"/>
    <s v="Manual"/>
    <d v="2018-11-20T00:00:00"/>
    <s v="Manikandan S "/>
    <s v="Kiruthika Govindaraju"/>
    <s v="Revises"/>
    <d v="2018-11-20T00:00:00"/>
    <d v="2018-11-20T00:00:00"/>
    <s v="Manual"/>
    <s v="S&amp;T Books"/>
    <m/>
    <d v="2018-11-19T00:00:00"/>
    <s v="Nov '18"/>
    <m/>
  </r>
  <r>
    <n v="46"/>
    <x v="1"/>
    <x v="9"/>
    <d v="2018-11-20T00:00:00"/>
    <s v="Health Science"/>
    <s v="BTX2710"/>
    <s v="Nambi Vijay"/>
    <n v="9780323548359"/>
    <s v="Biomarkers in Cardiovascular Disease"/>
    <s v="CHENNAI-HS"/>
    <s v="Dear Team, If there is any inconsistency in the degrees used in the LOC and chapters please do bring it to PM's attention. I would request you to check them before sending the final FM pages for PM's review. Thanks, Poulouse"/>
    <s v="In regular HS Hot Topics workflow, we receive list of authors with affiliation details in a separate spreadsheet document from Elsevier PM. Earlier, we have been checking the consistency in degrees given in Chapter MS and contributors list in final proof stage since we used to receive continuous update in terms of chapter revisions. For this title we have been instructed on 13th Nov to proceed to prepare print file and deliver by 15th Nov. We have started checking LOC and TOC at our end along with the Print file generation, meanwhile ELS PM had also started sharing corrections related LOC. In this case all the LOC changes had been received as revisions from the PM, hence we were unable to perform our LOC checking for this Title. Kindly consider reverting this feedback."/>
    <x v="1"/>
    <m/>
    <m/>
    <m/>
    <s v="NA"/>
    <s v="NA"/>
    <s v="Reverted_x000a_ELS - Not accepted and requested to provide RCA and prenventive actions_x000a__x000a_Further explanation sent through mail on 07-12-2018"/>
    <s v="NA"/>
    <s v="NA"/>
    <s v="NA"/>
    <s v="NA"/>
    <s v="NA"/>
    <s v="NA"/>
    <s v="NA"/>
    <s v="NA"/>
    <s v="NA"/>
    <s v="NA"/>
    <m/>
    <s v="NA"/>
    <s v="NA"/>
    <s v="na"/>
    <s v="NA"/>
  </r>
  <r>
    <n v="47"/>
    <x v="1"/>
    <x v="9"/>
    <d v="2018-11-22T00:00:00"/>
    <s v="Health Science"/>
    <s v="BTX ID not generated"/>
    <s v="Dipaola"/>
    <n v="9780323662116"/>
    <s v="3D Printing in Orthopaedic Surgery"/>
    <s v="CHENNAI-HS"/>
    <s v="Dear Team, Could you please let us know why the missing affiliation queries are raised, as well as incorrect affiliations were set on the final FM pages, in spite of providing you the details of affiliations on 8th November. Regards, Poulouse"/>
    <s v="We had received the FM revisions on 4th Nov and an email regarding the author affiliation updates on 07th and 08th Nov consecutively. On 08th Nov, we have received another update on different author affiliation. The TNQ PM intended to mastercopy the various instructions provided in the emails and while doing so, we have received a follow up mail on 09th Nov. In the haste to speed-up the internal process, the TNQ PM cross-checked the original chapter manuscripts randomly and found the affiliation provided in the email were same. TNQ PM has misinterpreted that all the new affiliation updates provided in the emails could be the same which are present in the chapter manuscript and instructed the teams to update the missing affiliations from the chapter manuscript instead of amending the updates provided via email. Here, the TNQ PM missed to document the ELS PM mails in new updates; missed to pass the ELS PM mail instruction through mail and through our WMS to the teams.  _x000a__x000a_Editing team carried out the TNQ PM’s instructions to update the affiliations in FM from MS and raised missing affiliation queries as they were followed incomplete version of updates to process._x000a_"/>
    <x v="0"/>
    <s v="Affiliations"/>
    <m/>
    <s v="Additional corrections via e-mail"/>
    <s v="PM"/>
    <s v="Correction carried out"/>
    <s v="_x000a_1.            Reorientation has been given to PMs – FM updates received should be documented without any corrections for the further process of respective teams. This has been updated in our PM SOP._x000a__x000a_2.            Training session conducted to PMs on handling back to back email corrections. _x000a__x000a_"/>
    <s v="3B2"/>
    <s v="Book_FM"/>
    <s v="Manual"/>
    <d v="2018-11-29T00:00:00"/>
    <s v="Palanivel S"/>
    <s v="Poulouse Joseph"/>
    <s v="Revises"/>
    <d v="2018-11-29T00:00:00"/>
    <d v="2018-11-29T00:00:00"/>
    <s v="Manual"/>
    <s v="S&amp;T Books"/>
    <m/>
    <d v="2018-11-22T00:00:00"/>
    <s v="Nov '18"/>
    <m/>
  </r>
  <r>
    <n v="48"/>
    <x v="1"/>
    <x v="9"/>
    <d v="2018-11-22T00:00:00"/>
    <s v="Health Science"/>
    <s v="BTX ID not generated"/>
    <s v="Poland"/>
    <n v="9780323662109"/>
    <s v="Vaccinations"/>
    <s v="CHENNAI-HS"/>
    <s v="Dear Team, Please do let us know why incorrect ISBN is set on the copyright page. Thanks, Poulouse"/>
    <s v="This title was allocated in June 2018 and we received the updated ISBN in the month of July while the pageproofs were in progress. The PM intended to correct the ISBN after FM is proofed since the tasks were already moved to production team for processing. The PM missed to track it further and intimate the update to the production team. Qcer also overlooked the incorrect ISBN in the copyright page."/>
    <x v="0"/>
    <s v="Incorrect ISBN"/>
    <m/>
    <s v="new ISBN in the middle of the process"/>
    <s v="PM/QC"/>
    <s v="Sent revised file with updated ISBN"/>
    <s v="1.            SOP for FM creation has been updated for PM to disseminate the instruction to respective teams. _x000a_2.            QC checklist has been updated to verify the ISBN against the PPM work order._x000a__x000a_3.            PM-Any instruction received during the midst of the production stage will be fed into our WMS so that all the stakeholders will be aware of the requirements._x000a__x000a_4.            Reorientation has been given to intimate the respective team rather than managing it within their role."/>
    <s v="3B2"/>
    <s v="ISBN"/>
    <s v="Manual"/>
    <d v="2018-11-29T00:00:00"/>
    <s v="Manikandan S "/>
    <s v="Poulouse Joseph"/>
    <s v="Revises"/>
    <d v="2018-11-29T00:00:00"/>
    <d v="2018-11-29T00:00:00"/>
    <s v="Manual"/>
    <s v="S&amp;T Books"/>
    <m/>
    <d v="2018-11-22T00:00:00"/>
    <s v="Nov '18"/>
    <m/>
  </r>
  <r>
    <n v="49"/>
    <x v="1"/>
    <x v="9"/>
    <d v="2018-11-27T00:00:00"/>
    <s v="S &amp; T Books"/>
    <s v="BTX2714"/>
    <s v="Sherman, William R. "/>
    <n v="9780128009659"/>
    <s v="Understanding Virtual Reality "/>
    <s v="CHENNAI-S&amp;T"/>
    <s v="Hi Krishna and Uday, I've been provided with the final cost estimate based on 2018 price grid instead of 2016. Due to this, there is a significance difference in the final costs. Could you please ensure that the final costs provided based on correct&lt;br/&gt; price grid? Thanks and regards Punitha"/>
    <s v="As per regular workflow, we suppose to send the cost estimate after castoff stage. In this title, we have been receiving the chapters in batches along with updated images. Hence, we had sent the cost estimate after completing the pageproof stage.  We had received this title by June 2017 but our PM has incorrectly mentioned the year as 2018 in the cost preparation sheet without verifying the workorder. Hence, the values are based on 2018 price grid.  "/>
    <x v="0"/>
    <s v="Cast-off"/>
    <m/>
    <s v="Files received in batches"/>
    <s v="PM"/>
    <s v="Resent the cost estimate"/>
    <s v="_x000a_1.            Reorientation has given to the TNQ PMs explaining this scenario in preparing cost estimation. _x000a__x000a_2.            Check list has been updated to verify the Work order while preparing cost estimate._x000a_"/>
    <s v="Indesign"/>
    <s v="Cast-off"/>
    <s v="Manual"/>
    <d v="2018-11-29T00:00:00"/>
    <s v="Udayakumar R "/>
    <s v="Punitha Radjane"/>
    <s v="Print file"/>
    <d v="2018-11-29T00:00:00"/>
    <d v="2018-11-29T00:00:00"/>
    <s v="Manual"/>
    <s v="HS Books"/>
    <m/>
    <d v="2018-11-27T00:00:00"/>
    <s v="Nov '18"/>
    <m/>
  </r>
  <r>
    <n v="50"/>
    <x v="1"/>
    <x v="9"/>
    <d v="2018-11-29T00:00:00"/>
    <s v="Health Science"/>
    <s v="BTX2715 "/>
    <s v="Norton, Mary "/>
    <n v="9780323530941"/>
    <s v="Perinatal Genetics "/>
    <s v="CHENNAI-HS"/>
    <s v="Hi Palani, The revised proofs sent didn't include author corrections submitted via proof central. Please ensure to include corrections from PC and editor corrections submitted via email. I have requested to accept author corrections submitted via&lt;br/&gt; proof central. Can you send me a chapter wise schedule for revised proofs which includes both editor and author corrections( PC and annotated/email corrections). Also share preventive and corrective measures. Kiruthika Govindaraju"/>
    <s v="There are 16 Chapters in this book, out of which the corrections for 3 chapters were submitted via PC by both the Author and Editor. All other remaining chapters were not submitted by Editor via PC; meanwhile we started receiving corrections in PDFs from the ELS PM. Also, during the page-proof stage, we received an instruction from the ELS PM to provide complete set of page-proof PDF stating that the authors are not comfortable working in PC. _x000a__x000a_TNQ PM compared few chapters received in PDF against the PC corrections and noted both the corrections were same. Hence, TNQ PM assumed that the corrections submitted in PDF would have addressed the PC corrections. Therefore, the TNQ PM manually closed the PC tasks and processed only the PDF corrections. This resulted in missing corrections received via PC._x000a_"/>
    <x v="0"/>
    <s v="text"/>
    <m/>
    <s v="Multiple modes of corrections_PC and PDF"/>
    <s v="PM"/>
    <s v="Revised proof will be sent with required corrections"/>
    <s v="1.            As per PC workflow, the correction submitted via PC should be processed after the submission from respective stake holders. Moving forward, we will get the confirmation from the ELS PM to complete the PC workflow process steps so that the submission package would be created for the internal process automatically._x000a__x000a_2.            Re-orientation has been given to our PMs to get upfront confirmation from ELS PM about the source of correction rather than proceeding with assumptions._x000a_"/>
    <s v="Indesign"/>
    <s v="Text"/>
    <s v="Manual"/>
    <d v="2018-12-04T00:00:00"/>
    <s v="Palanivel S"/>
    <s v="Kiruthika Govindaraju"/>
    <s v="Revises"/>
    <d v="2018-12-04T00:00:00"/>
    <d v="2018-12-04T00:00:00"/>
    <s v="Manual"/>
    <s v="S&amp;T Books"/>
    <m/>
    <d v="2018-11-29T00:00:00"/>
    <s v="Nov '18"/>
    <m/>
  </r>
  <r>
    <n v="51"/>
    <x v="1"/>
    <x v="9"/>
    <d v="2018-11-29T00:00:00"/>
    <s v="Health Science"/>
    <s v="BTX2716 "/>
    <s v="Norton, Mary "/>
    <n v="9780323530941"/>
    <s v="Perinatal Genetics "/>
    <s v="CHENNAI-HS"/>
    <s v="Hi Team, I just wanted to highlight on the miscommunication for one of my HT titles in specific. In recent days, I receive email communications from different PMs for the same title and there seems to be a lot of confusion. Not sure if the corrections&lt;br/&gt; I send reach the production team on time. Either the corrections are missed or your team sends an additional revised proof later in the evening. (refer emails attached). I am unable to spend time on multiple revised proofs sent for my review, considering the&lt;br/&gt; year end workload. I understand that your team is working and attending emails 24/7 to meet the requirements. However, the ultimate result to deliver correct proof is not fulfilled. Please some one take this on top priority and resolve any further confusion.&lt;br/&gt; Also share us the corrective and preventive measures. Kiruthika Govindaraju"/>
    <s v="As per analysis, this Title was asked to be delivered via PC during the mid-stage of processing the page-proof. However, we still managed to deliver the page-proof files as per PM’s instruction and there were not issues._x000a__x000a_During Revises where we had received corrections from different sources, i.e, e-mails, PDFs and PC which took considerable amount of time to organize the required changes. _x000a__x000a_On 21st Nov, for Chapter 05, we had received figures 04 and 05 and credit line updates through two different emails, followed with another email on 22 Nov with the caption info for figures 04 and 05. As TNQ PM had already initiated tasks for revised figures, took additional responsibility and kept the credit line updates to incorporate by himself before delivering to ELS PM. In addition, the TNQ PM had noted this additional correction in his internal project tracker and intended to correct this before delivering the revised proof to ELS PM. _x000a__x000a_Here the corrections were addressed by the actual PM of the book. Hence, there is no miscommunication or gap between the production teams and PMs. Moreover, any email that needs quick attention will be covered by the other PM on actual PM’s unavailability. _x000a__x000a_On 26th Nov we received follow up email from ELS PM to deliver the chapters at the earliest. In the haste to deliver the revised proof, the other PM from the shift missed to carry over the credit line update. Later the same day, the PM realized the miss out of credit line update. Hence, he sent the revised proof with updated credit line corrections._x000a__x000a_"/>
    <x v="0"/>
    <s v="text"/>
    <m/>
    <s v="Multiple modes of corrections_PC and PDF"/>
    <s v="PM"/>
    <s v="NA"/>
    <s v="1.            PM’s SOP for Master copy has been updated - Upfront documentation of revises corrections will be created as marked PDF for further process._x000a__x000a_2.            Reorientation has been given to PMs to handle corrections received through multiple mails._x000a__x000a_3.            TNQ PM will put instructions in our WMS on whatever mail updates received to avoid final touch; not to own any updates single handed. This will ultimately result in reduction of revised mails from TNQ. _x000a__x000a_"/>
    <s v="Indesign"/>
    <s v="Figure"/>
    <s v="Manual"/>
    <d v="2018-12-04T00:00:00"/>
    <s v="Palanivel S"/>
    <s v="Kiruthika Govindaraju"/>
    <s v="Revises"/>
    <d v="2018-12-04T00:00:00"/>
    <d v="2018-12-04T00:00:00"/>
    <s v="Manual"/>
    <s v="S&amp;T Books"/>
    <m/>
    <d v="2018-11-29T00:00:00"/>
    <s v="Nov '18"/>
    <m/>
  </r>
  <r>
    <n v="52"/>
    <x v="1"/>
    <x v="10"/>
    <d v="2018-12-03T00:00:00"/>
    <s v="Health Science"/>
    <s v="BTX2718"/>
    <s v="West, Robin"/>
    <n v="9780323548397"/>
    <s v="ACL Injuries in Female Athletes "/>
    <s v="CHENNAI-HS"/>
    <s v="The print files were supposed to be uploaded on 30 Nov. However, the revised FM sent for my review had inconsistent titles and affiliations for list of contributors. The affiliations are still not consistent across the LOC. Please check and&lt;br/&gt; update; Patrick Wakefield Joyner, MD, MS Dr.--&gt; should be expanded Orthopaedic Sports Medicine Naples Orthopaedics &amp;amp; Sports Medicine Naples, FL, United States John P. Begly, MD The Steadman Clinic Vail, CO, United States Should have department and University&lt;br/&gt; details? Please can some one at your team check the FM and send the correct version. Make sure, your team in well prepared for print files upload on 5 Dec. Kiruthika Govindaraju"/>
    <s v="On analyzing, we found that there is only one occurrence of “Dr” in the contributor list. While processing the editor had no scope to check the inconsistency as there were no multiple occurrences of Dr or expanded form of Dr. Hence, the editor kept as it is._x000a__x000a_“Please check and&lt;br/&gt; update; _x000a_Patrick Wakefield Joyner, MD, MS _x000a_Dr.--&gt;”_x000a__x000a_The editor who processed the contributors list did not raise query as the below affiliation contains work place as Clinics._x000a__x000a_“John P. Begly, MD _x000a_The Steadman Clinic Vail, CO, _x000a_United States Should have department and University&lt;br/&gt; details?”_x000a_"/>
    <x v="0"/>
    <s v="Author group"/>
    <m/>
    <s v="Author query not raised"/>
    <s v="Editing"/>
    <s v="Revised proof sent with required corrections"/>
    <s v="_x000a_1.            We have given re-orientation to the entire team in handling consistency of abbreviated terms in affiliations._x000a__x000a_2.            Team has been instructed to raise query for incomplete affiliation._x000a_"/>
    <s v="Indesign"/>
    <s v="Affiliation"/>
    <s v="Manual"/>
    <d v="2018-12-05T00:00:00"/>
    <s v="Palanivel S"/>
    <s v="Kiruthika Govindaraju"/>
    <s v="Revises"/>
    <d v="2018-12-05T00:00:00"/>
    <d v="2018-12-05T00:00:00"/>
    <s v="Manual"/>
    <s v="S&amp;T Books"/>
    <m/>
    <d v="2018-12-03T00:00:00"/>
    <s v="Dec '18"/>
    <m/>
  </r>
  <r>
    <n v="53"/>
    <x v="1"/>
    <x v="10"/>
    <d v="2018-12-03T00:00:00"/>
    <s v="Health Science"/>
    <s v="BTX2719 "/>
    <s v="Baughman, Robert "/>
    <n v="9780323544290"/>
    <s v="Sarcoidosis "/>
    <s v="CHENNAI-HS"/>
    <s v="Please note that incorrect term was used in Index. Antihypertensive therapy Can you check how a wrong term was fetched? Looking forward to receive the corrective and preventive measures. Kiruthika Govindaraju"/>
    <s v="On analyzing this upstream, we found that the sublevel entries of “Antiinflammatory therapy” are flowed to second column. To display the first level entry with “…continued” at the beginning of second column the paginator manually formats the continued style._x000a__x000a_In this case during processing, instead of formatting the continued style in a regular way, the paginator copy pasted the continued style from other title and missed to modify the required text (1st level entry “Antiinflammatory therapy”). The QC checked the continued style and overlooked the content."/>
    <x v="0"/>
    <s v="Index"/>
    <m/>
    <s v="Incorrect change by user"/>
    <s v="Pagination"/>
    <s v="Revised proof sent with required corrections"/>
    <s v="_x000a_1.            We are checking the possibilities to fix this in our tool – Tool to insert 1st level entry followed with “Continued” if the second and later columns start (flowed) with sub level entry._x000a__x000a_2.            We have given reorientation to the entire team on usage of tags in index continued style._x000a_"/>
    <s v="Indesign"/>
    <s v="Index"/>
    <s v="Manual"/>
    <d v="2018-12-05T00:00:00"/>
    <s v="Joseph Kent S"/>
    <s v="Kiruthika Govindaraju"/>
    <s v="Revises"/>
    <d v="2018-12-05T00:00:00"/>
    <d v="2018-12-05T00:00:00"/>
    <s v="Manual"/>
    <s v="S&amp;T Books_x000a_MRW "/>
    <m/>
    <d v="2018-12-03T00:00:00"/>
    <s v="Dec '18"/>
    <m/>
  </r>
  <r>
    <n v="54"/>
    <x v="1"/>
    <x v="10"/>
    <d v="2018-12-03T00:00:00"/>
    <s v="Health Science"/>
    <s v="BTX2720 "/>
    <s v="Hebebrand, Johannes "/>
    <n v="9780323548526"/>
    <s v="Eating Disorders and Obesity in Children and Adolescents "/>
    <s v="CHENNAI-HS"/>
    <s v="Please note that the revised FM I received did not include the latest corrections advised for list of contributors. Especially the titles for contributors were inconsistent. Can you someone look into this and work on action plan. Looking&lt;br/&gt; forward to receive the corrected FM. Kiruthika Govindaraju"/>
    <s v="On analysis we found that the FM corrections for this title went through many rounds. Initially, our PM generated the list of affiliation mismatch between FM and chapters, inconsistencies in contributors list, sent on 23 Nov to ELS PM for the confirmation. Based on the confirmation on 26th Nov, our PM carried out the corrections assuming that the ELS PM’s confirmation would be the final one. _x000a__x000a_The response that we received on 26th Nov from ELS PM was to retain “Prof. Dr.” in the author names and hence we assumed that the “Prof. Dr.” should be in the abbreviated form when it appears along with the author name. With respect to the instructions received from the ELS PM, we had decided to retain the abbreviated form of “Prof. Dr.” when it appears along with the author name and expand form when it appears as author role in the affiliation section._x000a__x000a_Moreover, there is one instance, where the Professor was spelt out, but we received the confirmation from ELS to set as it is._x000a__x000a_Hence, the inconsistencies occurred due to the above understanding; “Prof. Dr.” developed two versions, abbreviated form in the title and expanded form in affiliation sections._x000a__x000a_We can see there were back to back new corrections received with regard to department, university and place. We managed to deliver all the versions of corrections received._x000a_"/>
    <x v="0"/>
    <s v="Front matter"/>
    <m/>
    <s v="Missing affiliations"/>
    <s v="MC"/>
    <s v="Revised proof will be sent with required corrections"/>
    <s v="1.            We are checking the possibilities of new workflow to get the affiliations information confirmed in in-file analysis itself._x000a__x000a_2.            We have given re-orientation to our PM to get confirmation on the required style of titles for the contributors before proceedings for the production._x000a__x000a_3.            This has been updated in our PM’s SOP. _x000a_"/>
    <s v="Indesign"/>
    <s v="Affiliation"/>
    <s v="Manual"/>
    <d v="2018-12-06T00:00:00"/>
    <s v="Joseph Kent S"/>
    <s v="Kiruthika Govindaraju"/>
    <s v="Revises"/>
    <d v="2018-12-06T00:00:00"/>
    <d v="2018-12-06T00:00:00"/>
    <s v="Manual"/>
    <m/>
    <m/>
    <d v="2018-12-03T00:00:00"/>
    <s v="Dec '18"/>
    <m/>
  </r>
  <r>
    <n v="55"/>
    <x v="1"/>
    <x v="10"/>
    <d v="2018-12-05T00:00:00"/>
    <s v="S &amp; T Books"/>
    <s v="BTX2721"/>
    <s v="Gallusci, Philippe "/>
    <n v="9780128154038"/>
    <s v="Epigenetics and Breeding "/>
    <s v="CHENNAI-S&amp;T"/>
    <s v="The Author of Chap: 12 - Maury Stéphane has escalated with the below message: &amp;quot;We notice that Figure 1 is really not in good resolution. Please reformat the PDF with the figure 1 attached to this mail&amp;quot; Could you let me know why wasn’t a query raised&lt;br/&gt; to the Author in proofs citing the bad quality of the figure?"/>
    <s v="In this workflow, we login the materials as chapters and would raise the query in TA summary report in during castoff stage. In page-proof stage, we would change the chapter number into article number (assigned through PTS) and then we process the figures and place the author query if it is raised in TA summary. _x000a__x000a_For this figure, we had identified this poor quality figure and had reported in TA summary sheet. We were advised to set it as author query in proof stage. However, while transferring the query response in our workflow, the Graphics processing person cross checked the response and processed the images for AID 149 accordingly and missed to place author query for poor quality images after processing. As this is a PDF less workflow, there is no QC check point. "/>
    <x v="0"/>
    <s v="Figure"/>
    <m/>
    <s v="Author query not raised"/>
    <s v="Graphics"/>
    <s v="Will communicate to the ELS PM for the requirement for this title "/>
    <s v="_x000a_1.            We have added check point and made changes in Graphics SOP to verify TA report after completing the process for each figure._x000a__x000a_2.            Checking the feasibility to change the workflow – instead of refereeing the TA sheet, the query responses will be provided through WMS. _x000a_"/>
    <s v="3B2"/>
    <s v="Figure"/>
    <s v="Manual"/>
    <d v="2018-12-06T00:00:00"/>
    <s v="Vinoth"/>
    <s v="James Selvam"/>
    <s v="Revises"/>
    <d v="2018-12-06T00:00:00"/>
    <d v="2018-12-06T00:00:00"/>
    <s v="Manual"/>
    <s v="S&amp;T Books_x000a_MRW "/>
    <m/>
    <d v="2018-12-05T00:00:00"/>
    <s v="Dec '18"/>
    <m/>
  </r>
  <r>
    <n v="56"/>
    <x v="1"/>
    <x v="10"/>
    <d v="2018-12-10T00:00:00"/>
    <s v="Health Science"/>
    <s v="BTX2722"/>
    <s v="Edungbola "/>
    <n v="9780128167649"/>
    <s v="The Eradication of Dracunculiasis (Guinea Worm Disease) in Nigeria"/>
    <s v="CHENNAI-HS"/>
    <s v="Hi Team, The subjected title comes under S&amp;amp;T division. However, your team has delivered e-book assets to HS core source. Please deliver the files to S&amp;amp;T core source. Also share corrective and preventive measures. Kiruthika Govindaraju"/>
    <s v="Initially, we received the PPM order for this title to process through HS workflow. We had initiated the work folders based on HS workflow and executed the page-proof deliveries with HS workflow. During initial analysis, our PM requested clarification on delivery requirement whether to follow HS or S&amp;T workflow. In response the ELS PM instructed to deliver the E-Pub files through S&amp;T core source._x000a__x000a_Our PM missed to update the ELS PM instruction in our WMS. As this Title has been processed with HS workflow internally, the E-pub files were uploaded to HS core source assuming that this book belongs to HS division. "/>
    <x v="0"/>
    <s v="Workflow"/>
    <m/>
    <s v="Workflow changed from HS to S &amp; T in the middle of the process"/>
    <s v="PM"/>
    <s v="Action will be taken based on communication to ELS PM"/>
    <s v="1.            We have raised request to alert in our WMS on receipt of any changes in latest order which will be a strong check point to allocate the core source destination in our WMS._x000a__x000a_2.            PM Checklist has updated to verify the latest PPM signal determine core source site._x000a__x000a_3.            Re-orientation has been to the concerned PM on documenting the ELS PM’ mail instructions; Centralized instructions through our WMS instead of sending mails. _x000a__x000a_"/>
    <s v="3B2"/>
    <s v="Schedule"/>
    <s v="Manual"/>
    <d v="2018-12-12T00:00:00"/>
    <s v="Manikandan S"/>
    <s v="Kiruthika Govindaraju"/>
    <s v="E Pub"/>
    <d v="2018-12-12T00:00:00"/>
    <d v="2018-12-12T00:00:00"/>
    <s v="Manual"/>
    <s v="S&amp;T Books_x000a_MRW "/>
    <m/>
    <d v="2018-12-10T00:00:00"/>
    <s v="Dec '18"/>
    <s v="Manikandan S"/>
  </r>
  <r>
    <n v="57"/>
    <x v="1"/>
    <x v="10"/>
    <d v="2018-12-11T00:00:00"/>
    <s v="Health Science"/>
    <s v="BTX2723"/>
    <s v="Edungbola "/>
    <n v="9780128167649"/>
    <s v="The Eradication of Dracunculiasis (Guinea Worm Disease) in Nigeria"/>
    <s v="CHENNAI-HS"/>
    <s v="Hi Team, While delivering datasets, a query was raised about misspelled word &amp;quot;Drancunculiasis&amp;quot; in book title. Please advise why this was not queried during proof stage. Though chapters have correct word &amp;quot;Dracunculiasis&amp;quot; edited by language editor,&lt;br/&gt; the FM generated has wrong spelling again. The wrong spelling in WO/instructions was also not raised as query? Please share corrective and preventive measure. Kiruthika Govindaraju"/>
    <s v="On our analysis we found that our Dataset team noticed the spelling mismatch between Book Title in Print ready signal (received on 28 Nov) and title page for the word “Drancunculiasis”. Hence, the team raised query to ELS PM for clarification. _x000a__x000a_During page-proof stage chapters go through copyediting process, whereas the Title, Half title page and copy right page were not sent for copyediting as these were prepared from PPM order. Moreover Title page is similar to cover-page. The content in the page-proof stage is a draft version that we send for Author/Editor review and it is expected to be revised in revision stage, there is no scope for raising query during page-proof. _x000a__x000a_Hence, we request you to revert this upstream."/>
    <x v="1"/>
    <m/>
    <m/>
    <m/>
    <s v="NA"/>
    <s v="NA"/>
    <s v="NA"/>
    <s v="3B2"/>
    <s v="NA"/>
    <s v="NA"/>
    <d v="2018-12-13T00:00:00"/>
    <s v="Manikandan S"/>
    <s v="Kiruthika Govindaraju"/>
    <s v="NA"/>
    <s v="NA"/>
    <s v="NA"/>
    <s v="NA"/>
    <m/>
    <s v="NA"/>
    <d v="2018-12-11T00:00:00"/>
    <s v="Dec '18"/>
    <s v="NA"/>
  </r>
  <r>
    <n v="58"/>
    <x v="1"/>
    <x v="10"/>
    <d v="2018-12-17T00:00:00"/>
    <s v="Health Science"/>
    <s v="BTX2741"/>
    <s v="Helms, Clyde "/>
    <n v="9780323611657"/>
    <s v="Fundamentals of Skeletal Radiology "/>
    <s v="CHENNAI-HS"/>
    <s v="While revising the proofs, the following text were removed in the copyright page- (Printed in China and Last digit is the print number: 9 8 7 6 5 4 3 2 1)"/>
    <s v="We received this book to do typeset alone, and this is the first of its kind which is processed with SD40 template other than Hot topics category where the print line will not be displayed in copyright page. _x000a__x000a_Our PM misinterpreted, and instructed the team to remove print line during revision stage assuming that the print line is not applicable as in the HOT topics titles. _x000a_"/>
    <x v="0"/>
    <s v="Text"/>
    <m/>
    <s v="New requirement"/>
    <s v="PM"/>
    <s v="Corrected and resent the file"/>
    <s v="_x000a_1.            WMS has been updated to differentiate Hot topics books and typeset only books._x000a__x000a_2.            As this the new scenario, the QC checklist has been amended to not to remove the print line for SD 40 template except Hot topics._x000a__x000a_3.            Reorientation has been given to PMs to get clarification from ELS PM specifically to handle this new process._x000a_"/>
    <s v="Indesign"/>
    <s v="Book_FM"/>
    <s v="Manual"/>
    <d v="2018-12-18T00:00:00"/>
    <s v="Charumathy N"/>
    <s v="Rukmani Krishnan"/>
    <s v="Revises"/>
    <d v="2018-12-18T00:00:00"/>
    <d v="2018-12-18T00:00:00"/>
    <s v="Manual"/>
    <s v="S&amp;T Books"/>
    <s v="Given"/>
    <d v="2018-12-18T00:00:00"/>
    <s v="Dec '18"/>
    <s v="PM"/>
  </r>
  <r>
    <n v="59"/>
    <x v="1"/>
    <x v="10"/>
    <d v="2018-12-13T00:00:00"/>
    <s v="S &amp; T Books"/>
    <s v="BTX2740 "/>
    <s v="Lobontiu, Nicolae "/>
    <n v="9780128045596"/>
    <s v="System Dynamics for Engineering Students "/>
    <s v="CHENNAI-S&amp;T"/>
    <s v="Upstream Rejected as invalid since incident happened during Aug-2017"/>
    <m/>
    <x v="1"/>
    <m/>
    <m/>
    <m/>
    <s v="NA"/>
    <s v="NA"/>
    <s v="NA"/>
    <s v="NA"/>
    <s v="NA"/>
    <s v="NA"/>
    <d v="2018-12-21T00:00:00"/>
    <s v="NA"/>
    <s v="NA"/>
    <s v="NA"/>
    <s v="NA"/>
    <s v="NA"/>
    <s v="NA"/>
    <m/>
    <s v="NA"/>
    <d v="2017-08-01T00:00:00"/>
    <s v="Aug '17"/>
    <s v="NA"/>
  </r>
  <r>
    <n v="60"/>
    <x v="1"/>
    <x v="10"/>
    <d v="2018-12-13T00:00:00"/>
    <s v="S &amp; T Books"/>
    <s v="BTX2739"/>
    <s v="Isenman"/>
    <n v="9780128141083"/>
    <s v="Understanding Intuition"/>
    <s v="CHENNAI-S&amp;T"/>
    <s v="Upstream Rejected as invalid since incident happened during End of 2017"/>
    <m/>
    <x v="1"/>
    <m/>
    <m/>
    <m/>
    <s v="NA"/>
    <s v="NA"/>
    <s v="NA"/>
    <s v="NA"/>
    <s v="NA"/>
    <s v="NA"/>
    <d v="2018-12-21T00:00:00"/>
    <s v="NA"/>
    <s v="NA"/>
    <s v="NA"/>
    <s v="NA"/>
    <s v="NA"/>
    <s v="NA"/>
    <m/>
    <s v="NA"/>
    <d v="2017-11-01T00:00:00"/>
    <s v="Aug '17"/>
    <s v="NA"/>
  </r>
</pivotCacheRecords>
</file>

<file path=xl/pivotCache/pivotCacheRecords7.xml><?xml version="1.0" encoding="utf-8"?>
<pivotCacheRecords xmlns="http://schemas.openxmlformats.org/spreadsheetml/2006/main" xmlns:r="http://schemas.openxmlformats.org/officeDocument/2006/relationships" count="21">
  <r>
    <n v="9"/>
    <d v="2018-07-04T00:00:00"/>
    <s v="BTX2582"/>
    <s v="Sherman, William R. "/>
    <n v="9780128009659"/>
    <s v="Understanding Virtual Reality "/>
    <s v="CHENNAI-S&amp;T"/>
    <s v="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
    <s v="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
    <s v="Y"/>
    <x v="0"/>
    <s v="Latest reviewed file will be typeset and send to author"/>
    <s v="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_x000a__x000a_2. All the project managers have been advised to push the task only through WMS, as our tool works on a robust mechanism that avoids manual errors such as file misplacement. PMs have to set a remark in the WMS if the file has been sent to the author for review during castoff. _x000a_"/>
    <s v="INDESIGN"/>
    <x v="0"/>
    <s v="Manual"/>
    <d v="2018-07-12T00:00:00"/>
    <s v="Udayakumar R "/>
    <s v="Punitha Radjane"/>
    <s v="Revises"/>
    <d v="2018-07-12T00:00:00"/>
    <d v="2018-07-12T00:00:00"/>
    <m/>
    <m/>
    <m/>
    <m/>
    <m/>
    <d v="2018-07-04T00:00:00"/>
    <m/>
    <m/>
    <s v="Yes"/>
    <m/>
    <m/>
    <m/>
  </r>
  <r>
    <n v="10"/>
    <d v="2018-07-07T00:00:00"/>
    <s v="BTX2585"/>
    <s v="Larouche, Richard "/>
    <n v="9780128119310"/>
    <s v="Children’s Active Transportation "/>
    <s v="CHENNAI-S&amp;T"/>
    <s v="Hi Team I want to record here that the order of author names was changed in Chapter 15 of this book. The order of author names was Erica Hinckson, Guy Faulkner in the proof central view. However, the order was changed duri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
    <s v="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_x000a__x000a_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_x000a__x000a_In the final check, the QCer found the incorrect affiliation and raised query with the MC and inserted the correct affiliation for the second author ‘Guy Faulkner’. However, we inadvertently missed to notice the swapping of author order._x000a__x000a_"/>
    <s v="Y"/>
    <x v="1"/>
    <m/>
    <s v="1. MCer has been given reorientation on how to incorporate author corrections for affiliations._x000a__x000a_2. We have given re-training to all our paginators on how to handle the author group order while incorporating corrections. _x000a__x000a_3. We are also taking these up for our internal training sessions so that these kinds of errors are not repeated. In addition, we have updated our test modules based on such cases to evaluate performance._x000a_"/>
    <s v="INDESIGN"/>
    <x v="1"/>
    <s v="Manual"/>
    <d v="2018-07-12T00:00:00"/>
    <s v="Senthil Kumar D (1818)"/>
    <s v="Anusha Sambamoorthy"/>
    <s v="Print"/>
    <d v="2018-07-12T00:00:00"/>
    <d v="2018-07-12T00:00:00"/>
    <m/>
    <m/>
    <m/>
    <m/>
    <m/>
    <d v="2018-07-07T00:00:00"/>
    <m/>
    <m/>
    <s v="Yes"/>
    <m/>
    <m/>
    <m/>
  </r>
  <r>
    <n v="11"/>
    <d v="2018-07-11T00:00:00"/>
    <s v="BTX2588"/>
    <s v="Miller, Marilyn "/>
    <n v="9780128129609"/>
    <s v="The Forensic Crime Scene "/>
    <s v="CHENNAI-S&amp;T"/>
    <s v="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
    <s v="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_x000a__x000a_Since the XML declaration for all the image elements are same, no mismatch alert was shown in the Workflow Management System during upload to the next stage. All these scenarios led to incorrect order of image elements in Chapter 1 and 2._x000a_"/>
    <s v="Y"/>
    <x v="0"/>
    <s v="Image order will be corrected and revised PDF will be sent"/>
    <s v="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_x000a__x000a_2. We have re-iterated to all the editors not to proceed if the package is incomplete (similar to missing FX log) and raise alarm to the previous department._x000a_"/>
    <s v="3B2"/>
    <x v="2"/>
    <s v="Manual"/>
    <d v="2018-07-13T00:00:00"/>
    <s v="Gayathri"/>
    <s v="Mohanambal"/>
    <s v="Pageproof"/>
    <d v="2018-07-13T00:00:00"/>
    <d v="2018-07-13T00:00:00"/>
    <m/>
    <m/>
    <m/>
    <m/>
    <m/>
    <d v="2018-07-11T00:00:00"/>
    <m/>
    <m/>
    <s v="Yes"/>
    <m/>
    <m/>
    <m/>
  </r>
  <r>
    <n v="13"/>
    <d v="2018-07-12T00:00:00"/>
    <s v="BTX2594"/>
    <s v="Profillidis, V.A "/>
    <n v="9780128115138"/>
    <s v="Modeling of Transport Demand "/>
    <s v="CHENNAI-S&amp;T"/>
    <s v="I wanted to record here that the author was very upset with the editing and how things appear in PC for his review. He is greatly concerned with the errors, editing, formatting, etc. Few examples are given as attachments, comparing original and PC&lt;br/&gt; version."/>
    <s v="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_x000a__x000a_With regard to the word “Individualis”, while deleting the end period and changing it to a colon, the copyeditor inadvertently deleted the “m” from the word “individualism”._x000a__x000a_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_x000a__x000a_Author Corrections - CE/Typesetting Count Error Percentage _x000a_Total Author corrections 742  _x000a_Global corrections (NEW) 228  _x000a_Newly Inserted text 45  _x000a_Replaced new text 222  _x000a_Author's deletion  60  _x000a_Others (Modification &amp; instructions) 187  _x000a_Copyediting Errors 72 9.7_x000a_Typesetting Errors 10 1.35_x000a__x000a_"/>
    <s v="Y"/>
    <x v="2"/>
    <s v="Author corrections are carried out in revises"/>
    <s v="1.            The operator has been given reorientation regarding the entire copyediting process and her work has been cross verified to ensure her understanding with respect to editing. After verification process, the operator has been provided with live work._x000a__x000a_2.            Periodic process assessment (MSA) to be conducted to check if the process knowledge is sufficient. _x000a__x000a_3.            Instructions based on the PMG number will be given special attention and sample chapters will be provided for sensitive titles in order to minimise the author corrections._x000a__x000a_"/>
    <s v="3B2"/>
    <x v="3"/>
    <s v="Manual"/>
    <m/>
    <s v="Vibu"/>
    <s v="Anusha Sambamoorthy"/>
    <s v="Revises"/>
    <m/>
    <m/>
    <m/>
    <m/>
    <m/>
    <m/>
    <m/>
    <m/>
    <m/>
    <m/>
    <m/>
    <m/>
    <m/>
    <m/>
  </r>
  <r>
    <n v="14"/>
    <d v="2018-07-16T00:00:00"/>
    <s v="BTX2596"/>
    <s v="Manahan-Vaughan, Denise "/>
    <n v="9780128120286"/>
    <s v="Handbook of in Vivo Neural Plasticity Techniques "/>
    <s v="CHENNAI-S&amp;T"/>
    <s v="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
    <s v="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_x000a__x000a_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_x000a__x000a_The final round did not have any changes and hence QC had verified the page number continuity and PDF compliance and delivered the PDF._x000a_"/>
    <s v="Y"/>
    <x v="1"/>
    <s v="Corrections are carried out during revision once it is marked in PC link"/>
    <s v="Reorientation has been given to both XML and Pagination operators on uncited references mandatorily should be coded as “Uncited References”, otherwise alert immediately in case of any other format of coding._x000a__x000a_2.            Entire team has been given instructions on this issue, and ensured we should never manually mask uncited references as we have automated workflow in place. This instruction has been updated in our process checklist._x000a_"/>
    <s v="3B2"/>
    <x v="4"/>
    <s v="Manual"/>
    <d v="2018-07-18T00:00:00"/>
    <s v="Vidhya M"/>
    <s v="Anusha Sambamoorthy"/>
    <s v="Revises"/>
    <m/>
    <m/>
    <m/>
    <m/>
    <m/>
    <m/>
    <m/>
    <d v="2018-07-16T00:00:00"/>
    <m/>
    <m/>
    <s v="Yes"/>
    <m/>
    <m/>
    <m/>
  </r>
  <r>
    <n v="15"/>
    <d v="2018-07-16T00:00:00"/>
    <s v="BTX2598"/>
    <s v="Nordberg, Gunnar "/>
    <n v="9780128042274"/>
    <s v="Risk Assessment for Human Metal Exposures "/>
    <s v="CHENNAI-S&amp;T"/>
    <s v="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
    <s v="As per style abbreviations are expanded in the first instance. Since the expansions of the abbreviations &quot;LMM&quot; and &quot;BMR&quot;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
    <s v="Y"/>
    <x v="2"/>
    <s v="Corrections are carried and new proof will be sent"/>
    <s v="1. The LE was removed from production. The chapters were rechecked to revert such wrong edits._x000a__x000a_2. The LE was retrained on the use of expansions and abbreviations and has been instructed to be more alert in the future. The LE also has assured to raise queries instead of inserting expansions from the internet._x000a__x000a_"/>
    <s v="3B2"/>
    <x v="5"/>
    <s v="Manual"/>
    <d v="2018-07-18T00:00:00"/>
    <s v="Senthil Kumar D (1818)"/>
    <s v="Punithavathy Govindaradjane"/>
    <s v="Pageproof"/>
    <d v="2018-07-18T00:00:00"/>
    <d v="2018-07-18T00:00:00"/>
    <s v="Manual"/>
    <m/>
    <m/>
    <m/>
    <m/>
    <d v="2018-07-16T00:00:00"/>
    <m/>
    <m/>
    <s v="Yes"/>
    <s v="Senthil"/>
    <m/>
    <m/>
  </r>
  <r>
    <n v="16"/>
    <d v="2018-07-16T00:00:00"/>
    <s v="BTX2599 "/>
    <s v="Dean, Jr., Terry "/>
    <n v="9780323530514"/>
    <s v="Nelson Pediatrics Board Review "/>
    <s v="CHENNAI-HS"/>
    <s v="Hi Team, The point of contact detail in the query form is appearing wrong. It should have been s.shankar@elsevier.com but it is Autry's e-mail id. Authors are confused about this and I am worried if authors are not sending their comments back to me.&lt;br/&gt;"/>
    <s v="This is a first edition book and pre development process had been done by intake coordinator Madison Autry. Our WMS had fetched the Customer PM name as AUTRYM from PPM order as per the order triggered by Autry initially during predevelopment process. _x000a__x000a_In order to create a book folder in our workflow management system (WMS), we need to update some basic details like typesetting information, customer PM information (name and Email ID), service requirement, delivery requirement, etc. which are mandatory fields. As this book was initiated through intake workflow process and the co-ordinator for this book was Madison Autry and her Email ID was m.autry@elsevier.com, we had updated her name and her Email ID to process the intake. Once the Project manager was assigned to the project we need to update the project manager name and his/her Email ID in the WMS in order to fetch the Email ID automatically to the query page. _x000a__x000a_In this case, we had missed to update the PM Email ID in WMS which resulted in wrong Email address (intake coordinator Email ID) in delivered proofs. We can check for the scope of automation in case if we receive ELS PM Email ID through PPM order once triggered from ELS PM._x000a__x000a_"/>
    <s v="Y"/>
    <x v="3"/>
    <s v="Revised query page will be sent with corrected mail ID as s.shankar@elsevier.com"/>
    <s v="1.            Awareness session has been conducted with all the project managers for this error._x000a__x000a_2.            We have included this point in Project manager checklist to ensure correct mail id is placed while delivering the proofs._x000a__x000a_"/>
    <s v="3B2"/>
    <x v="6"/>
    <s v="Manual"/>
    <d v="2018-07-18T00:00:00"/>
    <s v="Vijay"/>
    <s v="AUTRYM"/>
    <s v="Pageproof"/>
    <d v="2018-07-18T00:00:00"/>
    <d v="2018-07-18T00:00:00"/>
    <s v="Manual"/>
    <m/>
    <m/>
    <m/>
    <m/>
    <d v="2018-07-16T00:00:00"/>
    <m/>
    <m/>
    <s v="Yes"/>
    <s v="Vijay"/>
    <m/>
    <m/>
  </r>
  <r>
    <n v="21"/>
    <d v="2018-07-25T00:00:00"/>
    <s v="BTX2610 "/>
    <s v="Stubbs, Brendon "/>
    <n v="9780128126059"/>
    <s v="Exercise-Based Interventions for Mental Illness "/>
    <s v="CHENNAI-S&amp;T"/>
    <s v="Hello Vidhya I'd like to raise a upstream feedback to understand the actual root cause behind the inclusion of comma between the names of two authors in the TOC. I'm copying the concern raised by the editorial colleague here. In the ToC when there&lt;br/&gt; are 2 contributors listed-there’s a comma between them instead of an and. It should be an and. And when there are 3 or more contributors, there is no “and” before the last one but there should be. This is the case with chapters 1,3,4,6,7,8,11,12,14,16, and&lt;br/&gt; 17. I look forward to the preventive action. Thanks Mohana"/>
    <s v="This book has been processed through PC with PDF workflow. Based on the book requirements different types of 3B2 templates are applicable. On our analysis, we found that in this case, the TOC tool had fetched all the layout details as per template except the criterion to place “AND” between author names when there are two contributors and  “AND” before last author name when there are more than two contributors._x000a__x000a__x000a_As per process, Qcer compares the previous book template to verify the TOC for any mismatch in format and marks the corrections to be carried out. The Qcer had performed all other layout markings and missed to notice the “AND” missing in between author names. _x000a_"/>
    <s v="Y"/>
    <x v="4"/>
    <s v="Correction will be carried out in revises as discussed with ELS PM"/>
    <s v="1             We have raised an IT ticket to fix this issue in our TOC tool to apply these criteria to avoid any manual intervention in future._x000a__x000a_2.            Instruction has been given to the entire QC team on how to handle such cases in books that are currently being typeset. _x000a__x000a_Bug raised for Template team - BUG ID : 184147"/>
    <s v="3B2"/>
    <x v="1"/>
    <s v="Tool"/>
    <d v="2018-07-26T00:00:00"/>
    <s v="Vidhya M"/>
    <s v="Mohanambal Natarajan"/>
    <s v="Pageproof"/>
    <d v="2018-07-26T00:00:00"/>
    <d v="2018-07-26T00:00:00"/>
    <s v="Manual"/>
    <m/>
    <m/>
    <m/>
    <m/>
    <d v="2018-07-25T00:00:00"/>
    <m/>
    <m/>
    <s v="Yes"/>
    <m/>
    <m/>
    <m/>
  </r>
  <r>
    <n v="23"/>
    <d v="2018-08-09T00:00:00"/>
    <s v="BTX2623"/>
    <s v="Amparo, Lopez Rubio "/>
    <n v="9780128141304"/>
    <s v="Nanomaterials for Food Applications "/>
    <s v="CHENNAI-S&amp;T"/>
    <s v="Hi, The proofs were scheduled to deliver by 03-Aug (in batches till 03-Aug), but there are 7/13 proofs are still outstanding to be delivered. The delay was not conveyed to me earlier. Please let me know the reason for delay and arrange to send the&lt;br/&gt; remaining chapters by 10-Aug. Thanks Swapna"/>
    <s v="This book has been agreed to be delivered in batches from 23rd Jul to 03rd Aug. The first batch of chapters (01, 2, 5 and Parts 1-5) were uploaded as scheduled on 23rd Jul. While working over the remaining chapters. Our editors were finding it difficult in aligning the reference citations and references, and also in structuring and converting them to XML. However, TNQ-PM had waited for the technology team expecting it to be resolved and delivered over the weekend. Resolving the issue took unduly time causing the delay. _x000a__x000a_TNQ-PM managed to deliver chapters 03, 04, and 06 on 07th Aug. On the same day, we had explained ELS PM that we were working extensively to deliver the remaining chapters 07, 08, 09, 10, 12 and 13 by weekend and we have delivered all the remaining chapters by weekend._x000a__x000a_We understand that the TNQ PM should have done a better planning meeting the schedules and should have kept the Elsevier PM informed on the intricacies of the project well in advance. _x000a__x000a_In this case, our PM failed to act proactively._x000a_"/>
    <s v="Y"/>
    <x v="3"/>
    <s v="We have delivered all the chapters by 11th August"/>
    <s v="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x v="7"/>
    <s v="Manual"/>
    <d v="2018-08-13T00:00:00"/>
    <s v="Imran"/>
    <s v="Swapna Srinivasan"/>
    <s v="Pageproof"/>
    <d v="2018-08-13T00:00:00"/>
    <d v="2018-08-13T00:00:00"/>
    <s v="Manual"/>
    <m/>
    <m/>
    <m/>
    <m/>
    <d v="2018-08-09T00:00:00"/>
    <m/>
    <m/>
    <s v="Yes"/>
    <s v="Imran"/>
    <m/>
    <m/>
  </r>
  <r>
    <n v="24"/>
    <d v="2018-08-13T00:00:00"/>
    <s v="BTX2631 "/>
    <s v="Dennison, Robin "/>
    <n v="9780323595315"/>
    <s v="PASS CCRN®! "/>
    <s v="CHENNAI-HS"/>
    <s v="Error in the printer files"/>
    <s v="This book was processed in single colour, and all the elements need to be filled with PANTONE 286 C. But one equation on page 814 was processed incorrectly in CMYK instead of filling Pantone colour. Preflight validation tool should have captured this colour difference and showed this error in Pitstop log report. But in this case, it missed to show the colour difference for the equation in page 814. "/>
    <s v="Y"/>
    <x v="5"/>
    <s v="Corrected and resent the print file"/>
    <s v="_x000a_1.            Now, we have updated the profile with Pantone colour specifications in Preflight validation tool. We have also performed sample test with the updated Preflight validation tool to check error log is generated for the colour difference. _x000a__x000a_2.            We have educated the team about this tool update on Pantone colour specification._x000a__x000a_"/>
    <s v="INDESIGN"/>
    <x v="8"/>
    <s v="Manual/Tool"/>
    <d v="2018-08-24T00:00:00"/>
    <s v="Palanivel S"/>
    <s v="NatarajanU"/>
    <s v="Print"/>
    <m/>
    <m/>
    <m/>
    <m/>
    <m/>
    <m/>
    <m/>
    <d v="2018-08-13T00:00:00"/>
    <m/>
    <m/>
    <s v="Yes"/>
    <s v="QC-"/>
    <m/>
    <m/>
  </r>
  <r>
    <n v="25"/>
    <d v="2018-08-13T00:00:00"/>
    <s v="BTX2641"/>
    <s v="Elson "/>
    <n v="9780323581820"/>
    <s v="Performing Arts Medicine"/>
    <s v="CHENNAI-HS"/>
    <s v="Dear team, Page proof for this book was agreed to be delivered between 3rd and 8th August. First batch of chapters were posted on 6th Aug only after a follow up email and as on date only 9 out of 17 chapters has been delivered. Already trailing behind&lt;br/&gt; the schedule, TNQ PM has further revised the schedule to 13th Aug, with no further delay please plan to send the pending chapters. Also keep me informed on any foreseen interruption with the proposed schedule. Please share your preventive and corrective measures&lt;br/&gt; as well. Kiruthika Govindaraju"/>
    <s v="Dear team, Page proof for this book was agreed to be delivered between 3rd and 8th August. First batch of chapters were posted on 6th Aug only after a follow up email and as on date only 9 out of 17 chapters has been delivered. Already trailing behind&lt;br/&gt; the schedule, TNQ PM has further revised the schedule to 13th Aug, with no further delay please plan to send the pending chapters. Also keep me informed on any foreseen interruption with the proposed schedule. Please share your preventive and corrective measures&lt;br/&gt; as well. Kiruthika Govindaraju"/>
    <s v="Y"/>
    <x v="3"/>
    <s v="We had completed the proof delivery of all the chapters by 13th August"/>
    <s v="_x000a_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x v="7"/>
    <s v="Manual"/>
    <d v="2018-08-17T00:00:00"/>
    <s v="Manikandan S"/>
    <s v="Kiruthika Govindaraju"/>
    <s v="Pageproof"/>
    <d v="2018-08-17T00:00:00"/>
    <d v="2018-08-17T00:00:00"/>
    <s v="Manual"/>
    <m/>
    <m/>
    <m/>
    <m/>
    <d v="2018-08-13T00:00:00"/>
    <m/>
    <m/>
    <s v="Yes"/>
    <s v="Manikandan "/>
    <m/>
    <m/>
  </r>
  <r>
    <n v="26"/>
    <d v="2018-08-20T00:00:00"/>
    <s v="BTX2640 "/>
    <s v="Templeton, Alan "/>
    <n v="9780123860255"/>
    <s v="Human Population Genetics and Genomics "/>
    <s v="CHENNAI-S&amp;T"/>
    <s v="Hi Uday, Please see below the comments from the author: I have gone over Chapter 1 but I have not submitted it because of the message that this will be my only opportunity to make changes. Most of the errors were in the equations. Although all the&lt;br/&gt; equations in the Word document that I had submitted were correct, a large number of the equations in the proof contained errors. In a book like this, the equations are extremely important and must be reproduced exactly as written. However, when I tried to&lt;br/&gt; edit the equations, in only one case was the equation loaded and editable. In all other cases, all I could do was comment on the corrections that were needed. Given the high error rate in the equations in this proof, I am not confident that all my corrections&lt;br/&gt; will be made in an accurate fashion. Before I can OK a proof, I MUST see that all equations are correct. The easiest way to ensure this is to allow me to edit the equations directly. Having only the ability to comment on the equations is needlessly time consuming&lt;br/&gt; and does not ensure accuracy. Please enable me to edit equations directly. Another problem is that two times an equation was duplicated and inserted at a seemingly random place. – for example, a copy of equation 1.2 is mysteriously inserted above Figure 1.2.&lt;br/&gt; I could find no way of deleting an equation. So I also need this ability as well. Could you please check and let me know the reasons for this errors, thanks, Punitha"/>
    <s v="This book has been processed through PC-PDF less workflow. With regard to Ch01, there are around 25 plus equations were processed, and most of them were given in picture format in the source manuscript. The operator had to key the equations in “Math type” which were provided as pictures and text in source. While processing the equations manually, the operator inadvertently duplicated the Eq.1.2. _x000a__x000a_In PC-PDF less workflow, we do not perform QC check for page-proof delivery since the chapters are not being typeset. But in this case, we should have been cautious while processing such huge unusual count of math equations received in image format. _x000a__x000a_"/>
    <s v="Y"/>
    <x v="6"/>
    <s v="These errors will be corrected along with author’s other correction in revises"/>
    <s v="1.            In such case of math equation processing, we will proof read it before sending page proof through PC. And the same will be mandated in our checklist. _x000a__x000a_2.            The operator has been given reorientation regarding the entire process and her work has been cross verified to ensure her understanding with respect to math equation processing. After verification process, the operator will be provided with live work._x000a_  _x000a_3.            We have reiterated to the entire team about the seriousness of equation formatting to avoid such scenarios in future._x000a_"/>
    <s v="3B2"/>
    <x v="9"/>
    <s v="Manual"/>
    <d v="2018-08-24T00:00:00"/>
    <s v="Udayakumar R "/>
    <s v="Punitha Radjane"/>
    <s v="Pageproof"/>
    <m/>
    <m/>
    <m/>
    <m/>
    <m/>
    <m/>
    <m/>
    <d v="2018-08-20T00:00:00"/>
    <m/>
    <m/>
    <m/>
    <m/>
    <m/>
    <m/>
  </r>
  <r>
    <n v="27"/>
    <d v="2018-08-27T00:00:00"/>
    <s v="BTX2648"/>
    <s v="Edungbola "/>
    <n v="9780128167649"/>
    <s v="The Eradication of Drancunculiasis (Guinea Worm Disease) in Nigeria"/>
    <s v="CHENNAI-HS"/>
    <s v="Hi Team, Due to unforeseen delay in hiring copyeditor, TNQ requested and proposed revised page proof schedule. The last batch of page proof (which includes FM)was due on 17th August. I have received all the chapters and BM components. However, front&lt;br/&gt; matter is not delivered. Can you please send the front matter for my review and share preventive and corrective measures."/>
    <s v="We have managed to process all the Chapters by 17th August and delivered proofs as we committed. Since there is a dependency in generating TOC with the chapters, we had actually planned to complete the Chapters earlier in the day to facilitate the TOC generation. But, we couldn’t able to finalize the Chapters earlier in the day as planned hence, TOC generation took additional time. Moreover, the LOC needs to be edited per the style requirement per Hot Topics separately as the author affiliations will not be present in the Chapter. Team has prioritized Chapters over the Front matter elements and hence the delay._x000a__x000a_"/>
    <s v="Y"/>
    <x v="3"/>
    <s v="We have delivered the proofs on 24th Aug"/>
    <s v="_x000a_1.            LOC will be edited in parallel to the chapter editing process since there is no dependency on finalizing the chapters._x000a__x000a_2.            Production difficulties which would impact deliveries will be informed to customer well in advance rather than waiting till the delivery date._x000a__x000a_"/>
    <s v="3B2"/>
    <x v="7"/>
    <s v="Manual"/>
    <d v="2018-08-29T00:00:00"/>
    <s v="Manikandan S"/>
    <s v="Kiruthika Govindaraju"/>
    <s v="Pageproof"/>
    <m/>
    <m/>
    <m/>
    <m/>
    <m/>
    <m/>
    <m/>
    <d v="2018-08-28T00:00:00"/>
    <m/>
    <m/>
    <m/>
    <s v="Manikandan S"/>
    <m/>
    <m/>
  </r>
  <r>
    <n v="28"/>
    <d v="2018-08-27T00:00:00"/>
    <s v="BTX2643"/>
    <s v="Engvold, Oddbjorn "/>
    <n v="9780128143346"/>
    <s v="The Sun "/>
    <s v="CHENNAI-S&amp;T"/>
    <s v="Hi Uday The author is really unhappy with the reference formatting and the abbreviations are misinterpreted. Please see highlighted sentence below. I note that my use of APJ for Astrophysical Journal has been interpreted and printed in my proof as&lt;br/&gt; Acta Pathol. Jpn., and similar misinterpretations occur elsewhere. Please could you check and let me know why there are many issues with formatting in this title? Thank you! Cheers Nilesh"/>
    <s v="This book has been processed through PC with PDF workflow. In this book, Journal titles in references should be in the abbreviated form with periods. We have a database for expanding/abbreviating Journal titles in ACE and configured the rule for this title. The author has used acronym form (APJ) for Astrophysics Journal in references. In our ACE tool database, the title 'Astrophys J' is present in Journal title DB, but its respective 'Acronym' column does not have 'APJ'. Also, the rule considers the beginning letters to create an acronym to look for close match. In this case, it would be AJ, and not APJ. However, 'Acta Pathol Jpn' has the acronym 'APJ' in the database. Hence, the ACE rule has replaced 'APJ' with 'Acta Pathol Jpn' directly."/>
    <s v="Y"/>
    <x v="0"/>
    <m/>
    <s v="The acronym (APJ), for Astrophysics Journal, will be added to the database. Instead of direct change by ACE, the rule will be tweaked to highlight the acronym, and both the possible options will be given to the editors as suggestions. Editors can check the acronym against the reference database and change accordingly. _x000a__x000a_2.            Meanwhile, this scenario has been added to our checklist to select the correct acronym._x000a__x000a_"/>
    <s v="3B2"/>
    <x v="5"/>
    <s v="Manual"/>
    <d v="2018-08-29T00:00:00"/>
    <s v="Udayakumar R "/>
    <s v="Nilesh Shah"/>
    <s v="Pageproof"/>
    <m/>
    <m/>
    <m/>
    <m/>
    <m/>
    <m/>
    <m/>
    <d v="2018-08-27T00:00:00"/>
    <m/>
    <m/>
    <m/>
    <m/>
    <s v="mailed"/>
    <m/>
  </r>
  <r>
    <n v="29"/>
    <d v="2018-08-28T00:00:00"/>
    <s v="BTX2647"/>
    <s v="Mullen, Gary "/>
    <n v="9780128140437"/>
    <s v="Medical and Veterinary Entomology "/>
    <s v="CHENNAI-S&amp;T"/>
    <s v="Hi Jai, Please see below the concerns from the editors. Could you please check and let me know the reasons for these errors? Also, please make the missed-out corrections in Chapter 7 and send me the updated pdf by Thursday. 1) The font size/type or&lt;br/&gt; column width is different between the initial poofs and the updated proofs. Also, some Tables have been changed from 1 column to 2 column widths. While I agree this may look better, it takes much longer to check the updated proofs. Instead of being able to&lt;br/&gt; compare the 2 sets of proofs, we basically need to re-read everything in the updated proofs. Some of the changes between the two sets of proofs have also introduced new errors (e.g., in Table 1.1). Nevertheless, at this stage, I don't think the format for&lt;br/&gt; the updated proofs should be changed. Gary and I are getting used to it now. 2) We are noticing that some corrections we marked in the first set of proofs have not been incorporated into the updated proofs. I have found this to be especially bad for Chapter&lt;br/&gt; 7 (Lice). Of 54 corrections I marked in the first set of proofs for Chapter 7, 36 of those changes were not incorporated into the updated proofs and 2 new errors appeared as well. Further, most of the marked changes that were incorporated for Chapter 7 were&lt;br/&gt; in the &amp;quot;References and Further Reading&amp;quot; section which was re-formatted by Elsevier staff anyway. Is there any way to make sure that the corrections that we meticulously mark in the proofs are actually made? All of the changes are important so there is no question&lt;br/&gt; about the need to make these changes. Ensuring that all the marked corrections are made would certainly speed up our turnaround time for returning updated proofs to you. thanks, Punitha"/>
    <s v="With respect to the concern related to difference between the initial poofs and the updated proofs:_x000a__x000a_The first Proof was sent in PDF less workflow through Proof central. The updated proof was sent as PDF format after incorporating the corrections as typeset PDFs. In Updated PDF proof, Table columns are adjusted with empty space and alignment were made as per Typeset template design. There could be difference in Table formats in second proof when compare to the first one, since it is PDF less workflow. Hence, this is not our error.  _x000a__x000a_With respect to concern related to ‘some corrections we marked in the first set of proofs have not been incorporated into the updated proofs’:_x000a__x000a_The corrections received in scanned PDF as an attachment was provided by Author under the Query tab Q7 were not incorporated since the Author response was provided as “no change”.  While doing Master copying, MCer left the attachments “as it is” provided by the Author, and moved the file to Pagination. The operator who worked on this Chapter did not make any change since the Author response for Q7 was mentioned as ‘no change’ and he overlooked the attachment. Also, the TNQ PM who received the same attachment through Email missed to alert the team since the attachment was already present in PC._x000a_"/>
    <s v="Y"/>
    <x v="7"/>
    <s v="We will incorporate these missed edits in revises stage"/>
    <s v="1.            Master copier has to validate such instructions before moving to productions. This has been in MC checklist._x000a__x000a_2.            TNQ PM’s are instructed to put remarks in Nimble when corrections are received through separate mode._x000a__x000a_3.            We have given reorientation to the Team on this scenario. _x000a_"/>
    <s v="3B2"/>
    <x v="10"/>
    <s v="Manual"/>
    <d v="2018-08-30T00:00:00"/>
    <s v="Jai Kumar"/>
    <m/>
    <s v="Revises"/>
    <m/>
    <m/>
    <m/>
    <m/>
    <m/>
    <m/>
    <m/>
    <m/>
    <m/>
    <m/>
    <m/>
    <m/>
    <m/>
    <m/>
  </r>
  <r>
    <n v="30"/>
    <d v="2018-08-27T00:00:00"/>
    <s v="BTX2642"/>
    <s v="Templeton, Alan "/>
    <n v="9780123860255"/>
    <s v="Human Population Genetics and Genomics "/>
    <s v="CHENNAI-S&amp;T"/>
    <s v="Hi, Please see below the concern from the author: I have just submitted the proofs for Chapter 2. I did notice a problem that may recur in the later chapters. I often referred to figures and equations in earlier chapters as I was writing a chapter.&lt;br/&gt; For chapter 2, I did indeed refer to some figures from Chapter 1. Every one of these was changed to a reference to a figure in Chapter 2. This is a major error, and I had to change all of these incorrect figure numbers back to the original numbers that were&lt;br/&gt; in the Word documents that I had submitted. This problem will get much worse in the later chapters, as there are many references to figures and equations from earlier chapters. None of these figure numbers or equation numbers should be changed. Changing these&lt;br/&gt; numbers made the proof very confusing and it was time consuming for me to change them back. It had never occurred to me that my figure numbers would be changed. If there is any question about the accuracy of any figure or equation number, have the people preparing&lt;br/&gt; the proof make a query, but under no circumstances should they ever change any figure number or equation number. Could you please check this and let me know the reasons for this error? thanks Punitha"/>
    <s v="This book has been processed through PC without PDF workflow. There are around five places where the author has referred figures of chapter 01 in chapter 02.  While structuring, the XML operator inadvertently changed the cross referred Chapter 01 figure numbers with the assumption that the references pertains to Chapter 02._x000a__x000a_The Mechanical editor has identified the mismatch between figure cross-reference and the chapter number and raised the query instead of verifying against the manuscript. _x000a__x000a_We have checked the other chapters, with regard to this error and confirmed that figures and Equation numbers are appearing correctly including Tables._x000a_"/>
    <s v="Y"/>
    <x v="6"/>
    <s v="We will incorporate  the changes in revises proof"/>
    <s v="1.            We have given reorientation on handling cross references._x000a__x000a_2.            The team has been instructed to verify manuscript in case, the text changes made by the structuring process. Also, this checkpoint has been added in our checklist._x000a_"/>
    <s v="3B2"/>
    <x v="11"/>
    <s v="Manual"/>
    <d v="2018-08-29T00:00:00"/>
    <s v="Udayakumar R "/>
    <s v="Punitha Radjane"/>
    <s v="Pageproof"/>
    <m/>
    <m/>
    <m/>
    <m/>
    <m/>
    <m/>
    <m/>
    <d v="2018-08-27T00:00:00"/>
    <m/>
    <m/>
    <m/>
    <m/>
    <s v="mailed"/>
    <m/>
  </r>
  <r>
    <n v="31"/>
    <d v="2018-08-31T00:00:00"/>
    <s v="BTX2650"/>
    <s v="Jawaid, Mohammad "/>
    <n v="9780081022900"/>
    <s v="Durability and Life Prediction in Biocomposites, Fibre-Reinforced Composites and Hybrid Composites "/>
    <s v="CHENNAI-S&amp;T"/>
    <s v="We have not received prelims pages and index file on time."/>
    <s v="This book has been processed through PC with PDF less work flow. TNQ PM has been periodically sharing the updates on progress of this project to ELS PM, and the efforts taken to accomplish the project with due respect. While analyzing we found that we have been receiving corrections for Chapter 02 and 03 until 16 Aug._x000a__x000a_And few query confirmations in Chapter 08 and 18 have been received on 25 Aug. As per the process flow, we need to start work on Prelims and Indexing only if all the chapters are finalized. Hence, TNQ PM was waiting to get all the renumbered chapters finalized in order to initiate work on prelims and index files._x000a__x000a_"/>
    <s v="Y"/>
    <x v="3"/>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x v="7"/>
    <s v="Manual"/>
    <d v="2018-09-05T00:00:00"/>
    <s v="Udayakumar R "/>
    <s v="Poulouse Joseph"/>
    <s v="Pageproof"/>
    <m/>
    <m/>
    <m/>
    <m/>
    <m/>
    <m/>
    <m/>
    <d v="2018-08-31T00:00:00"/>
    <m/>
    <m/>
    <m/>
    <s v="Uday"/>
    <m/>
    <m/>
  </r>
  <r>
    <n v="32"/>
    <d v="2018-08-31T00:00:00"/>
    <s v="BTX2652 "/>
    <s v="Jawaid, Mohammad "/>
    <n v="9780081022931"/>
    <s v="Failure Analysis in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Chapter 07 was not received until 25th Aug, and meanwhile we have been receiving corrections in Chapter 01 and 18 with regarding Table. _x000a__x000a_And few query confirmations were not received until 25 Aug. As per the process flow, we need to start work on Prelims and Indexing only if all the chapters are finalized. Hence, TNQ PM was waiting to get all the renumbered chapters finalized in order to initiate work on prelims and index files._x000a_"/>
    <s v="Y"/>
    <x v="3"/>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x v="7"/>
    <s v="Manual"/>
    <d v="2018-09-05T00:00:00"/>
    <s v="Udayakumar R "/>
    <s v="Poulouse Joseph"/>
    <s v="Pageproof"/>
    <m/>
    <m/>
    <m/>
    <m/>
    <m/>
    <m/>
    <m/>
    <d v="2018-08-31T00:00:00"/>
    <m/>
    <m/>
    <m/>
    <s v="Uday"/>
    <m/>
    <m/>
  </r>
  <r>
    <n v="33"/>
    <d v="2018-08-31T00:00:00"/>
    <s v="BTX2653 "/>
    <s v="Jawaid, Mohammad "/>
    <n v="9780081022924"/>
    <s v="Mechanical and Physical Testing of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we have received Revises proof confirmation for Chapter 01 to 18 on 17th Aug. But later corrections in Chapter 18 have been received on 20th Aug. _x000a__x000a__x000a_And there were delays in few query confirmations. As per the process flow, we need to start work on Prelims and Indexing only if all the chapters are finalized. Hence, TNQ PM was waiting to get all the renumbered chapters finalized in order to initiate work on prelims and index files._x000a_"/>
    <s v="Y"/>
    <x v="3"/>
    <s v="We have not received prelims pages and index file as per the schedule."/>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x v="7"/>
    <s v="Manual"/>
    <d v="2018-09-05T00:00:00"/>
    <s v="Udayakumar R "/>
    <s v="Poulouse Joseph"/>
    <s v="Pageproof"/>
    <m/>
    <m/>
    <m/>
    <m/>
    <m/>
    <m/>
    <m/>
    <d v="2018-08-31T00:00:00"/>
    <m/>
    <m/>
    <m/>
    <s v="Uday"/>
    <m/>
    <m/>
  </r>
  <r>
    <n v="34"/>
    <d v="2018-08-31T00:00:00"/>
    <s v="BTX2651"/>
    <s v="Pyeritz, Reed "/>
    <n v="9780128125373"/>
    <s v="Emery and Rimoin’s Principles and Practice of Medical Genetics and Genomics "/>
    <s v="CHENNAI-S&amp;T"/>
    <s v="We are yet to receive the proof schedule for this title. In spite of following up several times TnQ failed to provide the schedule for proofs."/>
    <s v="There are two volumes in this book. We received Vol.2 before we receive Vol.1 for production. These two volumes require heavy level of editing and scheduled to onshore editors. _x000a__x000a_We have limited no of onshore editors to process heavy editing. The onshore editors were engaged in Vol.2 as per the schedule and couldn’t start work on Vol.1. They were in mid of processing the chapters in Vol.2 and couldn’t start work on Vol.1. Although, Vol.1 was provided to production later than Vol.2, we understand the importance to prioritize as this needs to be sent prior to Vol.2 as ELS PM informed on 05th Aug. _x000a__x000a_Nevertheless, TNQ PM had reset the previous schedules (that were set at initial stage) and pushed the Vol-1 for parallel copyediting. However, TNQ PM managed to intimate to send the proofs by first week of September. But, he couldn’t provide the exact date for proofs due to the editing difficulties faced by our onshore editors for these volumes. They are:_x000a__x000a_•             chapters are very tedious and with huge page count, average of 70 to 90 pages, comparatively very large_x000a_•             More number of table, that requires heavy corrections_x000a_•             More number of technical terms, especially with regard to Genetics as the editors has to verify these technical terms along with more number of abbreviation_x000a_"/>
    <s v="Y"/>
    <x v="3"/>
    <s v="We have started delivering the proof from 6th Sept"/>
    <s v="_x000a_1.            Editing difficulties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_x000a__x000a_2.            Reorientation has been given to TNQ PM on how to reset the schedules with respect to priorities based projects. Proactively remodel the project schedules with alternate variables._x000a_"/>
    <s v="INDESIGN"/>
    <x v="7"/>
    <s v="Manual"/>
    <d v="2018-09-06T00:00:00"/>
    <s v="Jai Kumar"/>
    <s v="Poulouse Joseph"/>
    <s v="Pageproof"/>
    <m/>
    <m/>
    <m/>
    <m/>
    <m/>
    <m/>
    <m/>
    <d v="2018-08-31T00:00:00"/>
    <m/>
    <m/>
    <m/>
    <s v="Jai Kumar"/>
    <m/>
    <m/>
  </r>
  <r>
    <n v="35"/>
    <d v="2018-08-31T00:00:00"/>
    <s v="BTX2654 "/>
    <s v="Stoicescu, Manuela "/>
    <n v="9780128161135"/>
    <s v="Medical Semiology Guide of the Respiratory System "/>
    <s v="CHENNAI-S&amp;T"/>
    <s v="We are yet to receive proof schedule from TnQ."/>
    <s v="This book has been processed through PC with PDF work flow. TNQ PM has been periodically sharing the updates on progress of this project to ELS PM, and the efforts taken to accomplish the project with due respect. This book was initially set for Hybrid level of editing. TNQ PM had difficulties in arranging the onshore editors. On 22-Aug, TNQ PM has informed that there were difficulties in availability of Hybrid Editor. In response, ELS PM responded to proceed with intermediate level of editing. Then the TNQ PM has to rearrange the editing schedules with respect to intermediate level with available editors. While working over the chapters, our editors were finding it difficult in aligning the references and lists in few chapters, and also in structuring and converting. _x000a__x000a_"/>
    <s v="Y"/>
    <x v="3"/>
    <s v="Shared proof schedules to ELS PM(Between 07th to 21st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INDESIGN"/>
    <x v="7"/>
    <s v="Manual"/>
    <d v="2018-09-05T00:00:00"/>
    <s v="Udayakumar R "/>
    <s v="Poulouse Joseph"/>
    <s v="Pageproof"/>
    <m/>
    <m/>
    <m/>
    <m/>
    <m/>
    <m/>
    <m/>
    <d v="2018-08-31T00:00:00"/>
    <m/>
    <m/>
    <m/>
    <s v="Uday"/>
    <m/>
    <m/>
  </r>
</pivotCacheRecords>
</file>

<file path=xl/pivotCache/pivotCacheRecords8.xml><?xml version="1.0" encoding="utf-8"?>
<pivotCacheRecords xmlns="http://schemas.openxmlformats.org/spreadsheetml/2006/main" xmlns:r="http://schemas.openxmlformats.org/officeDocument/2006/relationships" count="26">
  <r>
    <n v="1"/>
    <d v="2018-02-07T00:00:00"/>
    <s v="BTX2400"/>
    <s v="Bizri"/>
    <n v="9780128125779"/>
    <s v="Science, Technology, Innovation, and Development in the Arab Countries "/>
    <s v="CHENNAI-S&amp;T"/>
    <s v="Errors in published book_x000a_PM Comments: Please see below the comments from the author. _x000a_The corrections for all 6 chapters are included in a single Word file, with deletions marked in orange and inclusions in blue. These could/should have been spotted during the editing process_x000a_In particular, conversion of the figures and charts into black and white versions was poorly conducted rendering it impossible to adequately read some of them._x000a_Could you please analyze on these issues and get back to me?_x000a_"/>
    <s v="Copyediting:_x000a_We have reviewed all the corrections reported in Chapters 1-6 of this book, and it seems that many of the corrections marked are either new ones or author alteration. The author has included new content or rewritten his presentation in most of these corrections, which could neither be attempted at our end nor fall part of the copyediting requirement. However, there have been a few slips that our team could have spotted and corrected, which we believe have been majorly missed due to the humongous lengthy content and poor submission. We have discussed all these issues with our team and please find detailed segregation of the corrections below._x000a__x000a_Total number of reported errors – 141_x000a__x000a_- New corrections/Author Alteration – 116_x000a_- TNQ Errors - 25_x000a_- CE-23; Graphics - 2_x000a__x000a_The edits that are not meeting the standard requirements would definitely be focused and the editors trained accordingly._x000a__x000a_Graphics:_x000a__x000a_In page proof stage, graphics operator had processed and converted the figures as per Elsevier recommended colour profiles (Web - ECI.RGB &amp; BW – GENERIC GREY profile) with appropriate separation. During revises stage we had received corrections to remove the caption from the figures. Hence, the operator updated the corrections and directly converted the figures with the recommended colour profile without additional tweaking. _x000a_"/>
    <s v="Y"/>
    <x v="0"/>
    <s v="We have corrected the author’s changes and delivered the chapters"/>
    <s v="CE_x000a_1. We have taken this feedback to the team and would ensure all are educated over the cause and the cascading result leading to unhappiness of the author._x000a_2. We had reiterated all our CEs to check with the authors when in doubt over any issue in the text._x000a_3. In addition, we have included these types of issues in our training program and include in the test module of language editors._x000a_GRAPHICS: _x000a__x000a_1. This book has been processed eight months back.  We had revised many procedures and additions done in process checklists in revises stages and the same started following last six months._x000a_2. We have reiterated all our graphics operators to handling the colour conversion and tweaking procedures in all the stages._x000a_3. To ensure the colour difference between the Press/Web images, colour conversion and tweaking procedure is included in our checklist (Pageproof/All Revises)._x000a_"/>
    <s v="InDesign"/>
    <s v="Text and Figure"/>
    <s v="Manual"/>
    <d v="2018-02-15T00:00:00"/>
    <s v="Vinoth (9241)"/>
    <s v="Manual"/>
    <s v="Given"/>
    <d v="2018-02-07T00:00:00"/>
    <s v="CE :    Suchithra,   Sheena Raghu Nath &amp; KP_x000a_ Graphics  :  Siva Kumar &amp; Sharma"/>
    <n v="12"/>
    <n v="29"/>
  </r>
  <r>
    <n v="4"/>
    <d v="2018-04-04T00:00:00"/>
    <s v="BTX2475"/>
    <s v="Larouche, Richard "/>
    <n v="9780128119310"/>
    <s v="Children’s Active Transportation "/>
    <s v="CHENNAI-S&amp;T"/>
    <s v="Error with References renumbering_x000a_PM Comments: I wanted to record here about a couple of feedback that the author has raised for Chapter 2. Duplicate references were not removed appropriately and the subsequent renumbering of references were wrongly done in 2 instances in this chapter._x000a_Please could you come up with a preventive action where this issue does not happen in the future. _x000a_"/>
    <s v="During processing of the chapter, the editor had identified that Refs. 64 and 98 were identical and changed them using the references tool. While performing this task, she had interrupted the tool inadvertently which led to the in-text citations not being changed. She had missed to notice the same and queried the author to provide complete information for Ref. 143, which is quite unnecessary. The editor has been instructed to use the tool properly, and we have passed on this general feedback to the team. _x000a_Also, _x000a__x000a_Apart from the complete identical references that are shown in the tool for Refs. 87 and 115, the identical references are shown in different categories as well, for example, only article title identical, only book title identical, and only vol &amp; page identical. The editor had checked only the first two categories and proceeded that there was no identical reference. Thus, the editor had missed to identify another duplicate reference in the chapter.This would have been displayed had she chosen “vol &amp; page” identical option._x000a_"/>
    <s v="Y"/>
    <x v="1"/>
    <s v="We will correct the proof once we receive during revision"/>
    <s v="1. The team has been instructed to use the tool properly and use all the categories to always find the identical references._x000a__x000a_2. We have requested PI team to provide a log after using the renumbering tool which can help the editors to ensure whether the re-ordered citations are updated properly after reordering._x000a_3. We have also requested our PI team to check the consistency of the tool performance, as few occasions the tool has failed to differentiate or categorise the option properly._x000a_"/>
    <s v="InDesign"/>
    <s v="References "/>
    <s v="Manual"/>
    <d v="2018-04-10T00:00:00"/>
    <s v="Senthil Kumar D (1818)"/>
    <s v="Manual"/>
    <s v="Given"/>
    <d v="2018-04-04T00:00:00"/>
    <s v="Thirumagal"/>
    <m/>
    <m/>
  </r>
  <r>
    <n v="5"/>
    <d v="2018-05-16T00:00:00"/>
    <s v="BTX2510"/>
    <s v="Farid"/>
    <n v="9780081022337"/>
    <s v="Bioceramics: For Materials Science and Engineering "/>
    <s v="CHENNAI-S&amp;T"/>
    <s v="Intermediate-offshore level of copyediting was requested initially and had mentioned to let me know if there needs any deviation. Nothing was altered and the book is in the revises stage. Meanwhile AE reviewed the chapters and have given the attached&lt;br/&gt; annotated file which lots of copyediting issues. Once I asked for clarification, they have come back to me saying this title needs a heavy copyediting."/>
    <s v="This is a single-author book and all the chapters are written by a nonnative author. We have received this book in two batches, 1-3 chapters in first half and 4-6 chapters in second half. We had performed an intermediate level of edit as per instruction. On analysing the corrections by AE, we found that most of the corrections were beyond the scope of intermediate level editing and more to do with language polishing and as the AE is not a copyeditor, we feel the changes requested seem to be preferential. Unnecessary use of the article “the” was noted in several instances, but correcting it would have resulted in extensive repetitive changes in every other sentence and hence the LE chose to retain the author’s usage of articles. Although the sentences were not well structured they made sense, and hence the LE did not raise an alert for a higher level of edit. The LE has raised author queries for incomplete sentences and clarity. "/>
    <s v="Y"/>
    <x v="2"/>
    <s v="We will discuss with Els PM regarding the level of editing required"/>
    <s v="1. The operator has been given reorientation regarding the entire process and her work has been cross verified to ensure her understanding with respect to level of edits. After verification process, the operator has been provided with live work._x000a__x000a_2. Instruction has been given to the entire team to confirm the level of edits when working on the file and raise alerts when there is a deviation from the level in the instruction received._x000a_"/>
    <s v="InDesign"/>
    <s v="Level of Editing"/>
    <s v="Manual"/>
    <d v="2018-05-18T00:00:00"/>
    <s v="Vibhu Prathima N P"/>
    <s v="Manual"/>
    <s v="Given"/>
    <d v="2018-05-16T00:00:00"/>
    <s v="Vishnu priya"/>
    <m/>
    <m/>
  </r>
  <r>
    <n v="6"/>
    <d v="2018-06-05T00:00:00"/>
    <s v="BTX2537 "/>
    <s v="Faust, Jennifer "/>
    <n v="9780128136416"/>
    <s v="Physical Chemistry of Gas-Liquid Interfaces "/>
    <s v="CHENNAI-S&amp;T"/>
    <s v="The Print .xml was wrong and so failed at EB. It should have said 60#/90gsm but it said 60#/gsm."/>
    <s v="We have two sets of print POD files delivery, Individual chapter PDF’s and combined PDF. Individual chapter PDF files are processed by File Validation &amp; Copying Tool and delivered through VTW. There are hardly any chances of error in individual PDF delivery as the tool picks PPM signal information automatically to generate print xml and process the individual chapter PDF. But the combined PDF is completely manual process, where we have to update all the tags in a predefined print xml based on PPM signal.  _x000a_In this case, the user had missed to update correct value for &quot;text-paper-type&quot;, 60#/gsm instead of 60#/90gsm while generating combined PDF. The user first generated combined PDF for CoreSource delivery and later started the work for individual chapter PDF process through tool. This could have been identified if the user cross verified the tool output (individual) print xml with combined PDF print xml before delivery."/>
    <s v="Y"/>
    <x v="3"/>
    <s v="We are in discussion with Elsevier point of contact for further action "/>
    <s v="1.      We have changed the process flow of combined PDF process. First, we will process the individual PDF and get finalized.  Then we have to process combine PDF and compare with the individual print xml to cross check tag information in print xml of both the set of deliveries._x000a_2.      Reorientation has been given to entire team to cross check the print xml of individual PDF (tool output) and combined PDF before finalizing._x000a_3.      We are checking with software team for the possibilities to automate the combined PDF process._x000a__x000a_Above mentioned points are outdated as now process completely Changed"/>
    <s v="3B2"/>
    <s v="Print XML"/>
    <s v="Manual"/>
    <d v="2018-06-08T00:00:00"/>
    <s v="Siva Meenakshi Sundaram"/>
    <s v="Manual"/>
    <s v="Given"/>
    <d v="2018-06-05T00:00:00"/>
    <s v="Lakshmi Narayanan"/>
    <m/>
    <m/>
  </r>
  <r>
    <n v="9"/>
    <d v="2018-07-04T00:00:00"/>
    <s v="BTX2582"/>
    <s v="Sherman, William R. "/>
    <n v="9780128009659"/>
    <s v="Understanding Virtual Reality "/>
    <s v="CHENNAI-S&amp;T"/>
    <s v="Hi Uday, Please see below the comments from author regarding chapter 1 copyedits. I've only partially done Chapter 1 is that I recalled already answering most of the AU questions for that chapter, and so I looked back, and found that all our corrections&lt;br/&gt; to the copy-edit version of Chapter 1 seem to have been lost/ignored, which includes basically all the credit information that is listed as being missing in the proofs. Also there were other edits in the text that got lost along the way. Could you please let&lt;br/&gt; me know why his edits weren't captured? thanks and regards, Punitha"/>
    <s v="This book was not processed through regular workflow. The file was sent to the author for review once copyediting was done for Chapter 1 of this title. The Project Manager had paused the workflow since it has to be resumed only after the review. When the reviewed article was received from the author, PM had re-opened the task and passed on the file to editing teams via e-mail. First, the file had been assigned to the language editor for reviewing author corrections. The LE had reviewed and passed on the final language edited file to the copyediting team via e-mail. Then, the file was assigned to a posteditor for checking style related changes and the posteditor reviewed the file. The final file, with both language and style edits, should have been copied in the server for further processing of the chapter. However, the posteditor had copied the file which was sent for author review instead of the final one, which resulted in the incorrect file copied in the server."/>
    <s v="Y"/>
    <x v="1"/>
    <s v="Latest reviewed file will be typeset and send to author"/>
    <s v="In order to avoid such scenarios in future, PM will revert the task in Nimble (WMS). The updated files received from the customer will be placed in the server overwriting the previous version through the help of IT team. The information will be passed to the production teams after confirming the replacement from our IT team ensuring production resumes through Nimble. This work structure has been updated in our SOP._x000a__x000a_2. All the project managers have been advised to push the task only through WMS, as our tool works on a robust mechanism that avoids manual errors such as file misplacement. PMs have to set a remark in the WMS if the file has been sent to the author for review during castoff. _x000a_"/>
    <s v="InDesign"/>
    <s v="Files misplacement"/>
    <s v="Manual"/>
    <d v="2018-07-12T00:00:00"/>
    <s v="Udayakumar R "/>
    <s v="Manual"/>
    <s v="Given"/>
    <d v="2018-07-04T00:00:00"/>
    <s v="Selvam"/>
    <m/>
    <m/>
  </r>
  <r>
    <n v="10"/>
    <d v="2018-07-07T00:00:00"/>
    <s v="BTX2585"/>
    <s v="Larouche, Richard "/>
    <n v="9780128119310"/>
    <s v="Children’s Active Transportation "/>
    <s v="CHENNAI-S&amp;T"/>
    <s v="Hi Team I want to record here that the order of author names was changed in Chapter 15 of this book. The order of author names was Erica Hinckson, Guy Faulkner in the proof central view. However, the order was changed duriing revised proofs preparation&lt;br/&gt; and the same was not notified with any query. FM proof also had the wrong author order for chapter 15. The book is now published and the author noticed this correction seeing the e-book. The chapter author is very disappointed because of this. Please come&lt;br/&gt; up with a strong preventive action where this issue will not occur in the future. Thanks Anusha"/>
    <s v="This book had been processed through PC PDF-less work flow. While analysing the author order in Chapter 15, we found that we had raised a query for missing affiliation for both the authors. In response, the author had inserted two separate affiliations for each author as corrections; in addition the author had also provided a separate affiliation (which was that of the first author) as response to query 1. While performing mastercopying, the MCer had misunderstood query 1 response as the common affiliation for both the authors and had instructed the same in PC._x000a__x000a_During pagination process, as per the instruction marked in PC, the paginator had set the affiliation as common to both the authors. While incorporating, the paginator had incorrectly moved the second author name to precede the first author and missed to verify the author order, with the assumption that both the authors have the same affiliation._x000a__x000a_In the final check, the QCer found the incorrect affiliation and raised query with the MC and inserted the correct affiliation for the second author ‘Guy Faulkner’. However, we inadvertently missed to notice the swapping of author order._x000a__x000a_"/>
    <s v="Y"/>
    <x v="4"/>
    <m/>
    <s v="1. MCer has been given reorientation on how to incorporate author corrections for affiliations._x000a__x000a_2. We have given re-training to all our paginators on how to handle the author group order while incorporating corrections. _x000a__x000a_3. We are also taking these up for our internal training sessions so that these kinds of errors are not repeated. In addition, we have updated our test modules based on such cases to evaluate performance._x000a_"/>
    <s v="InDesign"/>
    <s v="Author Group"/>
    <s v="Manual"/>
    <d v="2018-07-12T00:00:00"/>
    <s v="Senthil Kumar D (1818)"/>
    <s v="Manual"/>
    <s v="Given"/>
    <d v="2018-07-07T00:00:00"/>
    <s v="Senthil"/>
    <m/>
    <m/>
  </r>
  <r>
    <n v="11"/>
    <d v="2018-07-11T00:00:00"/>
    <s v="BTX2588"/>
    <s v="Miller, Marilyn "/>
    <n v="9780128129609"/>
    <s v="The Forensic Crime Scene "/>
    <s v="CHENNAI-S&amp;T"/>
    <s v="Dear Team Figures were swapped in chapters 1 and 2 of this book even though they were supplied in the right order. Gayathri has already started working on this issue and has agreed to provide the revised PDF of the chapters. Can you please investigate&lt;br/&gt; this further so that it does not occur in other books going forward."/>
    <s v="Graphics processed figures, photos, and charts were picked from previous edition for these two chapters. In the previous edition, these image elements are present in a random manner, i.e., Photo 1.1, Figure 1.1, Figure 1.2...Figure 1.6, Photo 1.2, etc. In this case, both the copyeditor and the graphics operator should have applied the same call-out for the order of photos and figures. However, for both these chapters, the copyeditor has followed the order as provided in the manuscript. Whereas the graphics operator had processed all the figures first and then followed by photos as per conventional approach similar to the process followed for the previous edition of the same book, with the assumptions that if image re-order required that can be taken care while reshoot task received from Post editing. Post editing did not receive FX Image file after language editing which led to miss out of reshoot task to Graphics for image order corrections. _x000a__x000a_Since the XML declaration for all the image elements are same, no mismatch alert was shown in the Workflow Management System during upload to the next stage. All these scenarios led to incorrect order of image elements in Chapter 1 and 2._x000a_"/>
    <s v="Y"/>
    <x v="1"/>
    <s v="Image order will be corrected and revised PDF will be sent"/>
    <s v="1. In order to handle chapters with combinations of artwork with labels like figures, photos, charts, plates, etc., during the in-file analysis process both the Graphic and the editing team will arrive at the required naming procedures and the same will be documented in their respective style-sheet which will be the base for graphics and post editing to synchronise image order. In addition, we can avoid rework task like reshoot and follow ups. _x000a__x000a_2. We have re-iterated to all the editors not to proceed if the package is incomplete (similar to missing FX log) and raise alarm to the previous department._x000a_"/>
    <s v="3B2"/>
    <s v="Image sequence"/>
    <s v="Manual"/>
    <d v="2018-07-13T00:00:00"/>
    <s v="Gayathri"/>
    <s v="Manual"/>
    <s v="Given"/>
    <d v="2018-07-11T00:00:00"/>
    <s v="Jegan"/>
    <m/>
    <m/>
  </r>
  <r>
    <n v="13"/>
    <d v="2018-07-12T00:00:00"/>
    <s v="BTX2594"/>
    <s v="Profillidis, V.A "/>
    <n v="9780128115138"/>
    <s v="Modeling of Transport Demand "/>
    <s v="CHENNAI-S&amp;T"/>
    <s v="I wanted to record here that the author was very upset with the editing and how things appear in PC for his review. He is greatly concerned with the errors, editing, formatting, etc. Few examples are given as attachments, comparing original and PC&lt;br/&gt; version."/>
    <s v="This book has been processed through PC PDF-less work flow. On analysing the author’s concern, we found that, when “where” statements are presented in the form of a list verbs are not required and the copyeditor has retained this usage. However, in the PC view this appeared as run-on sentences thus leading to the author’s insertion of verbs. In the typeset proofs the “where” statements appeared in list format as in the manuscript and same has been shared to author.   _x000a__x000a_With regard to the word “Individualis”, while deleting the end period and changing it to a colon, the copyeditor inadvertently deleted the “m” from the word “individualism”._x000a__x000a_The above two cases were raised as examples in upstream. But while analyzing the author’s overall concerns with errors, editing and formatting for this book, we found that there are few instances where we missed. We have prepared SOC Report with 100% sampling for this book to perform a detailed analysis for all the chapters to understand the copyediting errors and how the author corrections are carried out. _x000a__x000a_Author Corrections - CE/Typesetting Count Error Percentage _x000a_Total Author corrections 742  _x000a_Global corrections (NEW) 228  _x000a_Newly Inserted text 45  _x000a_Replaced new text 222  _x000a_Author's deletion  60  _x000a_Others (Modification &amp; instructions) 187  _x000a_Copyediting Errors 72 9.7_x000a_Typesetting Errors 10 1.35_x000a__x000a_"/>
    <s v="Y"/>
    <x v="2"/>
    <s v="Author corrections are carried out in revises"/>
    <s v="1.            The operator has been given reorientation regarding the entire copyediting process and her work has been cross verified to ensure her understanding with respect to editing. After verification process, the operator has been provided with live work._x000a__x000a_2.            Periodic process assessment (MSA) to be conducted to check if the process knowledge is sufficient. _x000a__x000a_3.            Instructions based on the PMG number will be given special attention and sample chapters will be provided for sensitive titles in order to minimise the author corrections._x000a__x000a_"/>
    <s v="3B2"/>
    <s v="Editing"/>
    <s v="Manual"/>
    <d v="2018-09-19T00:00:00"/>
    <s v="Vibu"/>
    <s v="Manual"/>
    <s v="Given"/>
    <d v="2018-07-12T00:00:00"/>
    <s v="Sanjana"/>
    <m/>
    <m/>
  </r>
  <r>
    <n v="14"/>
    <d v="2018-07-16T00:00:00"/>
    <s v="BTX2596"/>
    <s v="Manahan-Vaughan, Denise "/>
    <n v="9780128120286"/>
    <s v="Handbook of in Vivo Neural Plasticity Techniques "/>
    <s v="CHENNAI-S&amp;T"/>
    <s v="Hi Team I wanted to record here that a section named 'Further reading' was added in chapter 3 while an instruction was already sent during transmittal of this project that uncited references should not be moved to 'Further reading' section. The editor&lt;br/&gt; was upset about it and had expressed his concern. Thanks Anusha"/>
    <s v="This book processed as PC_PDF workflow and the TNQ PM has to track the accuracy of instructions till the chapters are delivered. We had received the project specific ‘copyediting guidelines’ from customer during initial stage. All the points were shared across the internal departments through workflow using the style-sheet.  _x000a__x000a_In this case, the uncited references of chapter 03, which are supposed to be coded as “Uncited References” were wrongly taken as “Uncited”. As we have automated our workflow in such a way these uncited references do not emerge in the PDF, yet they remain intact in the XML. The paginator had identified the error and instead of correcting the XML had manually masked the uncited reference. During the first two rounds of correction this reference was hidden yet the final PDF creation was performed by a different operator whom removed the mask considering it as an error._x000a__x000a_The final round did not have any changes and hence QC had verified the page number continuity and PDF compliance and delivered the PDF._x000a_"/>
    <s v="Y"/>
    <x v="4"/>
    <s v="Corrections are carried out during revision once it is marked in PC link"/>
    <s v="Reorientation has been given to both XML and Pagination operators on uncited references mandatorily should be coded as “Uncited References”, otherwise alert immediately in case of any other format of coding._x000a__x000a_2.            Entire team has been given instructions on this issue, and ensured we should never manually mask uncited references as we have automated workflow in place. This instruction has been updated in our process checklist._x000a_"/>
    <s v="3B2"/>
    <s v="References "/>
    <s v="Manual"/>
    <d v="2018-07-18T00:00:00"/>
    <s v="Vidhya M"/>
    <s v="Manual"/>
    <s v="Given"/>
    <d v="2018-07-16T00:00:00"/>
    <s v="Karthigai/Priya"/>
    <m/>
    <m/>
  </r>
  <r>
    <n v="15"/>
    <d v="2018-07-16T00:00:00"/>
    <s v="BTX2598"/>
    <s v="Nordberg, Gunnar "/>
    <n v="9780128042274"/>
    <s v="Risk Assessment for Human Metal Exposures "/>
    <s v="CHENNAI-S&amp;T"/>
    <s v="Hi Senthil, Please see below the author comments for Chapter 8. Could you please let me know why incorrect explanations were inserted? The proof of chapter 8 now has been submitted by me with author instructions and answers to questions. There are&lt;br/&gt; many adequate edits included in the chapter, but there are also some peculiar errors that seem unnecessary if the copy editor would have been aware of the content of other chapters, particularly the Appendix. Despite the appearance of an explanation for LMM&lt;br/&gt; in the Appendix, the copy editor invented a different explanation (section 8.3.6.1) for LMM proteins (Light Meromysin proteins) while the correct explanation for the present book is listed in the Appendix as Low Molecular Mass proteins. An error is also appearing&lt;br/&gt; in section 8.9.6.1 where BMR erroneously is explained as “basal metabolic rate”. Again, the correct explanation for this book is given in the Appendix as Benchmark response. Corrections are indicated in author instructions, but I would appreciate to get a&lt;br/&gt; new proof so that I can see that the light meromysin etc does not appear in the final printed version."/>
    <s v="As per style abbreviations are expanded in the first instance. Since the expansions of the abbreviations &quot;LMM&quot; and &quot;BMR&quot; did not appear within the chapter, the LE searched for the expansion of these abbreviations in the internet instead of checking the glossary terms and inserted the wrong expansions (Light Meromysin proteins &amp; basal metabolic rate) in the chapter. In this scenario LE could have coordinated with other senior members in the team. The LE also failed to raise an author query. "/>
    <s v="Y"/>
    <x v="2"/>
    <s v="Corrections are carried and new proof will be sent"/>
    <s v="1. The LE was removed from production. The chapters were rechecked to revert such wrong edits._x000a__x000a_2. The LE was retrained on the use of expansions and abbreviations and has been instructed to be more alert in the future. The LE also has assured to raise queries instead of inserting expansions from the internet._x000a__x000a_"/>
    <s v="3B2"/>
    <s v="Abbreviations"/>
    <s v="Manual"/>
    <d v="2018-07-18T00:00:00"/>
    <s v="Senthil Kumar D (1818)"/>
    <s v="Manual"/>
    <s v="Given"/>
    <d v="2018-07-16T00:00:00"/>
    <s v="Senthil"/>
    <m/>
    <m/>
  </r>
  <r>
    <n v="21"/>
    <d v="2018-07-25T00:00:00"/>
    <s v="BTX2610 "/>
    <s v="Stubbs, Brendon "/>
    <n v="9780128126059"/>
    <s v="Exercise-Based Interventions for Mental Illness "/>
    <s v="CHENNAI-S&amp;T"/>
    <s v="Hello Vidhya I'd like to raise a upstream feedback to understand the actual root cause behind the inclusion of comma between the names of two authors in the TOC. I'm copying the concern raised by the editorial colleague here. In the ToC when there&lt;br/&gt; are 2 contributors listed-there’s a comma between them instead of an and. It should be an and. And when there are 3 or more contributors, there is no “and” before the last one but there should be. This is the case with chapters 1,3,4,6,7,8,11,12,14,16, and&lt;br/&gt; 17. I look forward to the preventive action. Thanks Mohana"/>
    <s v="This book has been processed through PC with PDF workflow. Based on the book requirements different types of 3B2 templates are applicable. On our analysis, we found that in this case, the TOC tool had fetched all the layout details as per template except the criterion to place “AND” between author names when there are two contributors and  “AND” before last author name when there are more than two contributors._x000a__x000a__x000a_As per process, Qcer compares the previous book template to verify the TOC for any mismatch in format and marks the corrections to be carried out. The Qcer had performed all other layout markings and missed to notice the “AND” missing in between author names. _x000a_"/>
    <s v="Y"/>
    <x v="5"/>
    <s v="Correction will be carried out in revises as discussed with ELS PM"/>
    <s v="1             We have raised an IT ticket to fix this issue in our TOC tool to apply these criteria to avoid any manual intervention in future._x000a__x000a_2.            Instruction has been given to the entire QC team on how to handle such cases in books that are currently being typeset. _x000a__x000a_Bug raised for Template team - BUG ID : 184147"/>
    <s v="3B2"/>
    <s v="Author Group"/>
    <s v="Manual"/>
    <d v="2018-07-26T00:00:00"/>
    <s v="Vidhya M"/>
    <s v="Manual"/>
    <s v="Given"/>
    <d v="2018-07-25T00:00:00"/>
    <s v="Ananth B"/>
    <m/>
    <m/>
  </r>
  <r>
    <n v="22"/>
    <d v="2018-08-03T00:00:00"/>
    <s v="BTX2620 "/>
    <s v="Mullen, Gary "/>
    <n v="9780128140437"/>
    <s v="Medical and Veterinary Entomology "/>
    <s v="CHENNAI-S&amp;T"/>
    <s v="Jai, Raising this PC issue again as suggested by Krishna. References and Literature Cited: We continue to have problems making corrections, most notably with regard to italicizing scientific names in journal titles. Although the italics appears correctly&lt;br/&gt; in the EDIT mode, the scientific names are not italicized in the PROOF mode. We haven't been able to figure this out, given that corrections can only be made in the EDIT mode, where the scientific names are already italicized, as they should be? Thanks and&lt;br/&gt; regards, Punitha"/>
    <s v="Analysis of the feedback: Italic tags with references are not handled within Page Central. This is the reason that the scientific names are not italicized in proof mode. "/>
    <s v="Y"/>
    <x v="6"/>
    <s v="Page Central team will take this up for development to handle italics tag within references "/>
    <s v="Page Central team will take this up for development to handle italics tag within references "/>
    <s v="3B2"/>
    <s v="Reference"/>
    <s v="Tool"/>
    <d v="2018-09-19T00:00:00"/>
    <s v="Jai Kumar"/>
    <s v="Tool"/>
    <s v="Given"/>
    <d v="2018-08-03T00:00:00"/>
    <s v="NA"/>
    <m/>
    <m/>
  </r>
  <r>
    <n v="23"/>
    <d v="2018-08-09T00:00:00"/>
    <s v="BTX2623"/>
    <s v="Amparo, Lopez Rubio "/>
    <n v="9780128141304"/>
    <s v="Nanomaterials for Food Applications "/>
    <s v="CHENNAI-S&amp;T"/>
    <s v="Hi, The proofs were scheduled to deliver by 03-Aug (in batches till 03-Aug), but there are 7/13 proofs are still outstanding to be delivered. The delay was not conveyed to me earlier. Please let me know the reason for delay and arrange to send the&lt;br/&gt; remaining chapters by 10-Aug. Thanks Swapna"/>
    <s v="This book has been agreed to be delivered in batches from 23rd Jul to 03rd Aug. The first batch of chapters (01, 2, 5 and Parts 1-5) were uploaded as scheduled on 23rd Jul. While working over the remaining chapters. Our editors were finding it difficult in aligning the reference citations and references, and also in structuring and converting them to XML. However, TNQ-PM had waited for the technology team expecting it to be resolved and delivered over the weekend. Resolving the issue took unduly time causing the delay. _x000a__x000a_TNQ-PM managed to deliver chapters 03, 04, and 06 on 07th Aug. On the same day, we had explained ELS PM that we were working extensively to deliver the remaining chapters 07, 08, 09, 10, 12 and 13 by weekend and we have delivered all the remaining chapters by weekend._x000a__x000a_We understand that the TNQ PM should have done a better planning meeting the schedules and should have kept the Elsevier PM informed on the intricacies of the project well in advance. _x000a__x000a_In this case, our PM failed to act proactively._x000a_"/>
    <s v="Y"/>
    <x v="7"/>
    <s v="We have delivered all the chapters by 11th August"/>
    <s v="1.            Production difficulties which would impact deliveries should be informed to customer well in advance rather than waiting till the delivery date._x000a__x000a_2.            While performing status check of their projects, PMs will alert the line managers if they see chapters paused for more than a day. _x000a_"/>
    <s v="3B2"/>
    <s v="Page proof delivery"/>
    <s v="Manual"/>
    <d v="2018-08-13T00:00:00"/>
    <s v="Imran"/>
    <s v="Manual"/>
    <s v="Given"/>
    <d v="2018-08-09T00:00:00"/>
    <s v="Imran"/>
    <m/>
    <m/>
  </r>
  <r>
    <n v="26"/>
    <d v="2018-08-20T00:00:00"/>
    <s v="BTX2640 "/>
    <s v="Templeton, Alan "/>
    <n v="9780123860255"/>
    <s v="Human Population Genetics and Genomics "/>
    <s v="CHENNAI-S&amp;T"/>
    <s v="Hi Uday, Please see below the comments from the author: I have gone over Chapter 1 but I have not submitted it because of the message that this will be my only opportunity to make changes. Most of the errors were in the equations. Although all the&lt;br/&gt; equations in the Word document that I had submitted were correct, a large number of the equations in the proof contained errors. In a book like this, the equations are extremely important and must be reproduced exactly as written. However, when I tried to&lt;br/&gt; edit the equations, in only one case was the equation loaded and editable. In all other cases, all I could do was comment on the corrections that were needed. Given the high error rate in the equations in this proof, I am not confident that all my corrections&lt;br/&gt; will be made in an accurate fashion. Before I can OK a proof, I MUST see that all equations are correct. The easiest way to ensure this is to allow me to edit the equations directly. Having only the ability to comment on the equations is needlessly time consuming&lt;br/&gt; and does not ensure accuracy. Please enable me to edit equations directly. Another problem is that two times an equation was duplicated and inserted at a seemingly random place. – for example, a copy of equation 1.2 is mysteriously inserted above Figure 1.2.&lt;br/&gt; I could find no way of deleting an equation. So I also need this ability as well. Could you please check and let me know the reasons for this errors, thanks, Punitha"/>
    <s v="This book has been processed through PC-PDF less workflow. With regard to Ch01, there are around 25 plus equations were processed, and most of them were given in picture format in the source manuscript. The operator had to key the equations in “Math type” which were provided as pictures and text in source. While processing the equations manually, the operator inadvertently duplicated the Eq.1.2. _x000a__x000a_In PC-PDF less workflow, we do not perform QC check for page-proof delivery since the chapters are not being typeset. But in this case, we should have been cautious while processing such huge unusual count of math equations received in image format. _x000a__x000a_"/>
    <s v="Y"/>
    <x v="3"/>
    <s v="These errors will be corrected along with author’s other correction in revises"/>
    <s v="1.            In such case of math equation processing, we will proof read it before sending page proof through PC. And the same will be mandated in our checklist. _x000a__x000a_2.            The operator has been given reorientation regarding the entire process and her work has been cross verified to ensure her understanding with respect to math equation processing. After verification process, the operator will be provided with live work._x000a_  _x000a_3.            We have reiterated to the entire team about the seriousness of equation formatting to avoid such scenarios in future._x000a_"/>
    <s v="3B2"/>
    <s v="Math- Equations"/>
    <s v="Manual"/>
    <d v="2018-08-24T00:00:00"/>
    <s v="Udayakumar R "/>
    <s v="Manual"/>
    <s v="Given"/>
    <d v="2018-08-20T00:00:00"/>
    <s v="Thomas"/>
    <m/>
    <m/>
  </r>
  <r>
    <n v="28"/>
    <d v="2018-08-27T00:00:00"/>
    <s v="BTX2643"/>
    <s v="Engvold, Oddbjorn "/>
    <n v="9780128143346"/>
    <s v="The Sun "/>
    <s v="CHENNAI-S&amp;T"/>
    <s v="Hi Uday The author is really unhappy with the reference formatting and the abbreviations are misinterpreted. Please see highlighted sentence below. I note that my use of APJ for Astrophysical Journal has been interpreted and printed in my proof as&lt;br/&gt; Acta Pathol. Jpn., and similar misinterpretations occur elsewhere. Please could you check and let me know why there are many issues with formatting in this title? Thank you! Cheers Nilesh"/>
    <s v="This book has been processed through PC with PDF workflow. In this book, Journal titles in references should be in the abbreviated form with periods. We have a database for expanding/abbreviating Journal titles in ACE and configured the rule for this title. The author has used acronym form (APJ) for Astrophysics Journal in references. In our ACE tool database, the title 'Astrophys J' is present in Journal title DB, but its respective 'Acronym' column does not have 'APJ'. Also, the rule considers the beginning letters to create an acronym to look for close match. In this case, it would be AJ, and not APJ. However, 'Acta Pathol Jpn' has the acronym 'APJ' in the database. Hence, the ACE rule has replaced 'APJ' with 'Acta Pathol Jpn' directly."/>
    <s v="Y"/>
    <x v="8"/>
    <s v="Corrected and resent the file"/>
    <s v="The acronym (APJ), for Astrophysics Journal, will be added to the database. Instead of direct change by ACE, the rule will be tweaked to highlight the acronym, and both the possible options will be given to the editors as suggestions. Editors can check the acronym against the reference database and change accordingly. _x000a__x000a_2.            Meanwhile, this scenario has been added to our checklist to select the correct acronym._x000a__x000a_"/>
    <s v="3B2"/>
    <s v="Abbreviations"/>
    <s v="Manual"/>
    <d v="2018-08-29T00:00:00"/>
    <s v="Udayakumar R "/>
    <s v="Manual"/>
    <s v="Given"/>
    <d v="2018-08-27T00:00:00"/>
    <s v="NA"/>
    <s v="mailed"/>
    <m/>
  </r>
  <r>
    <n v="29"/>
    <d v="2018-08-28T00:00:00"/>
    <s v="BTX2647"/>
    <s v="Mullen, Gary "/>
    <n v="9780128140437"/>
    <s v="Medical and Veterinary Entomology "/>
    <s v="CHENNAI-S&amp;T"/>
    <s v="Hi Jai, Please see below the concerns from the editors. Could you please check and let me know the reasons for these errors? Also, please make the missed-out corrections in Chapter 7 and send me the updated pdf by Thursday. 1) The font size/type or&lt;br/&gt; column width is different between the initial poofs and the updated proofs. Also, some Tables have been changed from 1 column to 2 column widths. While I agree this may look better, it takes much longer to check the updated proofs. Instead of being able to&lt;br/&gt; compare the 2 sets of proofs, we basically need to re-read everything in the updated proofs. Some of the changes between the two sets of proofs have also introduced new errors (e.g., in Table 1.1). Nevertheless, at this stage, I don't think the format for&lt;br/&gt; the updated proofs should be changed. Gary and I are getting used to it now. 2) We are noticing that some corrections we marked in the first set of proofs have not been incorporated into the updated proofs. I have found this to be especially bad for Chapter&lt;br/&gt; 7 (Lice). Of 54 corrections I marked in the first set of proofs for Chapter 7, 36 of those changes were not incorporated into the updated proofs and 2 new errors appeared as well. Further, most of the marked changes that were incorporated for Chapter 7 were&lt;br/&gt; in the &amp;quot;References and Further Reading&amp;quot; section which was re-formatted by Elsevier staff anyway. Is there any way to make sure that the corrections that we meticulously mark in the proofs are actually made? All of the changes are important so there is no question&lt;br/&gt; about the need to make these changes. Ensuring that all the marked corrections are made would certainly speed up our turnaround time for returning updated proofs to you. thanks, Punitha"/>
    <s v="With respect to the concern related to difference between the initial poofs and the updated proofs:_x000a__x000a_The first Proof was sent in PDF less workflow through Proof central. The updated proof was sent as PDF format after incorporating the corrections as typeset PDFs. In Updated PDF proof, Table columns are adjusted with empty space and alignment were made as per Typeset template design. There could be difference in Table formats in second proof when compare to the first one, since it is PDF less workflow. Hence, this is not our error.  _x000a__x000a_With respect to concern related to ‘some corrections we marked in the first set of proofs have not been incorporated into the updated proofs’:_x000a__x000a_The corrections received in scanned PDF as an attachment was provided by Author under the Query tab Q7 were not incorporated since the Author response was provided as “no change”.  While doing Master copying, MCer left the attachments “as it is” provided by the Author, and moved the file to Pagination. The operator who worked on this Chapter did not make any change since the Author response for Q7 was mentioned as ‘no change’ and he overlooked the attachment. Also, the TNQ PM who received the same attachment through Email missed to alert the team since the attachment was already present in PC._x000a_"/>
    <s v="Y"/>
    <x v="9"/>
    <s v="We will incorporate these missed edits in revises stage"/>
    <s v="1.            Master copier has to validate such instructions before moving to productions. This has been in MC checklist._x000a__x000a_2.            TNQ PM’s are instructed to put remarks in Nimble when corrections are received through separate mode._x000a__x000a_3.            We have given reorientation to the Team on this scenario. _x000a_"/>
    <s v="3B2"/>
    <s v="Author Corrections"/>
    <s v="Manual"/>
    <d v="2018-08-30T00:00:00"/>
    <s v="Jai Kumar"/>
    <s v="Manual"/>
    <s v="Given"/>
    <d v="2018-08-28T00:00:00"/>
    <s v="Jai Kumar"/>
    <m/>
    <m/>
  </r>
  <r>
    <n v="30"/>
    <d v="2018-08-27T00:00:00"/>
    <s v="BTX2642"/>
    <s v="Templeton, Alan "/>
    <n v="9780123860255"/>
    <s v="Human Population Genetics and Genomics "/>
    <s v="CHENNAI-S&amp;T"/>
    <s v="Hi, Please see below the concern from the author: I have just submitted the proofs for Chapter 2. I did notice a problem that may recur in the later chapters. I often referred to figures and equations in earlier chapters as I was writing a chapter.&lt;br/&gt; For chapter 2, I did indeed refer to some figures from Chapter 1. Every one of these was changed to a reference to a figure in Chapter 2. This is a major error, and I had to change all of these incorrect figure numbers back to the original numbers that were&lt;br/&gt; in the Word documents that I had submitted. This problem will get much worse in the later chapters, as there are many references to figures and equations from earlier chapters. None of these figure numbers or equation numbers should be changed. Changing these&lt;br/&gt; numbers made the proof very confusing and it was time consuming for me to change them back. It had never occurred to me that my figure numbers would be changed. If there is any question about the accuracy of any figure or equation number, have the people preparing&lt;br/&gt; the proof make a query, but under no circumstances should they ever change any figure number or equation number. Could you please check this and let me know the reasons for this error? thanks Punitha"/>
    <s v="This book has been processed through PC without PDF workflow. There are around five places where the author has referred figures of chapter 01 in chapter 02.  While structuring, the XML operator inadvertently changed the cross referred Chapter 01 figure numbers with the assumption that the references pertains to Chapter 02._x000a__x000a_The Mechanical editor has identified the mismatch between figure cross-reference and the chapter number and raised the query instead of verifying against the manuscript. _x000a__x000a_We have checked the other chapters, with regard to this error and confirmed that figures and Equation numbers are appearing correctly including Tables._x000a_"/>
    <s v="Y"/>
    <x v="3"/>
    <s v="We will incorporate  the changes in revises proof"/>
    <s v="1.            We have given reorientation on handling cross references._x000a__x000a_2.            The team has been instructed to verify manuscript in case, the text changes made by the structuring process. Also, this checkpoint has been added in our checklist._x000a_"/>
    <s v="3B2"/>
    <s v="Cross Reference"/>
    <s v="Manual"/>
    <d v="2018-08-29T00:00:00"/>
    <s v="Udayakumar R "/>
    <s v="Manual"/>
    <s v="Given"/>
    <d v="2018-08-27T00:00:00"/>
    <s v="Thomas"/>
    <s v="mailed"/>
    <m/>
  </r>
  <r>
    <n v="31"/>
    <d v="2018-08-31T00:00:00"/>
    <s v="BTX2650"/>
    <s v="Jawaid, Mohammad "/>
    <n v="9780081022900"/>
    <s v="Durability and Life Prediction in Biocomposites, Fibre-Reinforced Composites and Hybrid Composites "/>
    <s v="CHENNAI-S&amp;T"/>
    <s v="We have not received prelims pages and index file on time."/>
    <s v="This book has been processed through PC with PDF less work flow. TNQ PM has been periodically sharing the updates on progress of this project to ELS PM, and the efforts taken to accomplish the project with due respect. While analyzing we found that we have been receiving corrections for Chapter 02 and 03 until 16 Aug._x000a__x000a_And few query confirmations in Chapter 08 and 18 have been received on 25 Aug. As per the process flow, we need to start work on Prelims and Indexing only if all the chapters are finalized. Hence, TNQ PM was waiting to get all the renumbered chapters finalized in order to initiate work on prelims and index files._x000a__x000a_"/>
    <s v="Y"/>
    <x v="7"/>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Page proof delivery"/>
    <s v="Manual"/>
    <d v="2018-09-05T00:00:00"/>
    <s v="Udayakumar R "/>
    <s v="Manual"/>
    <s v="Given"/>
    <d v="2018-08-31T00:00:00"/>
    <s v="Uday"/>
    <m/>
    <m/>
  </r>
  <r>
    <n v="32"/>
    <d v="2018-08-31T00:00:00"/>
    <s v="BTX2652 "/>
    <s v="Jawaid, Mohammad "/>
    <n v="9780081022931"/>
    <s v="Failure Analysis in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Chapter 07 was not received until 25th Aug, and meanwhile we have been receiving corrections in Chapter 01 and 18 with regarding Table. _x000a__x000a_And few query confirmations were not received until 25 Aug. As per the process flow, we need to start work on Prelims and Indexing only if all the chapters are finalized. Hence, TNQ PM was waiting to get all the renumbered chapters finalized in order to initiate work on prelims and index files._x000a_"/>
    <s v="Y"/>
    <x v="7"/>
    <s v="Prelims and index files shared"/>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Page proof delivery"/>
    <s v="Manual"/>
    <d v="2018-09-05T00:00:00"/>
    <s v="Udayakumar R "/>
    <s v="Manual"/>
    <s v="Given"/>
    <d v="2018-08-31T00:00:00"/>
    <s v="Uday"/>
    <m/>
    <m/>
  </r>
  <r>
    <n v="33"/>
    <d v="2018-08-31T00:00:00"/>
    <s v="BTX2653 "/>
    <s v="Jawaid, Mohammad "/>
    <n v="9780081022924"/>
    <s v="Mechanical and Physical Testing of Biocomposites, Fibre-Reinforced Composites and Hybrid Composites "/>
    <s v="CHENNAI-S&amp;T"/>
    <s v="We have not received prelims pages and index file as per the schedule."/>
    <s v="This book has been processed through PC with PDF less work flow. TNQ PM has been periodically sharing the updates on progress of this project to ELS PM, and the efforts taken to accomplish the project with due respect. While analyzing we found that we have received Revises proof confirmation for Chapter 01 to 18 on 17th Aug. But later corrections in Chapter 18 have been received on 20th Aug. _x000a__x000a__x000a_And there were delays in few query confirmations. As per the process flow, we need to start work on Prelims and Indexing only if all the chapters are finalized. Hence, TNQ PM was waiting to get all the renumbered chapters finalized in order to initiate work on prelims and index files._x000a_"/>
    <s v="Y"/>
    <x v="7"/>
    <s v="We have not received prelims pages and index file as per the schedule."/>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Page proof delivery"/>
    <s v="Manual"/>
    <d v="2018-09-05T00:00:00"/>
    <s v="Udayakumar R "/>
    <s v="Manual"/>
    <s v="Given"/>
    <d v="2018-08-31T00:00:00"/>
    <s v="Uday"/>
    <m/>
    <m/>
  </r>
  <r>
    <n v="34"/>
    <d v="2018-08-31T00:00:00"/>
    <s v="BTX2651"/>
    <s v="Pyeritz, Reed "/>
    <n v="9780128125373"/>
    <s v="Emery and Rimoin’s Principles and Practice of Medical Genetics and Genomics "/>
    <s v="CHENNAI-S&amp;T"/>
    <s v="We are yet to receive the proof schedule for this title. In spite of following up several times TnQ failed to provide the schedule for proofs."/>
    <s v="There are two volumes in this book. We received Vol.2 before we receive Vol.1 for production. These two volumes require heavy level of editing and scheduled to onshore editors. _x000a__x000a_We have limited no of onshore editors to process heavy editing. The onshore editors were engaged in Vol.2 as per the schedule and couldn’t start work on Vol.1. They were in mid of processing the chapters in Vol.2 and couldn’t start work on Vol.1. Although, Vol.1 was provided to production later than Vol.2, we understand the importance to prioritize as this needs to be sent prior to Vol.2 as ELS PM informed on 05th Aug. _x000a__x000a_Nevertheless, TNQ PM had reset the previous schedules (that were set at initial stage) and pushed the Vol-1 for parallel copyediting. However, TNQ PM managed to intimate to send the proofs by first week of September. But, he couldn’t provide the exact date for proofs due to the editing difficulties faced by our onshore editors for these volumes. They are:_x000a__x000a_•             chapters are very tedious and with huge page count, average of 70 to 90 pages, comparatively very large_x000a_•             More number of table, that requires heavy corrections_x000a_•             More number of technical terms, especially with regard to Genetics as the editors has to verify these technical terms along with more number of abbreviation_x000a_"/>
    <s v="Y"/>
    <x v="7"/>
    <s v="We have started delivering the proof from 6th Sept"/>
    <s v="_x000a_1.            Editing difficulties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_x000a__x000a_2.            Reorientation has been given to TNQ PM on how to reset the schedules with respect to priorities based projects. Proactively remodel the project schedules with alternate variables._x000a_"/>
    <s v="InDesign"/>
    <s v="Page proof delivery"/>
    <s v="Manual"/>
    <d v="2018-09-06T00:00:00"/>
    <s v="Jai Kumar"/>
    <s v="Manual"/>
    <s v="Given"/>
    <d v="2018-08-31T00:00:00"/>
    <s v="Jai Kumar"/>
    <m/>
    <m/>
  </r>
  <r>
    <n v="35"/>
    <d v="2018-08-31T00:00:00"/>
    <s v="BTX2654 "/>
    <s v="Stoicescu, Manuela "/>
    <n v="9780128161135"/>
    <s v="Medical Semiology Guide of the Respiratory System "/>
    <s v="CHENNAI-S&amp;T"/>
    <s v="We are yet to receive proof schedule from TnQ."/>
    <s v="This book has been processed through PC with PDF work flow. TNQ PM has been periodically sharing the updates on progress of this project to ELS PM, and the efforts taken to accomplish the project with due respect. This book was initially set for Hybrid level of editing. TNQ PM had difficulties in arranging the onshore editors. On 22-Aug, TNQ PM has informed that there were difficulties in availability of Hybrid Editor. In response, ELS PM responded to proceed with intermediate level of editing. Then the TNQ PM has to rearrange the editing schedules with respect to intermediate level with available editors. While working over the chapters, our editors were finding it difficult in aligning the references and lists in few chapters, and also in structuring and converting. _x000a__x000a_"/>
    <s v="Y"/>
    <x v="7"/>
    <s v="Shared proof schedules to ELS PM(Between 07th to 21st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InDesign"/>
    <s v="Page proof delivery"/>
    <s v="Manual"/>
    <d v="2018-09-05T00:00:00"/>
    <s v="Udayakumar R "/>
    <s v="Manual"/>
    <s v="Given"/>
    <d v="2018-08-31T00:00:00"/>
    <s v="Uday"/>
    <m/>
    <m/>
  </r>
  <r>
    <n v="36"/>
    <d v="2018-09-03T00:00:00"/>
    <s v="BTX2655"/>
    <s v="Brammer, Charlotte"/>
    <n v="9780128025796"/>
    <s v="Communicating as Women in STEM "/>
    <s v="CHENNAI-S&amp;T"/>
    <s v="We have not received revises for the book, though the corrections were submitted by the author by second week of August."/>
    <s v="This book has been processed through PC with PDF work flow. _x000a__x000a_Although this book has less number chapters but there have been relatively more time consumed while processing Abstract &amp; Keywords, language Editing followed by mechanical editing and conversions. The abstracts and keywords were not provided for this chapter during the page proof stage and the same is set as author query. As a response to this author query, we received the abstracts and keywords only in revision stage. Abstract and keywords had been passed on to copyediting team for further processing and it was then routed to XML team for tagging purpose and the same was provided as a XML file for pagination team.  Our editors were finding it difficult in aligning the reference citations and references, and also in structuring and converting them to XML._x000a__x000a_Earlier, TNQ PM confirmed to deliver the revises files by 10th Sept. But later, we have confirmed to deliver the revises set bit earlier by 04 of Sept as per ELS PM expectation._x000a_"/>
    <s v="Y"/>
    <x v="7"/>
    <s v="Started sharing Revises proofs from 04th Sept"/>
    <s v="Process flow which would impact deliveries should be informed to customer rather than waiting until the ELS PM enquires on delivery. TNQ PM should have done a better planning meeting the schedules and should have kept the Elsevier PM informed on the intricacies of the project well in advance. "/>
    <s v="3B2"/>
    <s v="Revises Proof Delivery"/>
    <s v="Manual"/>
    <d v="2018-09-05T00:00:00"/>
    <s v="Udayakumar R "/>
    <s v="Manual"/>
    <s v="Given"/>
    <d v="2018-09-03T00:00:00"/>
    <s v="Uday"/>
    <m/>
    <m/>
  </r>
  <r>
    <n v="37"/>
    <d v="2018-09-03T00:00:00"/>
    <s v="BTX2656"/>
    <s v="Engvold, Oddbjorn"/>
    <n v="9780128143346"/>
    <s v="Medical Semiology Guide of the Respiratory System"/>
    <s v="CHENNAI-S&amp;T"/>
    <s v="There are many copyediting errors in the book especially in the citations and references. The editors are really unhappy and have raised few concerns again. Please see below: 1. The cross references are added as: &amp;quot;(Chapter x and Chapter y {Chapter&lt;br/&gt; x} {Chapter y}”. This occurs in chapter 14: “Challenges and prospects for the future”. 2. Chapter 12.1 (Observations of the Sun From Space) by Alan Title is numbered as chapter 14 in the proofs. Please could you check and let me know why these errors are continuously&lt;br/&gt; popping up? There are many such errors so please ask a senior copyeditor to review all the chapters before posting the revised files."/>
    <s v="Part: 1_x000a__x000a_Chapter cross-references have been linked correctly in Chapter 14, “Challenges and prospects for the future”, but the PC output showed incorrectly. This is a PC rendering issue. _x000a__x000a_Part: 2_x000a__x000a_This book consists of 14 chapters. Among 14, Chapters 5 and 12 have subparts, i.e., Chapter 5 has three subparts (Chapters 5.1, 5.2, 5.3) and Chapter 12 has two subparts (Chapter 12.1 and 12.2). The file naming convention for this book was in sequence in the working server. i.e., Chapters 5.1 to 5.3 have been listed in file folder 5 to 7, and the remaining chapters have been in sequential order. _x000a__x000a_Generally, the editors would insert chapter number based on the folder structure unless otherwise they have specific instruction mentioned in the style sheet. For this book, the folder structure should have been mentioned in the style sheet before initiate all the chapters for production; however, it was missed, which resulted in incorrect chapter number in proofs._x000a_"/>
    <s v="Y"/>
    <x v="10"/>
    <s v="Chapter number will be corrected in revises stage"/>
    <s v="_x000a_1.            The editors have been instructed not to follow the folder structure to insert chapter numbers and reiterated them to check TOC always. This step has been added in SOP._x000a__x000a_2.            When chapters in a book have subparts, TOC and the folder structure will be mentioned in the style sheet so that editors can refer at ease._x000a__x000a_3.            PC Rendering issue - We have raised ticket to resolve this issue and will confirm once it is done. _x000a_"/>
    <s v="3B2"/>
    <s v="Cross Reference &amp; Chapter list"/>
    <s v="Manual/Tool"/>
    <d v="2018-09-11T00:00:00"/>
    <s v="Udayakumar R "/>
    <s v="Manual/Tool"/>
    <s v="Given"/>
    <d v="2018-09-03T00:00:00"/>
    <s v="Selvam"/>
    <m/>
    <m/>
  </r>
  <r>
    <n v="38"/>
    <d v="2018-09-18T00:00:00"/>
    <s v="BTX2662"/>
    <s v="Su, Wencong "/>
    <n v="9780081022078"/>
    <s v="The Energy Internet "/>
    <s v="CHENNAI-S&amp;T"/>
    <s v="This was a book to be published in September. Unfortunately the author found while reviewing that the proofs sent to him was not from the updated MS he sent. While checking with the typesetters, they agreed that the old MS was used to prepare the&lt;br/&gt; proofs accidentally. Kindly avoid such instances in future."/>
    <s v="_x000a_We had received instructions from ELS PM on 02nd May, to download the manuscript files from EMSS with total number of chapters as 15 along with TOC. TNQ PM had raised query on 4th May to provide confirmation if the TOC to be followed since there was a mismatch in chapters count._x000a__x000a_On 10-Jun, ELS PM had provided TOC and asked to compare the chapter order based on author names. We compared the manuscript author names with TOC and sorted the chapter order by matching the author names. Whereas on 13th Jun, we had queried for missing Manuscript for Chapter 15 (Title: Development of European Energy Internet: The Role of Energy Union). Also, requested word files for chapters 01 and 08._x000a__x000a_On 15-Jun, we had received the manuscript of chapter 15 as an attachment. We initiated the work on this chapter. _x000a__x000a_On 26-Jun, we had received the word input for chapter 01 and 08 as an attachment along with chapter 15 mentioning that “the word files of chapters 01 and 08 are already available in EMSS, hence why can’t you pick from EMSS”. Hence, we ignored the attachments received on 26-Jun, and directly downloaded the files for Ch01 and 08 only and missed to check Chapter 15 as we thought that we had queried Chapter 01 and 08 only. _x000a_"/>
    <s v="Y"/>
    <x v="7"/>
    <s v="Revised Proof will be shared"/>
    <s v="1.            TNQ PM has to verify the query response in details before initiating the production process. _x000a__x000a_2.            Reorientation has been given to TNQ PM on how to validate input files. This as instructions cascaded to all PM’s to avoid such errors in future._x000a_"/>
    <s v="3B2"/>
    <s v="MS"/>
    <s v="Manual"/>
    <d v="2018-09-20T00:00:00"/>
    <s v="Vibu"/>
    <s v="Manual"/>
    <s v="Given"/>
    <d v="2018-09-18T00:00:00"/>
    <s v="Vibu"/>
    <m/>
    <m/>
  </r>
  <r>
    <n v="41"/>
    <d v="2018-09-26T00:00:00"/>
    <s v="BTX2670"/>
    <s v="Ghiassi, Bahman "/>
    <n v="9780081021101"/>
    <s v="Long-term Performance and Durability of Masonry Structures "/>
    <s v="CHENNAI-S&amp;T"/>
    <s v="This is not a single author title, but the typesetter has missed to update chapter author name in the chapter opening pages."/>
    <s v="Under Discussion"/>
    <s v="Y"/>
    <x v="2"/>
    <m/>
    <m/>
    <s v="3B2"/>
    <s v="Author name at Chapter level"/>
    <s v="Manual"/>
    <s v="Today"/>
    <s v="Udayakumar R "/>
    <s v="Manual"/>
    <m/>
    <d v="2018-09-26T00:00:00"/>
    <s v="Abinaya C K"/>
    <m/>
    <m/>
  </r>
</pivotCacheRecords>
</file>

<file path=xl/pivotCache/pivotCacheRecords9.xml><?xml version="1.0" encoding="utf-8"?>
<pivotCacheRecords xmlns="http://schemas.openxmlformats.org/spreadsheetml/2006/main" xmlns:r="http://schemas.openxmlformats.org/officeDocument/2006/relationships" count="37">
  <r>
    <x v="0"/>
    <n v="1"/>
  </r>
  <r>
    <x v="1"/>
    <n v="2"/>
  </r>
  <r>
    <x v="2"/>
    <n v="2"/>
  </r>
  <r>
    <x v="3"/>
    <n v="1"/>
  </r>
  <r>
    <x v="4"/>
    <n v="3"/>
  </r>
  <r>
    <x v="4"/>
    <n v="1"/>
  </r>
  <r>
    <x v="2"/>
    <n v="2"/>
  </r>
  <r>
    <x v="5"/>
    <n v="1"/>
  </r>
  <r>
    <x v="6"/>
    <n v="1"/>
  </r>
  <r>
    <x v="7"/>
    <n v="1"/>
  </r>
  <r>
    <x v="8"/>
    <n v="1"/>
  </r>
  <r>
    <x v="8"/>
    <n v="1"/>
  </r>
  <r>
    <x v="9"/>
    <n v="2"/>
  </r>
  <r>
    <x v="10"/>
    <n v="1"/>
  </r>
  <r>
    <x v="11"/>
    <n v="1"/>
  </r>
  <r>
    <x v="12"/>
    <n v="1"/>
  </r>
  <r>
    <x v="12"/>
    <n v="1"/>
  </r>
  <r>
    <x v="12"/>
    <n v="1"/>
  </r>
  <r>
    <x v="0"/>
    <n v="1"/>
  </r>
  <r>
    <x v="13"/>
    <n v="1"/>
  </r>
  <r>
    <x v="12"/>
    <n v="1"/>
  </r>
  <r>
    <x v="9"/>
    <n v="1"/>
  </r>
  <r>
    <x v="14"/>
    <n v="1"/>
  </r>
  <r>
    <x v="15"/>
    <n v="1"/>
  </r>
  <r>
    <x v="16"/>
    <n v="1"/>
  </r>
  <r>
    <x v="17"/>
    <n v="8"/>
  </r>
  <r>
    <x v="3"/>
    <n v="1"/>
  </r>
  <r>
    <x v="0"/>
    <n v="1"/>
  </r>
  <r>
    <x v="18"/>
    <n v="1"/>
  </r>
  <r>
    <x v="19"/>
    <n v="3"/>
  </r>
  <r>
    <x v="3"/>
    <n v="1"/>
  </r>
  <r>
    <x v="17"/>
    <n v="1"/>
  </r>
  <r>
    <x v="17"/>
    <n v="1"/>
  </r>
  <r>
    <x v="20"/>
    <n v="1"/>
  </r>
  <r>
    <x v="9"/>
    <n v="1"/>
  </r>
  <r>
    <x v="21"/>
    <n v="1"/>
  </r>
  <r>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3" minRefreshableVersion="3" showCalcMbrs="0" useAutoFormatting="1" rowGrandTotals="0" colGrandTotals="0" itemPrintTitles="1" createdVersion="3" indent="0" outline="1" outlineData="1" multipleFieldFilters="0">
  <location ref="B3:C10" firstHeaderRow="1" firstDataRow="2" firstDataCol="1"/>
  <pivotFields count="33">
    <pivotField showAll="0"/>
    <pivotField axis="axisRow" showAll="0">
      <items count="37">
        <item x="0"/>
        <item x="1"/>
        <item x="2"/>
        <item x="3"/>
        <item x="4"/>
        <item x="5"/>
        <item x="6"/>
        <item x="7"/>
        <item x="8"/>
        <item x="9"/>
        <item x="35"/>
        <item x="10"/>
        <item x="11"/>
        <item x="12"/>
        <item x="13"/>
        <item x="14"/>
        <item x="15"/>
        <item x="16"/>
        <item x="17"/>
        <item x="18"/>
        <item x="19"/>
        <item x="20"/>
        <item x="21"/>
        <item x="22"/>
        <item x="23"/>
        <item x="24"/>
        <item x="25"/>
        <item x="26"/>
        <item x="27"/>
        <item x="28"/>
        <item x="29"/>
        <item x="30"/>
        <item x="31"/>
        <item x="32"/>
        <item x="33"/>
        <item x="34"/>
        <item t="default"/>
      </items>
    </pivotField>
    <pivotField showAll="0" defaultSubtotal="0"/>
    <pivotField showAll="0" defaultSubtotal="0"/>
    <pivotField showAll="0"/>
    <pivotField showAll="0"/>
    <pivotField showAll="0"/>
    <pivotField showAll="0"/>
    <pivotField showAll="0"/>
    <pivotField axis="axisCol" dataField="1" showAll="0">
      <items count="5">
        <item x="2"/>
        <item h="1" x="1"/>
        <item h="1" x="0"/>
        <item h="1"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s>
  <rowFields count="1">
    <field x="1"/>
  </rowFields>
  <rowItems count="6">
    <i>
      <x v="2"/>
    </i>
    <i>
      <x v="14"/>
    </i>
    <i>
      <x v="22"/>
    </i>
    <i>
      <x v="25"/>
    </i>
    <i>
      <x v="30"/>
    </i>
    <i>
      <x v="32"/>
    </i>
  </rowItems>
  <colFields count="1">
    <field x="9"/>
  </colFields>
  <colItems count="1">
    <i>
      <x/>
    </i>
  </colItems>
  <dataFields count="1">
    <dataField name="Count of Error (Y/NA)" fld="9" subtotal="count" baseField="0" baseItem="0"/>
  </dataFields>
  <formats count="1">
    <format dxfId="8">
      <pivotArea dataOnly="0" labelOnly="1" fieldPosition="0">
        <references count="1">
          <reference field="1" count="1">
            <x v="2"/>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4" cacheId="23" applyNumberFormats="0" applyBorderFormats="0" applyFontFormats="0" applyPatternFormats="0" applyAlignmentFormats="0" applyWidthHeightFormats="1" dataCaption="Values" updatedVersion="3" minRefreshableVersion="3" showCalcMbrs="0" useAutoFormatting="1" rowGrandTotals="0" itemPrintTitles="1" createdVersion="3" indent="0" outline="1" outlineData="1" multipleFieldFilters="0">
  <location ref="R3:S33" firstHeaderRow="1" firstDataRow="1" firstDataCol="1" rowPageCount="1" colPageCount="1"/>
  <pivotFields count="33">
    <pivotField showAll="0"/>
    <pivotField axis="axisRow" showAll="0">
      <items count="37">
        <item x="0"/>
        <item x="1"/>
        <item x="2"/>
        <item x="3"/>
        <item x="4"/>
        <item x="5"/>
        <item x="6"/>
        <item x="7"/>
        <item x="8"/>
        <item x="9"/>
        <item x="35"/>
        <item x="10"/>
        <item x="11"/>
        <item x="12"/>
        <item x="13"/>
        <item x="14"/>
        <item x="15"/>
        <item x="16"/>
        <item x="17"/>
        <item x="18"/>
        <item x="19"/>
        <item x="20"/>
        <item x="21"/>
        <item x="22"/>
        <item x="23"/>
        <item x="24"/>
        <item x="25"/>
        <item x="26"/>
        <item x="27"/>
        <item x="28"/>
        <item x="29"/>
        <item x="30"/>
        <item x="31"/>
        <item x="32"/>
        <item x="33"/>
        <item x="34"/>
        <item t="default"/>
      </items>
    </pivotField>
    <pivotField showAll="0" defaultSubtotal="0"/>
    <pivotField showAll="0" defaultSubtotal="0"/>
    <pivotField showAll="0"/>
    <pivotField showAll="0"/>
    <pivotField showAll="0"/>
    <pivotField showAll="0"/>
    <pivotField showAll="0"/>
    <pivotField axis="axisPage" multipleItemSelectionAllowed="1" showAll="0">
      <items count="5">
        <item h="1" x="2"/>
        <item h="1" x="1"/>
        <item x="0"/>
        <item h="1" x="3"/>
        <item t="default"/>
      </items>
    </pivotField>
    <pivotField showAll="0"/>
    <pivotField showAll="0" defaultSubtota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s>
  <rowFields count="1">
    <field x="1"/>
  </rowFields>
  <rowItems count="30">
    <i>
      <x/>
    </i>
    <i>
      <x v="3"/>
    </i>
    <i>
      <x v="5"/>
    </i>
    <i>
      <x v="6"/>
    </i>
    <i>
      <x v="7"/>
    </i>
    <i>
      <x v="8"/>
    </i>
    <i>
      <x v="9"/>
    </i>
    <i>
      <x v="11"/>
    </i>
    <i>
      <x v="12"/>
    </i>
    <i>
      <x v="13"/>
    </i>
    <i>
      <x v="15"/>
    </i>
    <i>
      <x v="16"/>
    </i>
    <i>
      <x v="17"/>
    </i>
    <i>
      <x v="18"/>
    </i>
    <i>
      <x v="19"/>
    </i>
    <i>
      <x v="20"/>
    </i>
    <i>
      <x v="21"/>
    </i>
    <i>
      <x v="22"/>
    </i>
    <i>
      <x v="23"/>
    </i>
    <i>
      <x v="24"/>
    </i>
    <i>
      <x v="25"/>
    </i>
    <i>
      <x v="26"/>
    </i>
    <i>
      <x v="27"/>
    </i>
    <i>
      <x v="28"/>
    </i>
    <i>
      <x v="29"/>
    </i>
    <i>
      <x v="30"/>
    </i>
    <i>
      <x v="31"/>
    </i>
    <i>
      <x v="33"/>
    </i>
    <i>
      <x v="34"/>
    </i>
    <i>
      <x v="35"/>
    </i>
  </rowItems>
  <colItems count="1">
    <i/>
  </colItems>
  <pageFields count="1">
    <pageField fld="9" hier="-1"/>
  </pageFields>
  <dataFields count="1">
    <dataField name="Count of Stage @ which the error occurred/reported" fld="20" subtotal="count" baseField="0" baseItem="0"/>
  </dataFields>
  <formats count="1">
    <format dxfId="9">
      <pivotArea dataOnly="0" labelOnly="1" fieldPosition="0">
        <references count="1">
          <reference field="1" count="10">
            <x v="0"/>
            <x v="1"/>
            <x v="2"/>
            <x v="3"/>
            <x v="4"/>
            <x v="5"/>
            <x v="6"/>
            <x v="7"/>
            <x v="8"/>
            <x v="9"/>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3" minRefreshableVersion="3" showCalcMbrs="0" useAutoFormatting="1" rowGrandTotals="0" colGrandTotals="0" itemPrintTitles="1" createdVersion="3" indent="0" outline="1" outlineData="1" multipleFieldFilters="0">
  <location ref="J3:K34" firstHeaderRow="1" firstDataRow="2" firstDataCol="1"/>
  <pivotFields count="33">
    <pivotField showAll="0"/>
    <pivotField axis="axisRow" showAll="0">
      <items count="37">
        <item x="0"/>
        <item x="1"/>
        <item x="2"/>
        <item x="3"/>
        <item x="4"/>
        <item x="5"/>
        <item x="6"/>
        <item x="7"/>
        <item x="8"/>
        <item x="9"/>
        <item x="35"/>
        <item x="10"/>
        <item x="11"/>
        <item x="12"/>
        <item x="13"/>
        <item x="14"/>
        <item x="15"/>
        <item x="16"/>
        <item x="17"/>
        <item x="18"/>
        <item x="19"/>
        <item x="20"/>
        <item x="21"/>
        <item x="22"/>
        <item x="23"/>
        <item x="24"/>
        <item x="25"/>
        <item x="26"/>
        <item x="27"/>
        <item x="28"/>
        <item x="29"/>
        <item x="30"/>
        <item x="31"/>
        <item x="32"/>
        <item x="33"/>
        <item x="34"/>
        <item t="default"/>
      </items>
    </pivotField>
    <pivotField showAll="0" defaultSubtotal="0"/>
    <pivotField showAll="0" defaultSubtotal="0"/>
    <pivotField showAll="0"/>
    <pivotField showAll="0"/>
    <pivotField showAll="0"/>
    <pivotField showAll="0"/>
    <pivotField showAll="0"/>
    <pivotField axis="axisCol" dataField="1" showAll="0">
      <items count="5">
        <item h="1" x="2"/>
        <item h="1" x="1"/>
        <item x="0"/>
        <item h="1"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s>
  <rowFields count="1">
    <field x="1"/>
  </rowFields>
  <rowItems count="30">
    <i>
      <x/>
    </i>
    <i>
      <x v="3"/>
    </i>
    <i>
      <x v="5"/>
    </i>
    <i>
      <x v="6"/>
    </i>
    <i>
      <x v="7"/>
    </i>
    <i>
      <x v="8"/>
    </i>
    <i>
      <x v="9"/>
    </i>
    <i>
      <x v="11"/>
    </i>
    <i>
      <x v="12"/>
    </i>
    <i>
      <x v="13"/>
    </i>
    <i>
      <x v="15"/>
    </i>
    <i>
      <x v="16"/>
    </i>
    <i>
      <x v="17"/>
    </i>
    <i>
      <x v="18"/>
    </i>
    <i>
      <x v="19"/>
    </i>
    <i>
      <x v="20"/>
    </i>
    <i>
      <x v="21"/>
    </i>
    <i>
      <x v="22"/>
    </i>
    <i>
      <x v="23"/>
    </i>
    <i>
      <x v="24"/>
    </i>
    <i>
      <x v="25"/>
    </i>
    <i>
      <x v="26"/>
    </i>
    <i>
      <x v="27"/>
    </i>
    <i>
      <x v="28"/>
    </i>
    <i>
      <x v="29"/>
    </i>
    <i>
      <x v="30"/>
    </i>
    <i>
      <x v="31"/>
    </i>
    <i>
      <x v="33"/>
    </i>
    <i>
      <x v="34"/>
    </i>
    <i>
      <x v="35"/>
    </i>
  </rowItems>
  <colFields count="1">
    <field x="9"/>
  </colFields>
  <colItems count="1">
    <i>
      <x v="2"/>
    </i>
  </colItems>
  <dataFields count="1">
    <dataField name="Count of Error (Y/NA)" fld="9" subtotal="count" baseField="0" baseItem="0"/>
  </dataFields>
  <formats count="1">
    <format dxfId="10">
      <pivotArea dataOnly="0" labelOnly="1" fieldPosition="0">
        <references count="1">
          <reference field="1" count="7">
            <x v="0"/>
            <x v="3"/>
            <x v="5"/>
            <x v="6"/>
            <x v="7"/>
            <x v="8"/>
            <x v="9"/>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2" cacheId="23" applyNumberFormats="0" applyBorderFormats="0" applyFontFormats="0" applyPatternFormats="0" applyAlignmentFormats="0" applyWidthHeightFormats="1" dataCaption="Values" updatedVersion="3" minRefreshableVersion="3" showCalcMbrs="0" useAutoFormatting="1" rowGrandTotals="0" colGrandTotals="0" itemPrintTitles="1" createdVersion="3" indent="0" outline="1" outlineData="1" multipleFieldFilters="0">
  <location ref="F3:G9" firstHeaderRow="1" firstDataRow="2" firstDataCol="1"/>
  <pivotFields count="33">
    <pivotField showAll="0"/>
    <pivotField axis="axisRow" showAll="0">
      <items count="37">
        <item x="0"/>
        <item x="1"/>
        <item x="2"/>
        <item x="3"/>
        <item x="4"/>
        <item x="5"/>
        <item x="6"/>
        <item x="7"/>
        <item x="8"/>
        <item x="9"/>
        <item x="35"/>
        <item x="10"/>
        <item x="11"/>
        <item x="12"/>
        <item x="13"/>
        <item x="14"/>
        <item x="15"/>
        <item x="16"/>
        <item x="17"/>
        <item x="18"/>
        <item x="19"/>
        <item x="20"/>
        <item x="21"/>
        <item x="22"/>
        <item x="23"/>
        <item x="24"/>
        <item x="25"/>
        <item x="26"/>
        <item x="27"/>
        <item x="28"/>
        <item x="29"/>
        <item x="30"/>
        <item x="31"/>
        <item x="32"/>
        <item x="33"/>
        <item x="34"/>
        <item t="default"/>
      </items>
    </pivotField>
    <pivotField showAll="0" defaultSubtotal="0"/>
    <pivotField showAll="0" defaultSubtotal="0"/>
    <pivotField showAll="0"/>
    <pivotField showAll="0"/>
    <pivotField showAll="0"/>
    <pivotField showAll="0"/>
    <pivotField showAll="0"/>
    <pivotField axis="axisCol" dataField="1" showAll="0">
      <items count="5">
        <item h="1" x="2"/>
        <item x="1"/>
        <item h="1" x="0"/>
        <item h="1"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defaultSubtotal="0"/>
    <pivotField showAll="0"/>
    <pivotField showAll="0"/>
    <pivotField showAll="0"/>
    <pivotField showAll="0" defaultSubtotal="0"/>
    <pivotField showAll="0"/>
  </pivotFields>
  <rowFields count="1">
    <field x="1"/>
  </rowFields>
  <rowItems count="5">
    <i>
      <x v="1"/>
    </i>
    <i>
      <x v="4"/>
    </i>
    <i>
      <x v="7"/>
    </i>
    <i>
      <x v="9"/>
    </i>
    <i>
      <x v="23"/>
    </i>
  </rowItems>
  <colFields count="1">
    <field x="9"/>
  </colFields>
  <colItems count="1">
    <i>
      <x v="1"/>
    </i>
  </colItems>
  <dataFields count="1">
    <dataField name="Count of Error (Y/NA)" fld="9" subtotal="count" baseField="0" baseItem="0"/>
  </dataFields>
  <formats count="1">
    <format dxfId="11">
      <pivotArea dataOnly="0" labelOnly="1" fieldPosition="0">
        <references count="1">
          <reference field="1" count="3">
            <x v="1"/>
            <x v="4"/>
            <x v="7"/>
          </reference>
        </references>
      </pivotArea>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1" cacheId="22" applyNumberFormats="0" applyBorderFormats="0" applyFontFormats="0" applyPatternFormats="0" applyAlignmentFormats="0" applyWidthHeightFormats="1" dataCaption="Values" updatedVersion="3" minRefreshableVersion="3" useAutoFormatting="1" itemPrintTitles="1" createdVersion="4" indent="0" outline="1" outlineData="1" multipleFieldFilters="0">
  <location ref="A3:A26" firstHeaderRow="1" firstDataRow="1" firstDataCol="1" rowPageCount="1" colPageCount="1"/>
  <pivotFields count="29">
    <pivotField showAll="0" defaultSubtotal="0"/>
    <pivotField axis="axisPage" multipleItemSelectionAllowed="1" showAll="0">
      <items count="15">
        <item h="1" m="1" x="13"/>
        <item h="1" x="0"/>
        <item h="1" x="1"/>
        <item h="1" x="2"/>
        <item h="1" x="4"/>
        <item x="5"/>
        <item x="6"/>
        <item x="7"/>
        <item x="8"/>
        <item x="9"/>
        <item x="10"/>
        <item x="11"/>
        <item x="12"/>
        <item h="1" x="3"/>
        <item t="default"/>
      </items>
    </pivotField>
    <pivotField axis="axisRow" showAll="0">
      <items count="17">
        <item x="0"/>
        <item x="1"/>
        <item x="2"/>
        <item x="3"/>
        <item x="4"/>
        <item x="5"/>
        <item x="6"/>
        <item x="7"/>
        <item x="8"/>
        <item x="9"/>
        <item x="10"/>
        <item x="11"/>
        <item x="12"/>
        <item x="13"/>
        <item x="14"/>
        <item x="15"/>
        <item t="default"/>
      </items>
    </pivotField>
    <pivotField showAll="0"/>
    <pivotField numFmtId="1" showAll="0"/>
    <pivotField showAll="0"/>
    <pivotField showAll="0"/>
    <pivotField showAll="0"/>
    <pivotField showAll="0"/>
    <pivotField showAll="0"/>
    <pivotField showAll="0"/>
    <pivotField showAll="0" defaultSubtotal="0"/>
    <pivotField showAll="0"/>
    <pivotField showAll="0"/>
    <pivotField showAll="0"/>
    <pivotField showAll="0" defaultSubtotal="0"/>
    <pivotField showAll="0"/>
    <pivotField axis="axisRow" showAll="0">
      <items count="4">
        <item x="0"/>
        <item x="1"/>
        <item m="1" x="2"/>
        <item t="default"/>
      </items>
    </pivotField>
    <pivotField showAll="0"/>
    <pivotField showAll="0"/>
    <pivotField showAll="0"/>
    <pivotField showAll="0"/>
    <pivotField showAll="0"/>
    <pivotField showAll="0"/>
    <pivotField showAll="0"/>
    <pivotField showAll="0" defaultSubtotal="0"/>
    <pivotField showAll="0"/>
    <pivotField showAll="0"/>
    <pivotField showAll="0"/>
  </pivotFields>
  <rowFields count="2">
    <field x="2"/>
    <field x="17"/>
  </rowFields>
  <rowItems count="23">
    <i>
      <x v="5"/>
    </i>
    <i r="1">
      <x/>
    </i>
    <i>
      <x v="6"/>
    </i>
    <i r="1">
      <x v="1"/>
    </i>
    <i>
      <x v="7"/>
    </i>
    <i r="1">
      <x v="1"/>
    </i>
    <i>
      <x v="8"/>
    </i>
    <i r="1">
      <x/>
    </i>
    <i>
      <x v="9"/>
    </i>
    <i r="1">
      <x/>
    </i>
    <i>
      <x v="10"/>
    </i>
    <i r="1">
      <x/>
    </i>
    <i>
      <x v="11"/>
    </i>
    <i r="1">
      <x/>
    </i>
    <i>
      <x v="12"/>
    </i>
    <i r="1">
      <x/>
    </i>
    <i>
      <x v="13"/>
    </i>
    <i r="1">
      <x/>
    </i>
    <i>
      <x v="14"/>
    </i>
    <i r="1">
      <x/>
    </i>
    <i>
      <x v="15"/>
    </i>
    <i r="1">
      <x/>
    </i>
    <i t="grand">
      <x/>
    </i>
  </rowItems>
  <colItems count="1">
    <i/>
  </colItems>
  <pageFields count="1">
    <pageField fld="1" hier="-1"/>
  </pageFields>
  <formats count="1">
    <format dxfId="7">
      <pivotArea type="all" dataOnly="0" outline="0" fieldPosition="0"/>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3" cacheId="82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5" firstHeaderRow="1" firstDataRow="1" firstDataCol="1"/>
  <pivotFields count="24">
    <pivotField showAll="0"/>
    <pivotField showAll="0"/>
    <pivotField showAll="0"/>
    <pivotField showAll="0"/>
    <pivotField numFmtId="1" showAll="0"/>
    <pivotField showAll="0"/>
    <pivotField showAll="0"/>
    <pivotField showAll="0"/>
    <pivotField showAll="0"/>
    <pivotField showAll="0"/>
    <pivotField axis="axisRow" dataField="1" showAll="0" sortType="descending">
      <items count="12">
        <item x="8"/>
        <item x="0"/>
        <item x="2"/>
        <item x="9"/>
        <item x="4"/>
        <item x="6"/>
        <item x="10"/>
        <item x="7"/>
        <item x="1"/>
        <item x="5"/>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s>
  <rowFields count="1">
    <field x="10"/>
  </rowFields>
  <rowItems count="12">
    <i>
      <x v="7"/>
    </i>
    <i>
      <x v="2"/>
    </i>
    <i>
      <x v="8"/>
    </i>
    <i>
      <x v="10"/>
    </i>
    <i>
      <x v="4"/>
    </i>
    <i>
      <x v="1"/>
    </i>
    <i>
      <x/>
    </i>
    <i>
      <x v="9"/>
    </i>
    <i>
      <x v="6"/>
    </i>
    <i>
      <x v="3"/>
    </i>
    <i>
      <x v="5"/>
    </i>
    <i t="grand">
      <x/>
    </i>
  </rowItems>
  <colItems count="1">
    <i/>
  </colItems>
  <dataFields count="1">
    <dataField name="Count of Responsibility of Error (Department)" fld="10" subtotal="count" baseField="0" baseItem="0"/>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2" cacheId="82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Error Area">
  <location ref="M5:N28" firstHeaderRow="1" firstDataRow="1" firstDataCol="1"/>
  <pivotFields count="2">
    <pivotField axis="axisRow" showAll="0" sortType="descending">
      <items count="25">
        <item x="1"/>
        <item m="1" x="23"/>
        <item x="3"/>
        <item x="4"/>
        <item x="5"/>
        <item x="7"/>
        <item x="8"/>
        <item m="1" x="22"/>
        <item x="9"/>
        <item x="6"/>
        <item x="0"/>
        <item x="12"/>
        <item x="13"/>
        <item x="15"/>
        <item x="14"/>
        <item x="16"/>
        <item x="10"/>
        <item x="18"/>
        <item x="19"/>
        <item x="17"/>
        <item x="20"/>
        <item x="21"/>
        <item x="11"/>
        <item x="2"/>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23">
    <i>
      <x v="19"/>
    </i>
    <i>
      <x v="11"/>
    </i>
    <i>
      <x v="10"/>
    </i>
    <i>
      <x v="3"/>
    </i>
    <i>
      <x v="23"/>
    </i>
    <i>
      <x v="8"/>
    </i>
    <i>
      <x v="2"/>
    </i>
    <i>
      <x v="18"/>
    </i>
    <i>
      <x v="6"/>
    </i>
    <i>
      <x/>
    </i>
    <i>
      <x v="5"/>
    </i>
    <i>
      <x v="9"/>
    </i>
    <i>
      <x v="21"/>
    </i>
    <i>
      <x v="13"/>
    </i>
    <i>
      <x v="4"/>
    </i>
    <i>
      <x v="14"/>
    </i>
    <i>
      <x v="20"/>
    </i>
    <i>
      <x v="15"/>
    </i>
    <i>
      <x v="22"/>
    </i>
    <i>
      <x v="16"/>
    </i>
    <i>
      <x v="17"/>
    </i>
    <i>
      <x v="12"/>
    </i>
    <i t="grand">
      <x/>
    </i>
  </rowItems>
  <colItems count="1">
    <i/>
  </colItems>
  <dataFields count="1">
    <dataField name=" Error Count" fld="1" baseField="0" baseItem="0"/>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3" minRefreshableVersion="3" useAutoFormatting="1" itemPrintTitles="1" createdVersion="4" indent="0" outline="1" outlineData="1" multipleFieldFilters="0">
  <location ref="A3:B41" firstHeaderRow="1" firstDataRow="1" firstDataCol="1"/>
  <pivotFields count="32">
    <pivotField showAll="0" defaultSubtotal="0"/>
    <pivotField showAll="0"/>
    <pivotField showAll="0"/>
    <pivotField showAll="0"/>
    <pivotField numFmtId="1" showAll="0"/>
    <pivotField showAll="0"/>
    <pivotField showAll="0"/>
    <pivotField showAll="0"/>
    <pivotField showAll="0"/>
    <pivotField showAll="0"/>
    <pivotField showAll="0"/>
    <pivotField showAll="0" defaultSubtotal="0"/>
    <pivotField showAll="0"/>
    <pivotField showAll="0"/>
    <pivotField showAll="0"/>
    <pivotField showAll="0"/>
    <pivotField axis="axisRow" dataField="1" multipleItemSelectionAllowed="1" showAll="0">
      <items count="41">
        <item h="1" x="27"/>
        <item h="1" x="25"/>
        <item h="1" x="26"/>
        <item x="15"/>
        <item x="11"/>
        <item x="6"/>
        <item x="17"/>
        <item x="1"/>
        <item x="24"/>
        <item x="34"/>
        <item x="39"/>
        <item x="37"/>
        <item x="31"/>
        <item x="18"/>
        <item x="20"/>
        <item x="10"/>
        <item x="12"/>
        <item x="7"/>
        <item x="23"/>
        <item x="29"/>
        <item x="28"/>
        <item x="8"/>
        <item x="35"/>
        <item x="30"/>
        <item x="4"/>
        <item x="16"/>
        <item x="21"/>
        <item x="13"/>
        <item x="2"/>
        <item x="14"/>
        <item x="32"/>
        <item x="36"/>
        <item x="5"/>
        <item x="3"/>
        <item x="33"/>
        <item x="19"/>
        <item x="22"/>
        <item x="9"/>
        <item x="0"/>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38">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Error Area" fld="16" subtotal="count"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1" cacheId="815"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3:B25" firstHeaderRow="1" firstDataRow="1" firstDataCol="1" rowPageCount="1" colPageCount="1"/>
  <pivotFields count="34">
    <pivotField showAll="0"/>
    <pivotField axis="axisRow" showAll="0">
      <items count="3">
        <item x="1"/>
        <item x="0"/>
        <item t="default"/>
      </items>
    </pivotField>
    <pivotField axis="axisRow" showAll="0">
      <items count="12">
        <item x="0"/>
        <item x="1"/>
        <item x="2"/>
        <item x="3"/>
        <item x="4"/>
        <item x="5"/>
        <item x="6"/>
        <item x="7"/>
        <item x="8"/>
        <item x="9"/>
        <item x="10"/>
        <item t="default"/>
      </items>
    </pivotField>
    <pivotField showAll="0"/>
    <pivotField showAll="0" defaultSubtotal="0"/>
    <pivotField showAll="0"/>
    <pivotField showAll="0"/>
    <pivotField showAll="0"/>
    <pivotField showAll="0"/>
    <pivotField showAll="0"/>
    <pivotField showAll="0"/>
    <pivotField showAll="0"/>
    <pivotField axis="axisPage" dataField="1" multipleItemSelectionAllowed="1" showAll="0">
      <items count="4">
        <item h="1" x="2"/>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s>
  <rowFields count="2">
    <field x="1"/>
    <field x="2"/>
  </rowFields>
  <rowItems count="22">
    <i>
      <x/>
    </i>
    <i r="1">
      <x/>
    </i>
    <i r="1">
      <x v="1"/>
    </i>
    <i r="1">
      <x v="2"/>
    </i>
    <i r="1">
      <x v="4"/>
    </i>
    <i r="1">
      <x v="5"/>
    </i>
    <i r="1">
      <x v="6"/>
    </i>
    <i r="1">
      <x v="7"/>
    </i>
    <i r="1">
      <x v="8"/>
    </i>
    <i r="1">
      <x v="9"/>
    </i>
    <i r="1">
      <x v="10"/>
    </i>
    <i>
      <x v="1"/>
    </i>
    <i r="1">
      <x/>
    </i>
    <i r="1">
      <x v="1"/>
    </i>
    <i r="1">
      <x v="2"/>
    </i>
    <i r="1">
      <x v="3"/>
    </i>
    <i r="1">
      <x v="4"/>
    </i>
    <i r="1">
      <x v="5"/>
    </i>
    <i r="1">
      <x v="6"/>
    </i>
    <i r="1">
      <x v="7"/>
    </i>
    <i r="1">
      <x v="8"/>
    </i>
    <i t="grand">
      <x/>
    </i>
  </rowItems>
  <colItems count="1">
    <i/>
  </colItems>
  <pageFields count="1">
    <pageField fld="12" hier="-1"/>
  </pageFields>
  <dataFields count="1">
    <dataField name="Count of Error (Y/NA)" fld="12" subtotal="count" baseField="0" baseItem="0"/>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1" cacheId="83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V11" firstHeaderRow="1" firstDataRow="2" firstDataCol="1" rowPageCount="2" colPageCount="1"/>
  <pivotFields count="34">
    <pivotField showAll="0"/>
    <pivotField showAll="0"/>
    <pivotField showAll="0"/>
    <pivotField showAll="0"/>
    <pivotField axis="axisPage" multipleItemSelectionAllowed="1" showAll="0">
      <items count="5">
        <item h="1" x="2"/>
        <item h="1" x="1"/>
        <item h="1" x="3"/>
        <item x="0"/>
        <item t="default"/>
      </items>
    </pivotField>
    <pivotField showAll="0"/>
    <pivotField showAll="0"/>
    <pivotField showAll="0"/>
    <pivotField showAll="0"/>
    <pivotField showAll="0"/>
    <pivotField showAll="0"/>
    <pivotField showAll="0"/>
    <pivotField axis="axisPage" multipleItemSelectionAllowed="1" showAll="0">
      <items count="4">
        <item h="1" x="2"/>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22">
        <item x="8"/>
        <item x="5"/>
        <item x="6"/>
        <item x="7"/>
        <item m="1" x="16"/>
        <item m="1" x="14"/>
        <item x="4"/>
        <item x="9"/>
        <item x="1"/>
        <item m="1" x="18"/>
        <item m="1" x="20"/>
        <item m="1" x="13"/>
        <item x="3"/>
        <item m="1" x="12"/>
        <item m="1" x="19"/>
        <item m="1" x="10"/>
        <item x="0"/>
        <item m="1" x="17"/>
        <item x="2"/>
        <item m="1" x="15"/>
        <item m="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axis="axisCol" showAll="0">
      <items count="24">
        <item x="12"/>
        <item x="2"/>
        <item x="21"/>
        <item x="16"/>
        <item x="6"/>
        <item x="20"/>
        <item x="10"/>
        <item x="0"/>
        <item x="15"/>
        <item x="5"/>
        <item x="14"/>
        <item x="4"/>
        <item x="11"/>
        <item x="1"/>
        <item x="13"/>
        <item x="3"/>
        <item x="7"/>
        <item x="19"/>
        <item x="18"/>
        <item x="9"/>
        <item x="22"/>
        <item x="17"/>
        <item x="8"/>
        <item t="default"/>
      </items>
    </pivotField>
    <pivotField showAll="0"/>
  </pivotFields>
  <rowFields count="1">
    <field x="25"/>
  </rowFields>
  <rowItems count="6">
    <i>
      <x v="12"/>
    </i>
    <i>
      <x v="18"/>
    </i>
    <i>
      <x v="16"/>
    </i>
    <i>
      <x v="1"/>
    </i>
    <i>
      <x v="6"/>
    </i>
    <i t="grand">
      <x/>
    </i>
  </rowItems>
  <colFields count="1">
    <field x="32"/>
  </colFields>
  <colItems count="21">
    <i>
      <x/>
    </i>
    <i>
      <x v="1"/>
    </i>
    <i>
      <x v="3"/>
    </i>
    <i>
      <x v="4"/>
    </i>
    <i>
      <x v="5"/>
    </i>
    <i>
      <x v="6"/>
    </i>
    <i>
      <x v="7"/>
    </i>
    <i>
      <x v="8"/>
    </i>
    <i>
      <x v="10"/>
    </i>
    <i>
      <x v="11"/>
    </i>
    <i>
      <x v="13"/>
    </i>
    <i>
      <x v="14"/>
    </i>
    <i>
      <x v="15"/>
    </i>
    <i>
      <x v="16"/>
    </i>
    <i>
      <x v="17"/>
    </i>
    <i>
      <x v="18"/>
    </i>
    <i>
      <x v="19"/>
    </i>
    <i>
      <x v="20"/>
    </i>
    <i>
      <x v="21"/>
    </i>
    <i>
      <x v="22"/>
    </i>
    <i t="grand">
      <x/>
    </i>
  </colItems>
  <pageFields count="2">
    <pageField fld="12" hier="-1"/>
    <pageField fld="4" hier="-1"/>
  </pageFields>
  <dataFields count="1">
    <dataField name="Count of Stage @ which the error occurred/reported" fld="2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29" firstHeaderRow="1" firstDataRow="2" firstDataCol="1"/>
  <pivotFields count="16">
    <pivotField showAll="0"/>
    <pivotField numFmtId="16" showAll="0"/>
    <pivotField showAll="0"/>
    <pivotField showAll="0"/>
    <pivotField numFmtId="1" showAll="0"/>
    <pivotField showAll="0"/>
    <pivotField showAll="0"/>
    <pivotField showAll="0"/>
    <pivotField showAll="0"/>
    <pivotField axis="axisCol" showAll="0">
      <items count="3">
        <item h="1" x="1"/>
        <item x="0"/>
        <item t="default"/>
      </items>
    </pivotField>
    <pivotField axis="axisRow" dataField="1" showAll="0" sortType="descending">
      <items count="12">
        <item x="1"/>
        <item x="2"/>
        <item x="8"/>
        <item m="1" x="10"/>
        <item x="6"/>
        <item x="3"/>
        <item x="0"/>
        <item x="9"/>
        <item x="5"/>
        <item x="4"/>
        <item x="7"/>
        <item t="default"/>
      </items>
      <autoSortScope>
        <pivotArea dataOnly="0" outline="0" fieldPosition="0">
          <references count="2">
            <reference field="4294967294" count="1" selected="0">
              <x v="0"/>
            </reference>
            <reference field="9" count="1" selected="0">
              <x v="1"/>
            </reference>
          </references>
        </pivotArea>
      </autoSortScope>
    </pivotField>
    <pivotField showAll="0"/>
    <pivotField showAll="0"/>
    <pivotField showAll="0"/>
    <pivotField axis="axisRow" showAll="0">
      <items count="14">
        <item x="1"/>
        <item x="5"/>
        <item x="2"/>
        <item x="10"/>
        <item x="9"/>
        <item x="0"/>
        <item x="7"/>
        <item x="6"/>
        <item x="11"/>
        <item x="8"/>
        <item x="12"/>
        <item x="4"/>
        <item x="3"/>
        <item t="default"/>
      </items>
    </pivotField>
    <pivotField showAll="0"/>
  </pivotFields>
  <rowFields count="2">
    <field x="10"/>
    <field x="14"/>
  </rowFields>
  <rowItems count="25">
    <i>
      <x v="4"/>
    </i>
    <i r="1">
      <x v="4"/>
    </i>
    <i r="1">
      <x v="6"/>
    </i>
    <i r="1">
      <x v="7"/>
    </i>
    <i r="1">
      <x v="9"/>
    </i>
    <i r="1">
      <x v="12"/>
    </i>
    <i>
      <x v="9"/>
    </i>
    <i r="1">
      <x v="11"/>
    </i>
    <i r="1">
      <x v="12"/>
    </i>
    <i>
      <x v="6"/>
    </i>
    <i r="1">
      <x v="5"/>
    </i>
    <i r="1">
      <x v="11"/>
    </i>
    <i>
      <x v="8"/>
    </i>
    <i r="1">
      <x v="1"/>
    </i>
    <i>
      <x v="10"/>
    </i>
    <i r="1">
      <x v="3"/>
    </i>
    <i>
      <x v="1"/>
    </i>
    <i r="1">
      <x v="2"/>
    </i>
    <i>
      <x/>
    </i>
    <i r="1">
      <x/>
    </i>
    <i>
      <x v="5"/>
    </i>
    <i r="1">
      <x v="12"/>
    </i>
    <i>
      <x v="7"/>
    </i>
    <i r="1">
      <x v="10"/>
    </i>
    <i t="grand">
      <x/>
    </i>
  </rowItems>
  <colFields count="1">
    <field x="9"/>
  </colFields>
  <colItems count="2">
    <i>
      <x v="1"/>
    </i>
    <i t="grand">
      <x/>
    </i>
  </colItems>
  <dataFields count="1">
    <dataField name="Count of Responsibility of Error (Department)"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81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2" firstHeaderRow="1" firstDataRow="1" firstDataCol="1"/>
  <pivotFields count="34">
    <pivotField showAll="0"/>
    <pivotField numFmtId="14" showAll="0"/>
    <pivotField showAll="0"/>
    <pivotField showAll="0"/>
    <pivotField numFmtId="1" showAll="0"/>
    <pivotField showAll="0"/>
    <pivotField showAll="0"/>
    <pivotField showAll="0"/>
    <pivotField showAll="0"/>
    <pivotField showAll="0"/>
    <pivotField axis="axisRow" dataField="1" showAll="0" sortType="descending">
      <items count="11">
        <item x="2"/>
        <item x="7"/>
        <item x="1"/>
        <item m="1" x="9"/>
        <item m="1" x="8"/>
        <item x="3"/>
        <item x="0"/>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
    <i>
      <x v="5"/>
    </i>
    <i>
      <x v="6"/>
    </i>
    <i>
      <x/>
    </i>
    <i>
      <x v="9"/>
    </i>
    <i>
      <x v="2"/>
    </i>
    <i>
      <x v="8"/>
    </i>
    <i>
      <x v="7"/>
    </i>
    <i>
      <x v="1"/>
    </i>
    <i t="grand">
      <x/>
    </i>
  </rowItems>
  <colItems count="1">
    <i/>
  </colItems>
  <dataFields count="1">
    <dataField name="Count of Responsibility of Error (Department)" fld="10" subtotal="count" baseField="0" baseItem="0"/>
  </dataField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PivotTable4" cacheId="81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6" firstHeaderRow="1" firstDataRow="1" firstDataCol="1"/>
  <pivotFields count="34">
    <pivotField showAll="0"/>
    <pivotField numFmtId="14" showAll="0"/>
    <pivotField showAll="0"/>
    <pivotField showAll="0"/>
    <pivotField numFmtId="1" showAll="0"/>
    <pivotField showAll="0"/>
    <pivotField showAll="0"/>
    <pivotField showAll="0"/>
    <pivotField showAll="0"/>
    <pivotField showAll="0"/>
    <pivotField showAll="0"/>
    <pivotField showAll="0"/>
    <pivotField showAll="0"/>
    <pivotField showAll="0"/>
    <pivotField axis="axisRow" dataField="1" showAll="0" sortType="descending">
      <items count="16">
        <item x="8"/>
        <item x="5"/>
        <item x="10"/>
        <item x="1"/>
        <item x="11"/>
        <item x="3"/>
        <item x="6"/>
        <item x="0"/>
        <item x="2"/>
        <item m="1" x="13"/>
        <item x="7"/>
        <item m="1" x="14"/>
        <item x="4"/>
        <item m="1" x="12"/>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13">
    <i>
      <x v="10"/>
    </i>
    <i>
      <x v="1"/>
    </i>
    <i>
      <x v="3"/>
    </i>
    <i>
      <x v="6"/>
    </i>
    <i>
      <x v="8"/>
    </i>
    <i>
      <x v="7"/>
    </i>
    <i>
      <x v="2"/>
    </i>
    <i>
      <x v="14"/>
    </i>
    <i>
      <x v="12"/>
    </i>
    <i>
      <x v="4"/>
    </i>
    <i>
      <x/>
    </i>
    <i>
      <x v="5"/>
    </i>
    <i t="grand">
      <x/>
    </i>
  </rowItems>
  <colItems count="1">
    <i/>
  </colItems>
  <dataFields count="1">
    <dataField name="Count of Error Area" fld="14"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pivotTable" Target="../pivotTables/pivotTable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S34"/>
  <sheetViews>
    <sheetView showGridLines="0" workbookViewId="0">
      <selection activeCell="J4" sqref="J4:K11"/>
    </sheetView>
  </sheetViews>
  <sheetFormatPr defaultRowHeight="15" x14ac:dyDescent="0.25"/>
  <cols>
    <col min="2" max="2" width="20.140625" bestFit="1" customWidth="1"/>
    <col min="3" max="3" width="16.28515625" bestFit="1" customWidth="1"/>
    <col min="4" max="4" width="11.28515625" customWidth="1"/>
    <col min="5" max="5" width="2.140625" customWidth="1"/>
    <col min="6" max="6" width="20.140625" bestFit="1" customWidth="1"/>
    <col min="7" max="7" width="16.28515625" bestFit="1" customWidth="1"/>
    <col min="8" max="8" width="11.28515625" customWidth="1"/>
    <col min="9" max="9" width="2.140625" customWidth="1"/>
    <col min="10" max="10" width="20.140625" bestFit="1" customWidth="1"/>
    <col min="11" max="11" width="16.28515625" bestFit="1" customWidth="1"/>
    <col min="12" max="12" width="11.28515625" customWidth="1"/>
    <col min="15" max="15" width="29" customWidth="1"/>
    <col min="16" max="16" width="21.7109375" style="3" customWidth="1"/>
    <col min="18" max="18" width="13.140625" customWidth="1"/>
    <col min="19" max="19" width="48.28515625" bestFit="1" customWidth="1"/>
    <col min="20" max="20" width="11.28515625" customWidth="1"/>
  </cols>
  <sheetData>
    <row r="1" spans="2:19" x14ac:dyDescent="0.25">
      <c r="R1" s="17" t="s">
        <v>17</v>
      </c>
      <c r="S1" t="s">
        <v>44</v>
      </c>
    </row>
    <row r="3" spans="2:19" x14ac:dyDescent="0.25">
      <c r="B3" s="17" t="s">
        <v>83</v>
      </c>
      <c r="C3" s="17" t="s">
        <v>82</v>
      </c>
      <c r="F3" s="17" t="s">
        <v>83</v>
      </c>
      <c r="G3" s="17" t="s">
        <v>82</v>
      </c>
      <c r="J3" s="17" t="s">
        <v>83</v>
      </c>
      <c r="K3" s="17" t="s">
        <v>82</v>
      </c>
      <c r="O3" s="20" t="s">
        <v>56</v>
      </c>
      <c r="P3" s="2" t="e">
        <f>COUNTIF(#REF!,"OXFORD-S&amp;T")</f>
        <v>#REF!</v>
      </c>
      <c r="R3" s="17" t="s">
        <v>81</v>
      </c>
      <c r="S3" t="s">
        <v>84</v>
      </c>
    </row>
    <row r="4" spans="2:19" x14ac:dyDescent="0.25">
      <c r="B4" s="17" t="s">
        <v>81</v>
      </c>
      <c r="C4" t="s">
        <v>45</v>
      </c>
      <c r="F4" s="17" t="s">
        <v>81</v>
      </c>
      <c r="G4" t="s">
        <v>55</v>
      </c>
      <c r="J4" s="17" t="s">
        <v>81</v>
      </c>
      <c r="K4" t="s">
        <v>44</v>
      </c>
      <c r="O4" s="20" t="s">
        <v>57</v>
      </c>
      <c r="P4" s="2" t="e">
        <f>COUNTIF(#REF!,"CHENNAI-S&amp;T")</f>
        <v>#REF!</v>
      </c>
      <c r="R4" s="19">
        <v>42744</v>
      </c>
      <c r="S4" s="18">
        <v>1</v>
      </c>
    </row>
    <row r="5" spans="2:19" x14ac:dyDescent="0.25">
      <c r="B5" s="19">
        <v>42780</v>
      </c>
      <c r="C5" s="18">
        <v>1</v>
      </c>
      <c r="F5" s="19">
        <v>42775</v>
      </c>
      <c r="G5" s="18">
        <v>1</v>
      </c>
      <c r="J5" s="19">
        <v>42744</v>
      </c>
      <c r="K5" s="18">
        <v>1</v>
      </c>
      <c r="O5" s="20" t="s">
        <v>58</v>
      </c>
      <c r="P5" s="2" t="e">
        <f>COUNTIF(#REF!,"ST.LOUIS-HS")</f>
        <v>#REF!</v>
      </c>
      <c r="R5" s="19">
        <v>42783</v>
      </c>
      <c r="S5" s="18">
        <v>1</v>
      </c>
    </row>
    <row r="6" spans="2:19" x14ac:dyDescent="0.25">
      <c r="B6" s="28">
        <v>42884</v>
      </c>
      <c r="C6" s="18">
        <v>1</v>
      </c>
      <c r="F6" s="19">
        <v>42786</v>
      </c>
      <c r="G6" s="18">
        <v>1</v>
      </c>
      <c r="J6" s="19">
        <v>42783</v>
      </c>
      <c r="K6" s="18">
        <v>1</v>
      </c>
      <c r="O6" s="20" t="s">
        <v>59</v>
      </c>
      <c r="P6" s="2" t="e">
        <f>COUNTIF(#REF!,"CHENNAI-S&amp;T-CBP")</f>
        <v>#REF!</v>
      </c>
      <c r="R6" s="19">
        <v>42788</v>
      </c>
      <c r="S6" s="18">
        <v>1</v>
      </c>
    </row>
    <row r="7" spans="2:19" x14ac:dyDescent="0.25">
      <c r="B7" s="28">
        <v>42947</v>
      </c>
      <c r="C7" s="18">
        <v>1</v>
      </c>
      <c r="F7" s="19">
        <v>42816</v>
      </c>
      <c r="G7" s="18">
        <v>1</v>
      </c>
      <c r="J7" s="19">
        <v>42788</v>
      </c>
      <c r="K7" s="18">
        <v>1</v>
      </c>
      <c r="O7" s="20" t="s">
        <v>60</v>
      </c>
      <c r="P7" s="2" t="e">
        <f>COUNTIF(#REF!,"CHENNAI-HS")</f>
        <v>#REF!</v>
      </c>
      <c r="R7" s="19">
        <v>42795</v>
      </c>
      <c r="S7" s="18">
        <v>1</v>
      </c>
    </row>
    <row r="8" spans="2:19" x14ac:dyDescent="0.25">
      <c r="B8" s="28">
        <v>42956</v>
      </c>
      <c r="C8" s="18">
        <v>1</v>
      </c>
      <c r="F8" s="28">
        <v>42832</v>
      </c>
      <c r="G8" s="18">
        <v>1</v>
      </c>
      <c r="J8" s="19">
        <v>42795</v>
      </c>
      <c r="K8" s="18">
        <v>1</v>
      </c>
      <c r="O8" s="20" t="s">
        <v>66</v>
      </c>
      <c r="P8" s="2" t="e">
        <f>COUNTIF(#REF!,"MRW")</f>
        <v>#REF!</v>
      </c>
      <c r="R8" s="19">
        <v>42816</v>
      </c>
      <c r="S8" s="18">
        <v>1</v>
      </c>
    </row>
    <row r="9" spans="2:19" x14ac:dyDescent="0.25">
      <c r="B9" s="28">
        <v>43024</v>
      </c>
      <c r="C9" s="18">
        <v>1</v>
      </c>
      <c r="F9" s="28">
        <v>42949</v>
      </c>
      <c r="G9" s="18">
        <v>1</v>
      </c>
      <c r="J9" s="19">
        <v>42816</v>
      </c>
      <c r="K9" s="18">
        <v>1</v>
      </c>
      <c r="O9" s="20" t="s">
        <v>67</v>
      </c>
      <c r="P9" s="2" t="e">
        <f>COUNTIF(#REF!,"MRW (Positive)")</f>
        <v>#REF!</v>
      </c>
      <c r="R9" s="19">
        <v>42817</v>
      </c>
      <c r="S9" s="18">
        <v>1</v>
      </c>
    </row>
    <row r="10" spans="2:19" x14ac:dyDescent="0.25">
      <c r="B10" s="28">
        <v>43045</v>
      </c>
      <c r="C10" s="18">
        <v>1</v>
      </c>
      <c r="J10" s="19">
        <v>42817</v>
      </c>
      <c r="K10" s="18">
        <v>1</v>
      </c>
      <c r="O10" s="20" t="s">
        <v>61</v>
      </c>
      <c r="P10" s="2" t="e">
        <f>COUNTIF(#REF!,"OXFORD-S&amp;T (Positive)")</f>
        <v>#REF!</v>
      </c>
      <c r="R10" s="19">
        <v>42832</v>
      </c>
      <c r="S10" s="18">
        <v>1</v>
      </c>
    </row>
    <row r="11" spans="2:19" x14ac:dyDescent="0.25">
      <c r="J11" s="19">
        <v>42832</v>
      </c>
      <c r="K11" s="18">
        <v>1</v>
      </c>
      <c r="O11" s="20" t="s">
        <v>62</v>
      </c>
      <c r="P11" s="2" t="e">
        <f>COUNTIF(#REF!,"CHENNAI-S&amp;T (Positive)")</f>
        <v>#REF!</v>
      </c>
      <c r="R11" s="28">
        <v>42846</v>
      </c>
      <c r="S11" s="18">
        <v>1</v>
      </c>
    </row>
    <row r="12" spans="2:19" x14ac:dyDescent="0.25">
      <c r="J12" s="28">
        <v>42846</v>
      </c>
      <c r="K12" s="18">
        <v>1</v>
      </c>
      <c r="O12" s="20" t="s">
        <v>63</v>
      </c>
      <c r="P12" s="2" t="e">
        <f>COUNTIF(#REF!,"ST.LOUIS-HS (Positive)")</f>
        <v>#REF!</v>
      </c>
      <c r="R12" s="28">
        <v>42857</v>
      </c>
      <c r="S12" s="18">
        <v>2</v>
      </c>
    </row>
    <row r="13" spans="2:19" x14ac:dyDescent="0.25">
      <c r="J13" s="28">
        <v>42857</v>
      </c>
      <c r="K13" s="18">
        <v>2</v>
      </c>
      <c r="O13" s="20" t="s">
        <v>64</v>
      </c>
      <c r="P13" s="2" t="e">
        <f>COUNTIF(#REF!,"CHENNAI-S&amp;T-CBP (Positive)")</f>
        <v>#REF!</v>
      </c>
      <c r="R13" s="28">
        <v>42865</v>
      </c>
      <c r="S13" s="18">
        <v>2</v>
      </c>
    </row>
    <row r="14" spans="2:19" x14ac:dyDescent="0.25">
      <c r="J14" s="28">
        <v>42865</v>
      </c>
      <c r="K14" s="18">
        <v>2</v>
      </c>
      <c r="O14" s="20" t="s">
        <v>65</v>
      </c>
      <c r="P14" s="2" t="e">
        <f>COUNTIF(#REF!,"CHENNAI-HS (Positive)")</f>
        <v>#REF!</v>
      </c>
      <c r="R14" s="28">
        <v>42888</v>
      </c>
      <c r="S14" s="18">
        <v>2</v>
      </c>
    </row>
    <row r="15" spans="2:19" x14ac:dyDescent="0.25">
      <c r="J15" s="28">
        <v>42888</v>
      </c>
      <c r="K15" s="18">
        <v>2</v>
      </c>
      <c r="R15" s="28">
        <v>42898</v>
      </c>
      <c r="S15" s="18">
        <v>3</v>
      </c>
    </row>
    <row r="16" spans="2:19" x14ac:dyDescent="0.25">
      <c r="J16" s="28">
        <v>42898</v>
      </c>
      <c r="K16" s="18">
        <v>3</v>
      </c>
      <c r="R16" s="28">
        <v>42907</v>
      </c>
      <c r="S16" s="18">
        <v>1</v>
      </c>
    </row>
    <row r="17" spans="10:19" x14ac:dyDescent="0.25">
      <c r="J17" s="28">
        <v>42907</v>
      </c>
      <c r="K17" s="18">
        <v>1</v>
      </c>
      <c r="R17" s="28">
        <v>42914</v>
      </c>
      <c r="S17" s="18">
        <v>1</v>
      </c>
    </row>
    <row r="18" spans="10:19" x14ac:dyDescent="0.25">
      <c r="J18" s="28">
        <v>42914</v>
      </c>
      <c r="K18" s="18">
        <v>1</v>
      </c>
      <c r="R18" s="28">
        <v>42930</v>
      </c>
      <c r="S18" s="18">
        <v>2</v>
      </c>
    </row>
    <row r="19" spans="10:19" x14ac:dyDescent="0.25">
      <c r="J19" s="28">
        <v>42930</v>
      </c>
      <c r="K19" s="18">
        <v>2</v>
      </c>
      <c r="R19" s="28">
        <v>42935</v>
      </c>
      <c r="S19" s="18">
        <v>1</v>
      </c>
    </row>
    <row r="20" spans="10:19" x14ac:dyDescent="0.25">
      <c r="J20" s="28">
        <v>42935</v>
      </c>
      <c r="K20" s="18">
        <v>1</v>
      </c>
      <c r="R20" s="28">
        <v>42941</v>
      </c>
      <c r="S20" s="18">
        <v>1</v>
      </c>
    </row>
    <row r="21" spans="10:19" x14ac:dyDescent="0.25">
      <c r="J21" s="28">
        <v>42941</v>
      </c>
      <c r="K21" s="18">
        <v>1</v>
      </c>
      <c r="R21" s="28">
        <v>42947</v>
      </c>
      <c r="S21" s="18">
        <v>2</v>
      </c>
    </row>
    <row r="22" spans="10:19" x14ac:dyDescent="0.25">
      <c r="J22" s="28">
        <v>42947</v>
      </c>
      <c r="K22" s="18">
        <v>2</v>
      </c>
      <c r="R22" s="28">
        <v>42949</v>
      </c>
      <c r="S22" s="18">
        <v>1</v>
      </c>
    </row>
    <row r="23" spans="10:19" x14ac:dyDescent="0.25">
      <c r="J23" s="28">
        <v>42949</v>
      </c>
      <c r="K23" s="18">
        <v>1</v>
      </c>
      <c r="R23" s="28">
        <v>42950</v>
      </c>
      <c r="S23" s="18">
        <v>1</v>
      </c>
    </row>
    <row r="24" spans="10:19" x14ac:dyDescent="0.25">
      <c r="J24" s="28">
        <v>42950</v>
      </c>
      <c r="K24" s="18">
        <v>1</v>
      </c>
      <c r="R24" s="28">
        <v>42956</v>
      </c>
      <c r="S24" s="18">
        <v>1</v>
      </c>
    </row>
    <row r="25" spans="10:19" x14ac:dyDescent="0.25">
      <c r="J25" s="28">
        <v>42956</v>
      </c>
      <c r="K25" s="18">
        <v>1</v>
      </c>
      <c r="R25" s="28">
        <v>42976</v>
      </c>
      <c r="S25" s="18">
        <v>2</v>
      </c>
    </row>
    <row r="26" spans="10:19" x14ac:dyDescent="0.25">
      <c r="J26" s="28">
        <v>42976</v>
      </c>
      <c r="K26" s="18">
        <v>2</v>
      </c>
      <c r="R26" s="28">
        <v>42991</v>
      </c>
      <c r="S26" s="18">
        <v>1</v>
      </c>
    </row>
    <row r="27" spans="10:19" x14ac:dyDescent="0.25">
      <c r="J27" s="28">
        <v>42991</v>
      </c>
      <c r="K27" s="18">
        <v>1</v>
      </c>
      <c r="R27" s="28">
        <v>43014</v>
      </c>
      <c r="S27" s="18">
        <v>1</v>
      </c>
    </row>
    <row r="28" spans="10:19" x14ac:dyDescent="0.25">
      <c r="J28" s="28">
        <v>43014</v>
      </c>
      <c r="K28" s="18">
        <v>1</v>
      </c>
      <c r="R28" s="28">
        <v>43017</v>
      </c>
      <c r="S28" s="18">
        <v>1</v>
      </c>
    </row>
    <row r="29" spans="10:19" x14ac:dyDescent="0.25">
      <c r="J29" s="28">
        <v>43017</v>
      </c>
      <c r="K29" s="18">
        <v>1</v>
      </c>
      <c r="R29" s="28">
        <v>43024</v>
      </c>
      <c r="S29" s="18">
        <v>1</v>
      </c>
    </row>
    <row r="30" spans="10:19" x14ac:dyDescent="0.25">
      <c r="J30" s="28">
        <v>43024</v>
      </c>
      <c r="K30" s="18">
        <v>1</v>
      </c>
      <c r="R30" s="28">
        <v>43034</v>
      </c>
      <c r="S30" s="18">
        <v>3</v>
      </c>
    </row>
    <row r="31" spans="10:19" x14ac:dyDescent="0.25">
      <c r="J31" s="28">
        <v>43034</v>
      </c>
      <c r="K31" s="18">
        <v>3</v>
      </c>
      <c r="R31" s="28">
        <v>43075</v>
      </c>
      <c r="S31" s="18"/>
    </row>
    <row r="32" spans="10:19" x14ac:dyDescent="0.25">
      <c r="J32" s="28">
        <v>43075</v>
      </c>
      <c r="K32" s="18">
        <v>1</v>
      </c>
      <c r="R32" s="28">
        <v>43083</v>
      </c>
      <c r="S32" s="18">
        <v>1</v>
      </c>
    </row>
    <row r="33" spans="10:19" x14ac:dyDescent="0.25">
      <c r="J33" s="28">
        <v>43083</v>
      </c>
      <c r="K33" s="18">
        <v>1</v>
      </c>
      <c r="R33" s="28">
        <v>43087</v>
      </c>
      <c r="S33" s="18">
        <v>1</v>
      </c>
    </row>
    <row r="34" spans="10:19" x14ac:dyDescent="0.25">
      <c r="J34" s="28">
        <v>43087</v>
      </c>
      <c r="K34" s="18">
        <v>1</v>
      </c>
    </row>
  </sheetData>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6"/>
  <sheetViews>
    <sheetView zoomScale="70" zoomScaleNormal="70" workbookViewId="0">
      <selection activeCell="D10" sqref="D10"/>
    </sheetView>
  </sheetViews>
  <sheetFormatPr defaultRowHeight="15" x14ac:dyDescent="0.25"/>
  <cols>
    <col min="1" max="1" width="17.85546875" customWidth="1"/>
    <col min="2" max="2" width="18.28515625" customWidth="1"/>
    <col min="3" max="3" width="29.7109375" bestFit="1" customWidth="1"/>
    <col min="4" max="4" width="17.140625" bestFit="1" customWidth="1"/>
    <col min="5" max="5" width="9.5703125" bestFit="1" customWidth="1"/>
    <col min="6" max="6" width="20.5703125" bestFit="1" customWidth="1"/>
    <col min="7" max="7" width="12.5703125" bestFit="1" customWidth="1"/>
    <col min="8" max="8" width="16.7109375" bestFit="1" customWidth="1"/>
    <col min="9" max="9" width="9.5703125" bestFit="1" customWidth="1"/>
    <col min="10" max="10" width="15" bestFit="1" customWidth="1"/>
    <col min="11" max="11" width="87" bestFit="1" customWidth="1"/>
    <col min="12" max="12" width="216.28515625" bestFit="1" customWidth="1"/>
    <col min="13" max="13" width="11.28515625" bestFit="1" customWidth="1"/>
  </cols>
  <sheetData>
    <row r="1" spans="1:2" x14ac:dyDescent="0.25">
      <c r="A1" s="49" t="s">
        <v>0</v>
      </c>
      <c r="B1" s="51" t="s">
        <v>242</v>
      </c>
    </row>
    <row r="3" spans="1:2" x14ac:dyDescent="0.25">
      <c r="A3" s="49" t="s">
        <v>81</v>
      </c>
    </row>
    <row r="4" spans="1:2" x14ac:dyDescent="0.25">
      <c r="A4" s="50" t="s">
        <v>170</v>
      </c>
    </row>
    <row r="5" spans="1:2" x14ac:dyDescent="0.25">
      <c r="A5" s="50" t="s">
        <v>51</v>
      </c>
    </row>
    <row r="6" spans="1:2" x14ac:dyDescent="0.25">
      <c r="A6" s="50" t="s">
        <v>180</v>
      </c>
    </row>
    <row r="7" spans="1:2" x14ac:dyDescent="0.25">
      <c r="A7" s="50" t="s">
        <v>13</v>
      </c>
    </row>
    <row r="8" spans="1:2" x14ac:dyDescent="0.25">
      <c r="A8" s="50" t="s">
        <v>188</v>
      </c>
    </row>
    <row r="9" spans="1:2" x14ac:dyDescent="0.25">
      <c r="A9" s="50" t="s">
        <v>13</v>
      </c>
    </row>
    <row r="10" spans="1:2" x14ac:dyDescent="0.25">
      <c r="A10" s="50" t="s">
        <v>194</v>
      </c>
    </row>
    <row r="11" spans="1:2" x14ac:dyDescent="0.25">
      <c r="A11" s="50" t="s">
        <v>51</v>
      </c>
    </row>
    <row r="12" spans="1:2" x14ac:dyDescent="0.25">
      <c r="A12" s="50" t="s">
        <v>198</v>
      </c>
    </row>
    <row r="13" spans="1:2" x14ac:dyDescent="0.25">
      <c r="A13" s="50" t="s">
        <v>51</v>
      </c>
    </row>
    <row r="14" spans="1:2" x14ac:dyDescent="0.25">
      <c r="A14" s="50" t="s">
        <v>209</v>
      </c>
    </row>
    <row r="15" spans="1:2" x14ac:dyDescent="0.25">
      <c r="A15" s="50" t="s">
        <v>51</v>
      </c>
    </row>
    <row r="16" spans="1:2" x14ac:dyDescent="0.25">
      <c r="A16" s="50" t="s">
        <v>218</v>
      </c>
    </row>
    <row r="17" spans="1:1" x14ac:dyDescent="0.25">
      <c r="A17" s="50" t="s">
        <v>51</v>
      </c>
    </row>
    <row r="18" spans="1:1" x14ac:dyDescent="0.25">
      <c r="A18" s="50" t="s">
        <v>224</v>
      </c>
    </row>
    <row r="19" spans="1:1" x14ac:dyDescent="0.25">
      <c r="A19" s="50" t="s">
        <v>51</v>
      </c>
    </row>
    <row r="20" spans="1:1" x14ac:dyDescent="0.25">
      <c r="A20" s="50" t="s">
        <v>228</v>
      </c>
    </row>
    <row r="21" spans="1:1" x14ac:dyDescent="0.25">
      <c r="A21" s="50" t="s">
        <v>51</v>
      </c>
    </row>
    <row r="22" spans="1:1" x14ac:dyDescent="0.25">
      <c r="A22" s="50" t="s">
        <v>232</v>
      </c>
    </row>
    <row r="23" spans="1:1" x14ac:dyDescent="0.25">
      <c r="A23" s="50" t="s">
        <v>51</v>
      </c>
    </row>
    <row r="24" spans="1:1" x14ac:dyDescent="0.25">
      <c r="A24" s="50" t="s">
        <v>240</v>
      </c>
    </row>
    <row r="25" spans="1:1" x14ac:dyDescent="0.25">
      <c r="A25" s="50" t="s">
        <v>51</v>
      </c>
    </row>
    <row r="26" spans="1:1" x14ac:dyDescent="0.25">
      <c r="A26" s="50"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E15"/>
  <sheetViews>
    <sheetView workbookViewId="0">
      <selection activeCell="I25" sqref="I25"/>
    </sheetView>
  </sheetViews>
  <sheetFormatPr defaultRowHeight="15" x14ac:dyDescent="0.25"/>
  <cols>
    <col min="1" max="1" width="14.42578125" bestFit="1" customWidth="1"/>
    <col min="2" max="2" width="42.28515625" bestFit="1" customWidth="1"/>
    <col min="4" max="4" width="14.42578125" bestFit="1" customWidth="1"/>
    <col min="5" max="5" width="42.28515625" bestFit="1" customWidth="1"/>
  </cols>
  <sheetData>
    <row r="3" spans="1:5" x14ac:dyDescent="0.25">
      <c r="A3" s="17" t="s">
        <v>81</v>
      </c>
      <c r="B3" t="s">
        <v>117</v>
      </c>
      <c r="D3" s="43" t="s">
        <v>452</v>
      </c>
      <c r="E3" s="43" t="s">
        <v>453</v>
      </c>
    </row>
    <row r="4" spans="1:5" x14ac:dyDescent="0.25">
      <c r="A4" s="1" t="s">
        <v>24</v>
      </c>
      <c r="B4" s="18">
        <v>8</v>
      </c>
      <c r="D4" s="43" t="s">
        <v>24</v>
      </c>
      <c r="E4" s="43">
        <v>8</v>
      </c>
    </row>
    <row r="5" spans="1:5" x14ac:dyDescent="0.25">
      <c r="A5" s="1" t="s">
        <v>226</v>
      </c>
      <c r="B5" s="18">
        <v>4</v>
      </c>
      <c r="D5" s="43" t="s">
        <v>226</v>
      </c>
      <c r="E5" s="43">
        <v>4</v>
      </c>
    </row>
    <row r="6" spans="1:5" x14ac:dyDescent="0.25">
      <c r="A6" s="1" t="s">
        <v>201</v>
      </c>
      <c r="B6" s="18">
        <v>3</v>
      </c>
      <c r="D6" s="43" t="s">
        <v>201</v>
      </c>
      <c r="E6" s="43">
        <v>5</v>
      </c>
    </row>
    <row r="7" spans="1:5" x14ac:dyDescent="0.25">
      <c r="A7" s="1" t="s">
        <v>20</v>
      </c>
      <c r="B7" s="18">
        <v>3</v>
      </c>
      <c r="D7" s="43" t="s">
        <v>20</v>
      </c>
      <c r="E7" s="43">
        <v>3</v>
      </c>
    </row>
    <row r="8" spans="1:5" x14ac:dyDescent="0.25">
      <c r="A8" s="1" t="s">
        <v>207</v>
      </c>
      <c r="B8" s="18">
        <v>2</v>
      </c>
      <c r="D8" s="43" t="s">
        <v>207</v>
      </c>
      <c r="E8" s="43">
        <v>2</v>
      </c>
    </row>
    <row r="9" spans="1:5" x14ac:dyDescent="0.25">
      <c r="A9" s="1" t="s">
        <v>275</v>
      </c>
      <c r="B9" s="18">
        <v>1</v>
      </c>
      <c r="D9" s="43" t="s">
        <v>275</v>
      </c>
      <c r="E9" s="43">
        <v>1</v>
      </c>
    </row>
    <row r="10" spans="1:5" x14ac:dyDescent="0.25">
      <c r="A10" s="1" t="s">
        <v>445</v>
      </c>
      <c r="B10" s="18">
        <v>1</v>
      </c>
      <c r="D10" s="43" t="s">
        <v>116</v>
      </c>
      <c r="E10" s="43">
        <v>1</v>
      </c>
    </row>
    <row r="11" spans="1:5" x14ac:dyDescent="0.25">
      <c r="A11" s="1" t="s">
        <v>116</v>
      </c>
      <c r="B11" s="18">
        <v>1</v>
      </c>
      <c r="D11" s="43" t="s">
        <v>405</v>
      </c>
      <c r="E11" s="43">
        <v>2</v>
      </c>
    </row>
    <row r="12" spans="1:5" x14ac:dyDescent="0.25">
      <c r="A12" s="1" t="s">
        <v>384</v>
      </c>
      <c r="B12" s="18">
        <v>1</v>
      </c>
      <c r="D12" s="43" t="s">
        <v>104</v>
      </c>
      <c r="E12" s="43">
        <v>1</v>
      </c>
    </row>
    <row r="13" spans="1:5" x14ac:dyDescent="0.25">
      <c r="A13" s="1" t="s">
        <v>104</v>
      </c>
      <c r="B13" s="18">
        <v>1</v>
      </c>
      <c r="D13" s="43"/>
      <c r="E13" s="43"/>
    </row>
    <row r="14" spans="1:5" x14ac:dyDescent="0.25">
      <c r="A14" s="1" t="s">
        <v>405</v>
      </c>
      <c r="B14" s="18">
        <v>1</v>
      </c>
    </row>
    <row r="15" spans="1:5" x14ac:dyDescent="0.25">
      <c r="A15" s="1" t="s">
        <v>95</v>
      </c>
      <c r="B15" s="18">
        <v>26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dimension ref="A1:X27"/>
  <sheetViews>
    <sheetView topLeftCell="G1" workbookViewId="0">
      <selection activeCell="I25" sqref="I25"/>
    </sheetView>
  </sheetViews>
  <sheetFormatPr defaultRowHeight="15" x14ac:dyDescent="0.25"/>
  <cols>
    <col min="1" max="1" width="6.5703125" bestFit="1" customWidth="1"/>
    <col min="2" max="2" width="13.5703125" bestFit="1" customWidth="1"/>
    <col min="3" max="3" width="8.7109375" bestFit="1" customWidth="1"/>
    <col min="4" max="4" width="25.7109375" bestFit="1" customWidth="1"/>
    <col min="5" max="5" width="14.140625" bestFit="1" customWidth="1"/>
    <col min="6" max="6" width="47.85546875" bestFit="1" customWidth="1"/>
    <col min="7" max="7" width="13.42578125" bestFit="1" customWidth="1"/>
    <col min="8" max="8" width="63.85546875" bestFit="1" customWidth="1"/>
    <col min="9" max="9" width="82.140625" bestFit="1" customWidth="1"/>
    <col min="10" max="10" width="15.5703125" bestFit="1" customWidth="1"/>
    <col min="11" max="11" width="43.85546875" bestFit="1" customWidth="1"/>
    <col min="12" max="12" width="10.140625" bestFit="1" customWidth="1"/>
    <col min="13" max="13" width="40.5703125" bestFit="1" customWidth="1"/>
    <col min="14" max="14" width="25.5703125" bestFit="1" customWidth="1"/>
    <col min="15" max="15" width="28.28515625" bestFit="1" customWidth="1"/>
    <col min="16" max="16" width="28.7109375" bestFit="1" customWidth="1"/>
    <col min="17" max="17" width="24.140625" bestFit="1" customWidth="1"/>
    <col min="18" max="18" width="24.42578125" bestFit="1" customWidth="1"/>
    <col min="19" max="19" width="16" bestFit="1" customWidth="1"/>
    <col min="20" max="20" width="18.28515625" bestFit="1" customWidth="1"/>
    <col min="21" max="21" width="16.7109375" bestFit="1" customWidth="1"/>
    <col min="22" max="22" width="18.28515625" bestFit="1" customWidth="1"/>
    <col min="23" max="23" width="16.5703125" bestFit="1" customWidth="1"/>
    <col min="24" max="24" width="18.42578125" bestFit="1" customWidth="1"/>
  </cols>
  <sheetData>
    <row r="1" spans="1:24" ht="21.75" thickBot="1" x14ac:dyDescent="0.3">
      <c r="A1" s="31" t="s">
        <v>33</v>
      </c>
      <c r="B1" s="32" t="s">
        <v>0</v>
      </c>
      <c r="C1" s="33" t="s">
        <v>85</v>
      </c>
      <c r="D1" s="34" t="s">
        <v>86</v>
      </c>
      <c r="E1" s="34" t="s">
        <v>12</v>
      </c>
      <c r="F1" s="21" t="s">
        <v>2</v>
      </c>
      <c r="G1" s="33" t="s">
        <v>1</v>
      </c>
      <c r="H1" s="33" t="s">
        <v>3</v>
      </c>
      <c r="I1" s="33" t="s">
        <v>9</v>
      </c>
      <c r="J1" s="33" t="s">
        <v>17</v>
      </c>
      <c r="K1" s="33" t="s">
        <v>39</v>
      </c>
      <c r="L1" s="33" t="s">
        <v>11</v>
      </c>
      <c r="M1" s="33" t="s">
        <v>10</v>
      </c>
      <c r="N1" s="33" t="s">
        <v>40</v>
      </c>
      <c r="O1" s="33" t="s">
        <v>4</v>
      </c>
      <c r="P1" s="33" t="s">
        <v>52</v>
      </c>
      <c r="Q1" s="33" t="s">
        <v>6</v>
      </c>
      <c r="R1" s="33" t="s">
        <v>5</v>
      </c>
      <c r="S1" s="33" t="s">
        <v>99</v>
      </c>
      <c r="T1" s="33" t="s">
        <v>96</v>
      </c>
      <c r="U1" s="33" t="s">
        <v>41</v>
      </c>
      <c r="V1" s="35" t="s">
        <v>43</v>
      </c>
      <c r="W1" s="58" t="s">
        <v>312</v>
      </c>
      <c r="X1" s="59" t="s">
        <v>313</v>
      </c>
    </row>
    <row r="2" spans="1:24" ht="409.6" hidden="1" thickBot="1" x14ac:dyDescent="0.4">
      <c r="A2" s="11">
        <v>1</v>
      </c>
      <c r="B2" s="6">
        <v>43138</v>
      </c>
      <c r="C2" s="5" t="s">
        <v>121</v>
      </c>
      <c r="D2" s="5" t="s">
        <v>122</v>
      </c>
      <c r="E2" s="7">
        <v>9780128125779</v>
      </c>
      <c r="F2" s="45" t="s">
        <v>123</v>
      </c>
      <c r="G2" s="11" t="s">
        <v>57</v>
      </c>
      <c r="H2" s="8" t="s">
        <v>124</v>
      </c>
      <c r="I2" s="8" t="s">
        <v>130</v>
      </c>
      <c r="J2" s="5" t="s">
        <v>44</v>
      </c>
      <c r="K2" s="5" t="s">
        <v>275</v>
      </c>
      <c r="L2" s="9" t="s">
        <v>125</v>
      </c>
      <c r="M2" s="8" t="s">
        <v>129</v>
      </c>
      <c r="N2" s="5" t="s">
        <v>50</v>
      </c>
      <c r="O2" s="5" t="s">
        <v>105</v>
      </c>
      <c r="P2" s="5" t="s">
        <v>51</v>
      </c>
      <c r="Q2" s="6">
        <v>43146</v>
      </c>
      <c r="R2" s="6" t="s">
        <v>127</v>
      </c>
      <c r="S2" s="10" t="s">
        <v>51</v>
      </c>
      <c r="T2" s="22" t="s">
        <v>451</v>
      </c>
      <c r="U2" s="24">
        <v>43138</v>
      </c>
      <c r="V2" s="57" t="s">
        <v>126</v>
      </c>
      <c r="W2" s="60">
        <v>12</v>
      </c>
      <c r="X2" s="61">
        <v>29</v>
      </c>
    </row>
    <row r="3" spans="1:24" ht="225" hidden="1" x14ac:dyDescent="0.25">
      <c r="A3" s="39">
        <v>4</v>
      </c>
      <c r="B3" s="44">
        <v>43194</v>
      </c>
      <c r="C3" s="39" t="s">
        <v>147</v>
      </c>
      <c r="D3" s="39" t="s">
        <v>149</v>
      </c>
      <c r="E3" s="38">
        <v>9780128119310</v>
      </c>
      <c r="F3" s="39" t="s">
        <v>148</v>
      </c>
      <c r="G3" s="39" t="s">
        <v>57</v>
      </c>
      <c r="H3" s="40" t="s">
        <v>150</v>
      </c>
      <c r="I3" s="40" t="s">
        <v>151</v>
      </c>
      <c r="J3" s="5" t="s">
        <v>44</v>
      </c>
      <c r="K3" s="37" t="s">
        <v>201</v>
      </c>
      <c r="L3" s="40" t="s">
        <v>152</v>
      </c>
      <c r="M3" s="40" t="s">
        <v>400</v>
      </c>
      <c r="N3" s="39" t="s">
        <v>50</v>
      </c>
      <c r="O3" s="37" t="s">
        <v>153</v>
      </c>
      <c r="P3" s="37" t="s">
        <v>51</v>
      </c>
      <c r="Q3" s="41">
        <v>43200</v>
      </c>
      <c r="R3" s="37" t="s">
        <v>154</v>
      </c>
      <c r="S3" s="37" t="s">
        <v>51</v>
      </c>
      <c r="T3" s="22" t="s">
        <v>451</v>
      </c>
      <c r="U3" s="24">
        <v>43194</v>
      </c>
      <c r="V3" s="37" t="s">
        <v>169</v>
      </c>
    </row>
    <row r="4" spans="1:24" ht="210" hidden="1" x14ac:dyDescent="0.25">
      <c r="A4" s="39">
        <v>5</v>
      </c>
      <c r="B4" s="44">
        <v>43236</v>
      </c>
      <c r="C4" s="39" t="s">
        <v>159</v>
      </c>
      <c r="D4" s="39" t="s">
        <v>160</v>
      </c>
      <c r="E4" s="38">
        <v>9780081022337</v>
      </c>
      <c r="F4" s="39" t="s">
        <v>161</v>
      </c>
      <c r="G4" s="39" t="s">
        <v>57</v>
      </c>
      <c r="H4" s="40" t="s">
        <v>162</v>
      </c>
      <c r="I4" s="40" t="s">
        <v>163</v>
      </c>
      <c r="J4" s="5" t="s">
        <v>44</v>
      </c>
      <c r="K4" s="37" t="s">
        <v>226</v>
      </c>
      <c r="L4" s="40" t="s">
        <v>164</v>
      </c>
      <c r="M4" s="40" t="s">
        <v>179</v>
      </c>
      <c r="N4" s="39" t="s">
        <v>50</v>
      </c>
      <c r="O4" s="37" t="s">
        <v>165</v>
      </c>
      <c r="P4" s="37" t="s">
        <v>51</v>
      </c>
      <c r="Q4" s="41">
        <v>43238</v>
      </c>
      <c r="R4" s="37" t="s">
        <v>166</v>
      </c>
      <c r="S4" s="37" t="s">
        <v>51</v>
      </c>
      <c r="T4" s="22" t="s">
        <v>451</v>
      </c>
      <c r="U4" s="24">
        <v>43236</v>
      </c>
      <c r="V4" s="37" t="s">
        <v>168</v>
      </c>
    </row>
    <row r="5" spans="1:24" ht="270" hidden="1" x14ac:dyDescent="0.25">
      <c r="A5" s="11">
        <v>6</v>
      </c>
      <c r="B5" s="44">
        <v>43256</v>
      </c>
      <c r="C5" s="39" t="s">
        <v>170</v>
      </c>
      <c r="D5" s="39" t="s">
        <v>171</v>
      </c>
      <c r="E5" s="38">
        <v>9780128136416</v>
      </c>
      <c r="F5" s="39" t="s">
        <v>172</v>
      </c>
      <c r="G5" s="39" t="s">
        <v>57</v>
      </c>
      <c r="H5" s="40" t="s">
        <v>173</v>
      </c>
      <c r="I5" s="40" t="s">
        <v>174</v>
      </c>
      <c r="J5" s="5" t="s">
        <v>44</v>
      </c>
      <c r="K5" s="37" t="s">
        <v>20</v>
      </c>
      <c r="L5" s="40" t="s">
        <v>175</v>
      </c>
      <c r="M5" s="40" t="s">
        <v>418</v>
      </c>
      <c r="N5" s="39" t="s">
        <v>42</v>
      </c>
      <c r="O5" s="37" t="s">
        <v>176</v>
      </c>
      <c r="P5" s="37" t="s">
        <v>51</v>
      </c>
      <c r="Q5" s="41">
        <v>43259</v>
      </c>
      <c r="R5" s="37" t="s">
        <v>178</v>
      </c>
      <c r="S5" s="37" t="s">
        <v>51</v>
      </c>
      <c r="T5" s="22" t="s">
        <v>451</v>
      </c>
      <c r="U5" s="24">
        <v>43256</v>
      </c>
      <c r="V5" s="37" t="s">
        <v>177</v>
      </c>
    </row>
    <row r="6" spans="1:24" ht="285" hidden="1" x14ac:dyDescent="0.25">
      <c r="A6" s="39">
        <v>9</v>
      </c>
      <c r="B6" s="44">
        <v>43285</v>
      </c>
      <c r="C6" s="39" t="s">
        <v>194</v>
      </c>
      <c r="D6" s="39" t="s">
        <v>195</v>
      </c>
      <c r="E6" s="38">
        <v>9780128009659</v>
      </c>
      <c r="F6" s="39" t="s">
        <v>196</v>
      </c>
      <c r="G6" s="11" t="s">
        <v>57</v>
      </c>
      <c r="H6" s="40" t="s">
        <v>197</v>
      </c>
      <c r="I6" s="40" t="s">
        <v>200</v>
      </c>
      <c r="J6" s="5" t="s">
        <v>44</v>
      </c>
      <c r="K6" s="37" t="s">
        <v>201</v>
      </c>
      <c r="L6" s="40" t="s">
        <v>202</v>
      </c>
      <c r="M6" s="40" t="s">
        <v>203</v>
      </c>
      <c r="N6" s="39" t="s">
        <v>204</v>
      </c>
      <c r="O6" s="37" t="s">
        <v>289</v>
      </c>
      <c r="P6" s="37" t="s">
        <v>51</v>
      </c>
      <c r="Q6" s="41">
        <v>43293</v>
      </c>
      <c r="R6" s="37" t="s">
        <v>318</v>
      </c>
      <c r="S6" s="41" t="s">
        <v>51</v>
      </c>
      <c r="T6" s="22" t="s">
        <v>451</v>
      </c>
      <c r="U6" s="24">
        <v>43285</v>
      </c>
      <c r="V6" s="41" t="s">
        <v>440</v>
      </c>
    </row>
    <row r="7" spans="1:24" ht="285" hidden="1" x14ac:dyDescent="0.25">
      <c r="A7" s="39">
        <v>10</v>
      </c>
      <c r="B7" s="44">
        <v>43288</v>
      </c>
      <c r="C7" s="39" t="s">
        <v>198</v>
      </c>
      <c r="D7" s="39" t="s">
        <v>149</v>
      </c>
      <c r="E7" s="38">
        <v>9780128119310</v>
      </c>
      <c r="F7" s="39" t="s">
        <v>148</v>
      </c>
      <c r="G7" s="11" t="s">
        <v>57</v>
      </c>
      <c r="H7" s="40" t="s">
        <v>199</v>
      </c>
      <c r="I7" s="40" t="s">
        <v>205</v>
      </c>
      <c r="J7" s="5" t="s">
        <v>44</v>
      </c>
      <c r="K7" s="37" t="s">
        <v>207</v>
      </c>
      <c r="L7" s="40"/>
      <c r="M7" s="40" t="s">
        <v>206</v>
      </c>
      <c r="N7" s="39" t="s">
        <v>50</v>
      </c>
      <c r="O7" s="37" t="s">
        <v>36</v>
      </c>
      <c r="P7" s="37" t="s">
        <v>51</v>
      </c>
      <c r="Q7" s="41">
        <v>43293</v>
      </c>
      <c r="R7" s="37" t="s">
        <v>154</v>
      </c>
      <c r="S7" s="41" t="s">
        <v>51</v>
      </c>
      <c r="T7" s="22" t="s">
        <v>451</v>
      </c>
      <c r="U7" s="24">
        <v>43288</v>
      </c>
      <c r="V7" s="41" t="s">
        <v>18</v>
      </c>
    </row>
    <row r="8" spans="1:24" ht="270" hidden="1" x14ac:dyDescent="0.25">
      <c r="A8" s="11">
        <v>11</v>
      </c>
      <c r="B8" s="44">
        <v>43292</v>
      </c>
      <c r="C8" s="39" t="s">
        <v>209</v>
      </c>
      <c r="D8" s="39" t="s">
        <v>210</v>
      </c>
      <c r="E8" s="38">
        <v>9780128129609</v>
      </c>
      <c r="F8" s="39" t="s">
        <v>211</v>
      </c>
      <c r="G8" s="11" t="s">
        <v>57</v>
      </c>
      <c r="H8" s="40" t="s">
        <v>212</v>
      </c>
      <c r="I8" s="40" t="s">
        <v>213</v>
      </c>
      <c r="J8" s="5" t="s">
        <v>44</v>
      </c>
      <c r="K8" s="37" t="s">
        <v>201</v>
      </c>
      <c r="L8" s="40" t="s">
        <v>214</v>
      </c>
      <c r="M8" s="40" t="s">
        <v>215</v>
      </c>
      <c r="N8" s="39" t="s">
        <v>42</v>
      </c>
      <c r="O8" s="37" t="s">
        <v>216</v>
      </c>
      <c r="P8" s="37" t="s">
        <v>51</v>
      </c>
      <c r="Q8" s="41">
        <v>43294</v>
      </c>
      <c r="R8" s="37" t="s">
        <v>89</v>
      </c>
      <c r="S8" s="41" t="s">
        <v>51</v>
      </c>
      <c r="T8" s="22" t="s">
        <v>451</v>
      </c>
      <c r="U8" s="24">
        <v>43292</v>
      </c>
      <c r="V8" s="41" t="s">
        <v>441</v>
      </c>
    </row>
    <row r="9" spans="1:24" ht="405" hidden="1" x14ac:dyDescent="0.25">
      <c r="A9" s="37">
        <v>13</v>
      </c>
      <c r="B9" s="44">
        <v>43293</v>
      </c>
      <c r="C9" s="39" t="s">
        <v>224</v>
      </c>
      <c r="D9" s="39" t="s">
        <v>219</v>
      </c>
      <c r="E9" s="38">
        <v>9780128115138</v>
      </c>
      <c r="F9" s="39" t="s">
        <v>220</v>
      </c>
      <c r="G9" s="36" t="s">
        <v>57</v>
      </c>
      <c r="H9" s="40" t="s">
        <v>225</v>
      </c>
      <c r="I9" s="40" t="s">
        <v>419</v>
      </c>
      <c r="J9" s="47" t="s">
        <v>44</v>
      </c>
      <c r="K9" s="37" t="s">
        <v>226</v>
      </c>
      <c r="L9" s="40" t="s">
        <v>421</v>
      </c>
      <c r="M9" s="40" t="s">
        <v>420</v>
      </c>
      <c r="N9" s="39" t="s">
        <v>42</v>
      </c>
      <c r="O9" s="37" t="s">
        <v>227</v>
      </c>
      <c r="P9" s="37" t="s">
        <v>51</v>
      </c>
      <c r="Q9" s="41">
        <v>43362</v>
      </c>
      <c r="R9" s="37" t="s">
        <v>223</v>
      </c>
      <c r="S9" s="41" t="s">
        <v>51</v>
      </c>
      <c r="T9" s="22" t="s">
        <v>451</v>
      </c>
      <c r="U9" s="24">
        <v>43293</v>
      </c>
      <c r="V9" s="41" t="s">
        <v>443</v>
      </c>
    </row>
    <row r="10" spans="1:24" ht="240" hidden="1" x14ac:dyDescent="0.25">
      <c r="A10" s="39">
        <v>14</v>
      </c>
      <c r="B10" s="44">
        <v>43297</v>
      </c>
      <c r="C10" s="39" t="s">
        <v>228</v>
      </c>
      <c r="D10" s="39" t="s">
        <v>229</v>
      </c>
      <c r="E10" s="38">
        <v>9780128120286</v>
      </c>
      <c r="F10" s="39" t="s">
        <v>230</v>
      </c>
      <c r="G10" s="36" t="s">
        <v>57</v>
      </c>
      <c r="H10" s="40" t="s">
        <v>231</v>
      </c>
      <c r="I10" s="40" t="s">
        <v>260</v>
      </c>
      <c r="J10" s="5" t="s">
        <v>44</v>
      </c>
      <c r="K10" s="37" t="s">
        <v>207</v>
      </c>
      <c r="L10" s="40" t="s">
        <v>261</v>
      </c>
      <c r="M10" s="40" t="s">
        <v>262</v>
      </c>
      <c r="N10" s="39" t="s">
        <v>42</v>
      </c>
      <c r="O10" s="37" t="s">
        <v>153</v>
      </c>
      <c r="P10" s="37" t="s">
        <v>51</v>
      </c>
      <c r="Q10" s="41">
        <v>43299</v>
      </c>
      <c r="R10" s="37" t="s">
        <v>281</v>
      </c>
      <c r="S10" s="41" t="s">
        <v>51</v>
      </c>
      <c r="T10" s="22" t="s">
        <v>451</v>
      </c>
      <c r="U10" s="24">
        <v>43297</v>
      </c>
      <c r="V10" s="41" t="s">
        <v>442</v>
      </c>
    </row>
    <row r="11" spans="1:24" ht="270" hidden="1" x14ac:dyDescent="0.25">
      <c r="A11" s="39">
        <v>15</v>
      </c>
      <c r="B11" s="44">
        <v>43297</v>
      </c>
      <c r="C11" s="39" t="s">
        <v>232</v>
      </c>
      <c r="D11" s="39" t="s">
        <v>234</v>
      </c>
      <c r="E11" s="38">
        <v>9780128042274</v>
      </c>
      <c r="F11" s="39" t="s">
        <v>233</v>
      </c>
      <c r="G11" s="36" t="s">
        <v>57</v>
      </c>
      <c r="H11" s="40" t="s">
        <v>235</v>
      </c>
      <c r="I11" s="40" t="s">
        <v>263</v>
      </c>
      <c r="J11" s="5" t="s">
        <v>44</v>
      </c>
      <c r="K11" s="37" t="s">
        <v>226</v>
      </c>
      <c r="L11" s="40" t="s">
        <v>264</v>
      </c>
      <c r="M11" s="40" t="s">
        <v>265</v>
      </c>
      <c r="N11" s="39" t="s">
        <v>42</v>
      </c>
      <c r="O11" s="37" t="s">
        <v>266</v>
      </c>
      <c r="P11" s="37" t="s">
        <v>51</v>
      </c>
      <c r="Q11" s="41">
        <v>43299</v>
      </c>
      <c r="R11" s="37" t="s">
        <v>154</v>
      </c>
      <c r="S11" s="41" t="s">
        <v>51</v>
      </c>
      <c r="T11" s="22" t="s">
        <v>451</v>
      </c>
      <c r="U11" s="24">
        <v>43297</v>
      </c>
      <c r="V11" s="41" t="s">
        <v>18</v>
      </c>
    </row>
    <row r="12" spans="1:24" ht="180" hidden="1" x14ac:dyDescent="0.25">
      <c r="A12" s="11">
        <v>21</v>
      </c>
      <c r="B12" s="44">
        <v>43306</v>
      </c>
      <c r="C12" s="39" t="s">
        <v>277</v>
      </c>
      <c r="D12" s="39" t="s">
        <v>278</v>
      </c>
      <c r="E12" s="38">
        <v>9780128126059</v>
      </c>
      <c r="F12" s="39" t="s">
        <v>279</v>
      </c>
      <c r="G12" s="36" t="s">
        <v>57</v>
      </c>
      <c r="H12" s="40" t="s">
        <v>280</v>
      </c>
      <c r="I12" s="52" t="s">
        <v>285</v>
      </c>
      <c r="J12" s="47" t="s">
        <v>44</v>
      </c>
      <c r="K12" s="37" t="s">
        <v>116</v>
      </c>
      <c r="L12" s="40" t="s">
        <v>286</v>
      </c>
      <c r="M12" s="40" t="s">
        <v>422</v>
      </c>
      <c r="N12" s="39" t="s">
        <v>42</v>
      </c>
      <c r="O12" s="37" t="s">
        <v>36</v>
      </c>
      <c r="P12" s="37" t="s">
        <v>51</v>
      </c>
      <c r="Q12" s="41">
        <v>43307</v>
      </c>
      <c r="R12" s="37" t="s">
        <v>281</v>
      </c>
      <c r="S12" s="41" t="s">
        <v>51</v>
      </c>
      <c r="T12" s="22" t="s">
        <v>451</v>
      </c>
      <c r="U12" s="24">
        <v>43306</v>
      </c>
      <c r="V12" s="41" t="s">
        <v>449</v>
      </c>
    </row>
    <row r="13" spans="1:24" ht="180" hidden="1" x14ac:dyDescent="0.25">
      <c r="A13" s="7">
        <v>22</v>
      </c>
      <c r="B13" s="44">
        <v>43315</v>
      </c>
      <c r="C13" s="39" t="s">
        <v>402</v>
      </c>
      <c r="D13" s="39" t="s">
        <v>394</v>
      </c>
      <c r="E13" s="38">
        <v>9780128140437</v>
      </c>
      <c r="F13" s="39" t="s">
        <v>395</v>
      </c>
      <c r="G13" s="36" t="s">
        <v>57</v>
      </c>
      <c r="H13" s="40" t="s">
        <v>403</v>
      </c>
      <c r="I13" s="63" t="s">
        <v>404</v>
      </c>
      <c r="J13" s="47" t="s">
        <v>44</v>
      </c>
      <c r="K13" s="37" t="s">
        <v>405</v>
      </c>
      <c r="L13" s="40" t="s">
        <v>406</v>
      </c>
      <c r="M13" s="40" t="s">
        <v>406</v>
      </c>
      <c r="N13" s="39" t="s">
        <v>42</v>
      </c>
      <c r="O13" s="37" t="s">
        <v>349</v>
      </c>
      <c r="P13" s="37" t="s">
        <v>98</v>
      </c>
      <c r="Q13" s="41">
        <v>43362</v>
      </c>
      <c r="R13" s="37" t="s">
        <v>348</v>
      </c>
      <c r="S13" s="41" t="s">
        <v>98</v>
      </c>
      <c r="T13" s="22" t="s">
        <v>451</v>
      </c>
      <c r="U13" s="24">
        <v>43315</v>
      </c>
      <c r="V13" s="41" t="s">
        <v>13</v>
      </c>
    </row>
    <row r="14" spans="1:24" ht="270" hidden="1" x14ac:dyDescent="0.25">
      <c r="A14" s="37">
        <v>23</v>
      </c>
      <c r="B14" s="44">
        <v>43321</v>
      </c>
      <c r="C14" s="39" t="s">
        <v>293</v>
      </c>
      <c r="D14" s="39" t="s">
        <v>291</v>
      </c>
      <c r="E14" s="38">
        <v>9780128141304</v>
      </c>
      <c r="F14" s="48" t="s">
        <v>292</v>
      </c>
      <c r="G14" s="36" t="s">
        <v>57</v>
      </c>
      <c r="H14" s="40" t="s">
        <v>290</v>
      </c>
      <c r="I14" s="40" t="s">
        <v>303</v>
      </c>
      <c r="J14" s="47" t="s">
        <v>44</v>
      </c>
      <c r="K14" s="37" t="s">
        <v>24</v>
      </c>
      <c r="L14" s="40" t="s">
        <v>304</v>
      </c>
      <c r="M14" s="40" t="s">
        <v>305</v>
      </c>
      <c r="N14" s="39" t="s">
        <v>42</v>
      </c>
      <c r="O14" s="37" t="s">
        <v>309</v>
      </c>
      <c r="P14" s="37" t="s">
        <v>51</v>
      </c>
      <c r="Q14" s="41">
        <v>43325</v>
      </c>
      <c r="R14" s="41" t="s">
        <v>301</v>
      </c>
      <c r="S14" s="41" t="s">
        <v>51</v>
      </c>
      <c r="T14" s="22" t="s">
        <v>451</v>
      </c>
      <c r="U14" s="24">
        <v>43321</v>
      </c>
      <c r="V14" s="41" t="s">
        <v>301</v>
      </c>
    </row>
    <row r="15" spans="1:24" ht="345" hidden="1" x14ac:dyDescent="0.25">
      <c r="A15" s="11">
        <v>26</v>
      </c>
      <c r="B15" s="44">
        <v>43332</v>
      </c>
      <c r="C15" s="39" t="s">
        <v>317</v>
      </c>
      <c r="D15" s="39" t="s">
        <v>316</v>
      </c>
      <c r="E15" s="38">
        <v>9780123860255</v>
      </c>
      <c r="F15" s="39" t="s">
        <v>315</v>
      </c>
      <c r="G15" s="36" t="s">
        <v>57</v>
      </c>
      <c r="H15" s="40" t="s">
        <v>314</v>
      </c>
      <c r="I15" s="40" t="s">
        <v>319</v>
      </c>
      <c r="J15" s="47" t="s">
        <v>44</v>
      </c>
      <c r="K15" s="37" t="s">
        <v>20</v>
      </c>
      <c r="L15" s="40" t="s">
        <v>320</v>
      </c>
      <c r="M15" s="40" t="s">
        <v>321</v>
      </c>
      <c r="N15" s="39" t="s">
        <v>42</v>
      </c>
      <c r="O15" s="37" t="s">
        <v>427</v>
      </c>
      <c r="P15" s="37" t="s">
        <v>51</v>
      </c>
      <c r="Q15" s="41">
        <v>43336</v>
      </c>
      <c r="R15" s="37" t="s">
        <v>318</v>
      </c>
      <c r="S15" s="41" t="s">
        <v>51</v>
      </c>
      <c r="T15" s="22" t="s">
        <v>451</v>
      </c>
      <c r="U15" s="24">
        <v>43332</v>
      </c>
      <c r="V15" s="41" t="s">
        <v>444</v>
      </c>
    </row>
    <row r="16" spans="1:24" ht="210" hidden="1" x14ac:dyDescent="0.25">
      <c r="A16" s="37">
        <v>28</v>
      </c>
      <c r="B16" s="44">
        <v>43339</v>
      </c>
      <c r="C16" s="39" t="s">
        <v>325</v>
      </c>
      <c r="D16" s="39" t="s">
        <v>329</v>
      </c>
      <c r="E16" s="38">
        <v>9780128143346</v>
      </c>
      <c r="F16" s="39" t="s">
        <v>330</v>
      </c>
      <c r="G16" s="36" t="s">
        <v>57</v>
      </c>
      <c r="H16" s="40" t="s">
        <v>328</v>
      </c>
      <c r="I16" s="40" t="s">
        <v>356</v>
      </c>
      <c r="J16" s="47" t="s">
        <v>44</v>
      </c>
      <c r="K16" s="37" t="s">
        <v>445</v>
      </c>
      <c r="L16" s="40" t="s">
        <v>446</v>
      </c>
      <c r="M16" s="40" t="s">
        <v>357</v>
      </c>
      <c r="N16" s="39" t="s">
        <v>42</v>
      </c>
      <c r="O16" s="37" t="s">
        <v>266</v>
      </c>
      <c r="P16" s="37" t="s">
        <v>51</v>
      </c>
      <c r="Q16" s="41">
        <v>43341</v>
      </c>
      <c r="R16" s="37" t="s">
        <v>318</v>
      </c>
      <c r="S16" s="41" t="s">
        <v>51</v>
      </c>
      <c r="T16" s="22" t="s">
        <v>451</v>
      </c>
      <c r="U16" s="24">
        <v>43339</v>
      </c>
      <c r="V16" s="41" t="s">
        <v>13</v>
      </c>
      <c r="W16" t="s">
        <v>392</v>
      </c>
    </row>
    <row r="17" spans="1:23" ht="405" hidden="1" x14ac:dyDescent="0.25">
      <c r="A17" s="39">
        <v>29</v>
      </c>
      <c r="B17" s="44">
        <v>43340</v>
      </c>
      <c r="C17" s="39" t="s">
        <v>393</v>
      </c>
      <c r="D17" s="39" t="s">
        <v>394</v>
      </c>
      <c r="E17" s="38">
        <v>9780128140437</v>
      </c>
      <c r="F17" s="39" t="s">
        <v>395</v>
      </c>
      <c r="G17" s="36" t="s">
        <v>57</v>
      </c>
      <c r="H17" s="40" t="s">
        <v>396</v>
      </c>
      <c r="I17" s="40" t="s">
        <v>397</v>
      </c>
      <c r="J17" s="47" t="s">
        <v>44</v>
      </c>
      <c r="K17" s="37" t="s">
        <v>104</v>
      </c>
      <c r="L17" s="40" t="s">
        <v>398</v>
      </c>
      <c r="M17" s="40" t="s">
        <v>399</v>
      </c>
      <c r="N17" s="39" t="s">
        <v>42</v>
      </c>
      <c r="O17" s="37" t="s">
        <v>401</v>
      </c>
      <c r="P17" s="37" t="s">
        <v>51</v>
      </c>
      <c r="Q17" s="41">
        <v>43342</v>
      </c>
      <c r="R17" s="37" t="s">
        <v>348</v>
      </c>
      <c r="S17" s="41" t="s">
        <v>51</v>
      </c>
      <c r="T17" s="22" t="s">
        <v>451</v>
      </c>
      <c r="U17" s="24">
        <v>43340</v>
      </c>
      <c r="V17" s="41" t="s">
        <v>348</v>
      </c>
    </row>
    <row r="18" spans="1:23" ht="285" hidden="1" x14ac:dyDescent="0.25">
      <c r="A18" s="39">
        <v>30</v>
      </c>
      <c r="B18" s="44">
        <v>43339</v>
      </c>
      <c r="C18" s="39" t="s">
        <v>326</v>
      </c>
      <c r="D18" s="39" t="s">
        <v>316</v>
      </c>
      <c r="E18" s="38">
        <v>9780123860255</v>
      </c>
      <c r="F18" s="39" t="s">
        <v>315</v>
      </c>
      <c r="G18" s="36" t="s">
        <v>57</v>
      </c>
      <c r="H18" s="40" t="s">
        <v>327</v>
      </c>
      <c r="I18" s="40" t="s">
        <v>358</v>
      </c>
      <c r="J18" s="47" t="s">
        <v>44</v>
      </c>
      <c r="K18" s="37" t="s">
        <v>20</v>
      </c>
      <c r="L18" s="40" t="s">
        <v>359</v>
      </c>
      <c r="M18" s="40" t="s">
        <v>360</v>
      </c>
      <c r="N18" s="39" t="s">
        <v>42</v>
      </c>
      <c r="O18" s="37" t="s">
        <v>336</v>
      </c>
      <c r="P18" s="37" t="s">
        <v>51</v>
      </c>
      <c r="Q18" s="41">
        <v>43341</v>
      </c>
      <c r="R18" s="37" t="s">
        <v>318</v>
      </c>
      <c r="S18" s="41" t="s">
        <v>51</v>
      </c>
      <c r="T18" s="22" t="s">
        <v>451</v>
      </c>
      <c r="U18" s="24">
        <v>43339</v>
      </c>
      <c r="V18" s="41" t="s">
        <v>444</v>
      </c>
      <c r="W18" t="s">
        <v>392</v>
      </c>
    </row>
    <row r="19" spans="1:23" ht="165" hidden="1" x14ac:dyDescent="0.25">
      <c r="A19" s="11">
        <v>31</v>
      </c>
      <c r="B19" s="44">
        <v>43343</v>
      </c>
      <c r="C19" s="39" t="s">
        <v>337</v>
      </c>
      <c r="D19" s="39" t="s">
        <v>342</v>
      </c>
      <c r="E19" s="38">
        <v>9780081022900</v>
      </c>
      <c r="F19" s="48" t="s">
        <v>387</v>
      </c>
      <c r="G19" s="36" t="s">
        <v>57</v>
      </c>
      <c r="H19" s="40" t="s">
        <v>362</v>
      </c>
      <c r="I19" s="40" t="s">
        <v>361</v>
      </c>
      <c r="J19" s="47" t="s">
        <v>44</v>
      </c>
      <c r="K19" s="37" t="s">
        <v>24</v>
      </c>
      <c r="L19" s="40" t="s">
        <v>363</v>
      </c>
      <c r="M19" s="40" t="s">
        <v>364</v>
      </c>
      <c r="N19" s="39" t="s">
        <v>42</v>
      </c>
      <c r="O19" s="37" t="s">
        <v>309</v>
      </c>
      <c r="P19" s="37" t="s">
        <v>51</v>
      </c>
      <c r="Q19" s="41">
        <v>43348</v>
      </c>
      <c r="R19" s="37" t="s">
        <v>318</v>
      </c>
      <c r="S19" s="41" t="s">
        <v>51</v>
      </c>
      <c r="T19" s="22" t="s">
        <v>451</v>
      </c>
      <c r="U19" s="24">
        <v>43343</v>
      </c>
      <c r="V19" s="41" t="s">
        <v>70</v>
      </c>
    </row>
    <row r="20" spans="1:23" ht="165" hidden="1" x14ac:dyDescent="0.25">
      <c r="A20" s="7">
        <v>32</v>
      </c>
      <c r="B20" s="44">
        <v>43343</v>
      </c>
      <c r="C20" s="39" t="s">
        <v>338</v>
      </c>
      <c r="D20" s="39" t="s">
        <v>342</v>
      </c>
      <c r="E20" s="38">
        <v>9780081022931</v>
      </c>
      <c r="F20" s="48" t="s">
        <v>388</v>
      </c>
      <c r="G20" s="36" t="s">
        <v>57</v>
      </c>
      <c r="H20" s="40" t="s">
        <v>366</v>
      </c>
      <c r="I20" s="40" t="s">
        <v>365</v>
      </c>
      <c r="J20" s="47" t="s">
        <v>44</v>
      </c>
      <c r="K20" s="37" t="s">
        <v>24</v>
      </c>
      <c r="L20" s="40" t="s">
        <v>363</v>
      </c>
      <c r="M20" s="40" t="s">
        <v>364</v>
      </c>
      <c r="N20" s="39" t="s">
        <v>42</v>
      </c>
      <c r="O20" s="37" t="s">
        <v>309</v>
      </c>
      <c r="P20" s="37" t="s">
        <v>51</v>
      </c>
      <c r="Q20" s="41">
        <v>43348</v>
      </c>
      <c r="R20" s="37" t="s">
        <v>318</v>
      </c>
      <c r="S20" s="41" t="s">
        <v>51</v>
      </c>
      <c r="T20" s="22" t="s">
        <v>451</v>
      </c>
      <c r="U20" s="24">
        <v>43343</v>
      </c>
      <c r="V20" s="41" t="s">
        <v>70</v>
      </c>
    </row>
    <row r="21" spans="1:23" ht="180" hidden="1" x14ac:dyDescent="0.25">
      <c r="A21" s="37">
        <v>33</v>
      </c>
      <c r="B21" s="44">
        <v>43343</v>
      </c>
      <c r="C21" s="39" t="s">
        <v>339</v>
      </c>
      <c r="D21" s="39" t="s">
        <v>342</v>
      </c>
      <c r="E21" s="38">
        <v>9780081022924</v>
      </c>
      <c r="F21" s="48" t="s">
        <v>389</v>
      </c>
      <c r="G21" s="36" t="s">
        <v>57</v>
      </c>
      <c r="H21" s="40" t="s">
        <v>368</v>
      </c>
      <c r="I21" s="40" t="s">
        <v>367</v>
      </c>
      <c r="J21" s="47" t="s">
        <v>44</v>
      </c>
      <c r="K21" s="37" t="s">
        <v>24</v>
      </c>
      <c r="L21" s="40" t="s">
        <v>368</v>
      </c>
      <c r="M21" s="40" t="s">
        <v>364</v>
      </c>
      <c r="N21" s="39" t="s">
        <v>42</v>
      </c>
      <c r="O21" s="37" t="s">
        <v>309</v>
      </c>
      <c r="P21" s="37" t="s">
        <v>51</v>
      </c>
      <c r="Q21" s="41">
        <v>43348</v>
      </c>
      <c r="R21" s="37" t="s">
        <v>318</v>
      </c>
      <c r="S21" s="41" t="s">
        <v>51</v>
      </c>
      <c r="T21" s="22" t="s">
        <v>451</v>
      </c>
      <c r="U21" s="24">
        <v>43343</v>
      </c>
      <c r="V21" s="41" t="s">
        <v>70</v>
      </c>
    </row>
    <row r="22" spans="1:23" ht="330" hidden="1" x14ac:dyDescent="0.25">
      <c r="A22" s="39">
        <v>34</v>
      </c>
      <c r="B22" s="44">
        <v>43343</v>
      </c>
      <c r="C22" s="39" t="s">
        <v>340</v>
      </c>
      <c r="D22" s="39" t="s">
        <v>343</v>
      </c>
      <c r="E22" s="38">
        <v>9780128125373</v>
      </c>
      <c r="F22" s="48" t="s">
        <v>390</v>
      </c>
      <c r="G22" s="36" t="s">
        <v>57</v>
      </c>
      <c r="H22" s="40" t="s">
        <v>370</v>
      </c>
      <c r="I22" s="40" t="s">
        <v>369</v>
      </c>
      <c r="J22" s="47" t="s">
        <v>44</v>
      </c>
      <c r="K22" s="37" t="s">
        <v>24</v>
      </c>
      <c r="L22" s="40" t="s">
        <v>371</v>
      </c>
      <c r="M22" s="40" t="s">
        <v>372</v>
      </c>
      <c r="N22" s="39" t="s">
        <v>50</v>
      </c>
      <c r="O22" s="37" t="s">
        <v>309</v>
      </c>
      <c r="P22" s="37" t="s">
        <v>51</v>
      </c>
      <c r="Q22" s="41">
        <v>43349</v>
      </c>
      <c r="R22" s="37" t="s">
        <v>348</v>
      </c>
      <c r="S22" s="41" t="s">
        <v>51</v>
      </c>
      <c r="T22" s="22" t="s">
        <v>451</v>
      </c>
      <c r="U22" s="24">
        <v>43343</v>
      </c>
      <c r="V22" s="41" t="s">
        <v>348</v>
      </c>
    </row>
    <row r="23" spans="1:23" ht="165" hidden="1" x14ac:dyDescent="0.25">
      <c r="A23" s="39">
        <v>35</v>
      </c>
      <c r="B23" s="44">
        <v>43343</v>
      </c>
      <c r="C23" s="39" t="s">
        <v>341</v>
      </c>
      <c r="D23" s="39" t="s">
        <v>344</v>
      </c>
      <c r="E23" s="38">
        <v>9780128161135</v>
      </c>
      <c r="F23" s="48" t="s">
        <v>391</v>
      </c>
      <c r="G23" s="36" t="s">
        <v>57</v>
      </c>
      <c r="H23" s="40" t="s">
        <v>374</v>
      </c>
      <c r="I23" s="40" t="s">
        <v>373</v>
      </c>
      <c r="J23" s="47" t="s">
        <v>44</v>
      </c>
      <c r="K23" s="37" t="s">
        <v>24</v>
      </c>
      <c r="L23" s="40" t="s">
        <v>375</v>
      </c>
      <c r="M23" s="40" t="s">
        <v>364</v>
      </c>
      <c r="N23" s="39" t="s">
        <v>50</v>
      </c>
      <c r="O23" s="37" t="s">
        <v>309</v>
      </c>
      <c r="P23" s="37" t="s">
        <v>51</v>
      </c>
      <c r="Q23" s="41">
        <v>43348</v>
      </c>
      <c r="R23" s="37" t="s">
        <v>318</v>
      </c>
      <c r="S23" s="41" t="s">
        <v>51</v>
      </c>
      <c r="T23" s="22" t="s">
        <v>451</v>
      </c>
      <c r="U23" s="24">
        <v>43343</v>
      </c>
      <c r="V23" s="41" t="s">
        <v>70</v>
      </c>
    </row>
    <row r="24" spans="1:23" ht="240" hidden="1" x14ac:dyDescent="0.25">
      <c r="A24" s="11">
        <v>36</v>
      </c>
      <c r="B24" s="44">
        <v>43346</v>
      </c>
      <c r="C24" s="39" t="s">
        <v>376</v>
      </c>
      <c r="D24" s="39" t="s">
        <v>345</v>
      </c>
      <c r="E24" s="38">
        <v>9780128025796</v>
      </c>
      <c r="F24" s="48" t="s">
        <v>378</v>
      </c>
      <c r="G24" s="36" t="s">
        <v>57</v>
      </c>
      <c r="H24" s="40" t="s">
        <v>377</v>
      </c>
      <c r="I24" s="40" t="s">
        <v>379</v>
      </c>
      <c r="J24" s="47" t="s">
        <v>44</v>
      </c>
      <c r="K24" s="37" t="s">
        <v>24</v>
      </c>
      <c r="L24" s="40" t="s">
        <v>380</v>
      </c>
      <c r="M24" s="40" t="s">
        <v>364</v>
      </c>
      <c r="N24" s="39" t="s">
        <v>42</v>
      </c>
      <c r="O24" s="37" t="s">
        <v>350</v>
      </c>
      <c r="P24" s="37" t="s">
        <v>51</v>
      </c>
      <c r="Q24" s="41">
        <v>43348</v>
      </c>
      <c r="R24" s="37" t="s">
        <v>318</v>
      </c>
      <c r="S24" s="41" t="s">
        <v>51</v>
      </c>
      <c r="T24" s="22" t="s">
        <v>451</v>
      </c>
      <c r="U24" s="24">
        <v>43346</v>
      </c>
      <c r="V24" s="41" t="s">
        <v>70</v>
      </c>
    </row>
    <row r="25" spans="1:23" ht="300" x14ac:dyDescent="0.25">
      <c r="A25" s="7">
        <v>37</v>
      </c>
      <c r="B25" s="44">
        <v>43346</v>
      </c>
      <c r="C25" s="39" t="s">
        <v>381</v>
      </c>
      <c r="D25" s="39" t="s">
        <v>346</v>
      </c>
      <c r="E25" s="38">
        <v>9780128143346</v>
      </c>
      <c r="F25" s="39" t="s">
        <v>351</v>
      </c>
      <c r="G25" s="36" t="s">
        <v>57</v>
      </c>
      <c r="H25" s="40" t="s">
        <v>382</v>
      </c>
      <c r="I25" s="40" t="s">
        <v>383</v>
      </c>
      <c r="J25" s="47" t="s">
        <v>44</v>
      </c>
      <c r="K25" s="37" t="s">
        <v>384</v>
      </c>
      <c r="L25" s="40" t="s">
        <v>385</v>
      </c>
      <c r="M25" s="40" t="s">
        <v>386</v>
      </c>
      <c r="N25" s="39" t="s">
        <v>42</v>
      </c>
      <c r="O25" s="37" t="s">
        <v>428</v>
      </c>
      <c r="P25" s="37" t="s">
        <v>311</v>
      </c>
      <c r="Q25" s="41">
        <v>43354</v>
      </c>
      <c r="R25" s="37" t="s">
        <v>318</v>
      </c>
      <c r="S25" s="41" t="s">
        <v>311</v>
      </c>
      <c r="T25" s="22" t="s">
        <v>451</v>
      </c>
      <c r="U25" s="24">
        <v>43346</v>
      </c>
      <c r="V25" s="41" t="s">
        <v>440</v>
      </c>
    </row>
    <row r="26" spans="1:23" ht="315" hidden="1" x14ac:dyDescent="0.25">
      <c r="A26" s="37">
        <v>38</v>
      </c>
      <c r="B26" s="44">
        <v>43361</v>
      </c>
      <c r="C26" s="44" t="s">
        <v>408</v>
      </c>
      <c r="D26" s="39" t="s">
        <v>409</v>
      </c>
      <c r="E26" s="38">
        <v>9780081022078</v>
      </c>
      <c r="F26" s="48" t="s">
        <v>410</v>
      </c>
      <c r="G26" s="36" t="s">
        <v>57</v>
      </c>
      <c r="H26" s="40" t="s">
        <v>411</v>
      </c>
      <c r="I26" s="40" t="s">
        <v>414</v>
      </c>
      <c r="J26" s="47" t="s">
        <v>44</v>
      </c>
      <c r="K26" s="37" t="s">
        <v>24</v>
      </c>
      <c r="L26" s="40" t="s">
        <v>415</v>
      </c>
      <c r="M26" s="40" t="s">
        <v>416</v>
      </c>
      <c r="N26" s="39" t="s">
        <v>42</v>
      </c>
      <c r="O26" s="37" t="s">
        <v>417</v>
      </c>
      <c r="P26" s="37" t="s">
        <v>51</v>
      </c>
      <c r="Q26" s="41">
        <v>43363</v>
      </c>
      <c r="R26" s="37" t="s">
        <v>223</v>
      </c>
      <c r="S26" s="41" t="s">
        <v>51</v>
      </c>
      <c r="T26" s="22" t="s">
        <v>451</v>
      </c>
      <c r="U26" s="24">
        <v>43361</v>
      </c>
      <c r="V26" s="37" t="s">
        <v>223</v>
      </c>
    </row>
    <row r="27" spans="1:23" ht="30" hidden="1" x14ac:dyDescent="0.25">
      <c r="A27" s="55">
        <v>41</v>
      </c>
      <c r="B27" s="44">
        <v>43369</v>
      </c>
      <c r="C27" s="37" t="s">
        <v>433</v>
      </c>
      <c r="D27" s="37" t="s">
        <v>434</v>
      </c>
      <c r="E27" s="38">
        <v>9780081021101</v>
      </c>
      <c r="F27" s="40" t="s">
        <v>435</v>
      </c>
      <c r="G27" s="36" t="s">
        <v>57</v>
      </c>
      <c r="H27" s="56" t="s">
        <v>436</v>
      </c>
      <c r="I27" s="40" t="s">
        <v>108</v>
      </c>
      <c r="J27" s="55" t="s">
        <v>44</v>
      </c>
      <c r="K27" s="73" t="s">
        <v>226</v>
      </c>
      <c r="L27" s="55"/>
      <c r="M27" s="55"/>
      <c r="N27" s="55" t="s">
        <v>42</v>
      </c>
      <c r="O27" s="55" t="s">
        <v>439</v>
      </c>
      <c r="P27" s="55" t="s">
        <v>51</v>
      </c>
      <c r="Q27" s="55" t="s">
        <v>450</v>
      </c>
      <c r="R27" s="55" t="s">
        <v>318</v>
      </c>
      <c r="S27" s="41" t="s">
        <v>51</v>
      </c>
      <c r="T27" s="55"/>
      <c r="U27" s="24">
        <v>43369</v>
      </c>
      <c r="V27" s="55" t="s">
        <v>448</v>
      </c>
    </row>
  </sheetData>
  <autoFilter ref="A1:X27">
    <filterColumn colId="10">
      <filters>
        <filter val="PI/Post-Editing"/>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10"/>
  <sheetViews>
    <sheetView workbookViewId="0">
      <selection activeCell="A4" sqref="A4"/>
    </sheetView>
  </sheetViews>
  <sheetFormatPr defaultRowHeight="15" x14ac:dyDescent="0.25"/>
  <cols>
    <col min="1" max="1" width="6.5703125" bestFit="1" customWidth="1"/>
    <col min="2" max="2" width="10.42578125" customWidth="1"/>
    <col min="3" max="3" width="9.7109375" hidden="1" customWidth="1"/>
    <col min="4" max="4" width="14.42578125" bestFit="1" customWidth="1"/>
    <col min="5" max="5" width="14.140625" hidden="1" customWidth="1"/>
    <col min="6" max="6" width="37.28515625" hidden="1" customWidth="1"/>
    <col min="7" max="7" width="60.85546875" customWidth="1"/>
    <col min="8" max="8" width="64" hidden="1" customWidth="1"/>
    <col min="9" max="9" width="135.5703125" customWidth="1"/>
    <col min="10" max="10" width="15.5703125" bestFit="1" customWidth="1"/>
    <col min="11" max="11" width="43.85546875" bestFit="1" customWidth="1"/>
    <col min="12" max="12" width="32.28515625" customWidth="1"/>
    <col min="13" max="13" width="59.42578125" style="86" customWidth="1"/>
    <col min="14" max="14" width="25.5703125" bestFit="1" customWidth="1"/>
    <col min="15" max="15" width="26.7109375" bestFit="1" customWidth="1"/>
    <col min="16" max="16" width="28.7109375" bestFit="1" customWidth="1"/>
    <col min="17" max="17" width="24.140625" bestFit="1" customWidth="1"/>
    <col min="18" max="18" width="25.28515625" bestFit="1" customWidth="1"/>
    <col min="19" max="19" width="20.42578125" bestFit="1" customWidth="1"/>
    <col min="20" max="20" width="52" bestFit="1" customWidth="1"/>
    <col min="21" max="21" width="37.42578125" bestFit="1" customWidth="1"/>
    <col min="22" max="22" width="26.140625" bestFit="1" customWidth="1"/>
    <col min="23" max="23" width="16" bestFit="1" customWidth="1"/>
    <col min="24" max="24" width="18.28515625" bestFit="1" customWidth="1"/>
    <col min="25" max="25" width="16.7109375" bestFit="1" customWidth="1"/>
    <col min="26" max="26" width="17.85546875" bestFit="1" customWidth="1"/>
  </cols>
  <sheetData>
    <row r="1" spans="1:26" ht="19.5" thickBot="1" x14ac:dyDescent="0.3">
      <c r="A1" s="31" t="s">
        <v>33</v>
      </c>
      <c r="B1" s="32" t="s">
        <v>0</v>
      </c>
      <c r="C1" s="33" t="s">
        <v>563</v>
      </c>
      <c r="D1" s="34" t="s">
        <v>86</v>
      </c>
      <c r="E1" s="34" t="s">
        <v>12</v>
      </c>
      <c r="F1" s="21" t="s">
        <v>2</v>
      </c>
      <c r="G1" s="33" t="s">
        <v>3</v>
      </c>
      <c r="H1" s="33"/>
      <c r="I1" s="33" t="s">
        <v>9</v>
      </c>
      <c r="J1" s="33" t="s">
        <v>17</v>
      </c>
      <c r="K1" s="76" t="s">
        <v>39</v>
      </c>
      <c r="L1" s="33" t="s">
        <v>11</v>
      </c>
      <c r="M1" s="84" t="s">
        <v>10</v>
      </c>
      <c r="N1" s="76" t="s">
        <v>40</v>
      </c>
      <c r="O1" s="33" t="s">
        <v>4</v>
      </c>
      <c r="P1" s="33" t="s">
        <v>52</v>
      </c>
      <c r="Q1" s="33" t="s">
        <v>6</v>
      </c>
      <c r="R1" s="33" t="s">
        <v>5</v>
      </c>
      <c r="S1" s="33" t="s">
        <v>14</v>
      </c>
      <c r="T1" s="33" t="s">
        <v>38</v>
      </c>
      <c r="U1" s="33" t="s">
        <v>7</v>
      </c>
      <c r="V1" s="33" t="s">
        <v>8</v>
      </c>
      <c r="W1" s="33" t="s">
        <v>99</v>
      </c>
      <c r="X1" s="33" t="s">
        <v>96</v>
      </c>
      <c r="Y1" s="33" t="s">
        <v>41</v>
      </c>
      <c r="Z1" s="35" t="s">
        <v>43</v>
      </c>
    </row>
    <row r="2" spans="1:26" ht="165" x14ac:dyDescent="0.25">
      <c r="A2" s="36">
        <v>45</v>
      </c>
      <c r="B2" s="41">
        <v>43423</v>
      </c>
      <c r="C2" s="37" t="s">
        <v>496</v>
      </c>
      <c r="D2" s="37" t="s">
        <v>494</v>
      </c>
      <c r="E2" s="38">
        <v>9780323662123</v>
      </c>
      <c r="F2" s="40" t="s">
        <v>299</v>
      </c>
      <c r="G2" s="87" t="s">
        <v>573</v>
      </c>
      <c r="H2" s="40"/>
      <c r="I2" s="40" t="s">
        <v>503</v>
      </c>
      <c r="J2" s="37" t="s">
        <v>44</v>
      </c>
      <c r="K2" s="37" t="s">
        <v>497</v>
      </c>
      <c r="L2" s="56" t="s">
        <v>505</v>
      </c>
      <c r="M2" s="85" t="s">
        <v>504</v>
      </c>
      <c r="N2" s="55" t="s">
        <v>42</v>
      </c>
      <c r="O2" s="55" t="s">
        <v>506</v>
      </c>
      <c r="P2" s="55" t="s">
        <v>51</v>
      </c>
      <c r="Q2" s="75">
        <v>43424</v>
      </c>
      <c r="R2" s="55" t="s">
        <v>521</v>
      </c>
      <c r="S2" s="55" t="s">
        <v>308</v>
      </c>
      <c r="T2" s="55" t="s">
        <v>47</v>
      </c>
      <c r="U2" s="75">
        <v>43424</v>
      </c>
      <c r="V2" s="75">
        <v>43424</v>
      </c>
      <c r="W2" s="43" t="s">
        <v>51</v>
      </c>
      <c r="X2" s="43"/>
      <c r="Y2" s="82">
        <v>43423</v>
      </c>
      <c r="Z2" s="55"/>
    </row>
    <row r="3" spans="1:26" ht="90" x14ac:dyDescent="0.25">
      <c r="A3" s="37">
        <v>46</v>
      </c>
      <c r="B3" s="41">
        <v>43424</v>
      </c>
      <c r="C3" s="77" t="s">
        <v>522</v>
      </c>
      <c r="D3" s="77" t="s">
        <v>498</v>
      </c>
      <c r="E3" s="38">
        <v>9780323548359</v>
      </c>
      <c r="F3" s="40" t="s">
        <v>502</v>
      </c>
      <c r="G3" s="88" t="s">
        <v>501</v>
      </c>
      <c r="H3" s="40"/>
      <c r="I3" s="56" t="s">
        <v>536</v>
      </c>
      <c r="J3" s="55" t="s">
        <v>45</v>
      </c>
      <c r="K3" s="55" t="s">
        <v>13</v>
      </c>
      <c r="L3" s="56" t="s">
        <v>13</v>
      </c>
      <c r="M3" s="85" t="s">
        <v>569</v>
      </c>
      <c r="N3" s="55" t="s">
        <v>13</v>
      </c>
      <c r="O3" s="55" t="s">
        <v>13</v>
      </c>
      <c r="P3" s="55" t="s">
        <v>13</v>
      </c>
      <c r="Q3" s="55" t="s">
        <v>13</v>
      </c>
      <c r="R3" s="55" t="s">
        <v>13</v>
      </c>
      <c r="S3" s="55" t="s">
        <v>584</v>
      </c>
      <c r="T3" s="55" t="s">
        <v>13</v>
      </c>
      <c r="U3" s="55" t="s">
        <v>13</v>
      </c>
      <c r="V3" s="55" t="s">
        <v>13</v>
      </c>
      <c r="W3" s="55" t="s">
        <v>13</v>
      </c>
      <c r="X3" s="55" t="s">
        <v>13</v>
      </c>
      <c r="Y3" s="55" t="s">
        <v>13</v>
      </c>
      <c r="Z3" s="55" t="s">
        <v>13</v>
      </c>
    </row>
    <row r="4" spans="1:26" ht="136.5" customHeight="1" x14ac:dyDescent="0.25">
      <c r="A4" s="55">
        <v>47</v>
      </c>
      <c r="B4" s="75">
        <v>43426</v>
      </c>
      <c r="C4" s="55" t="s">
        <v>579</v>
      </c>
      <c r="D4" s="55" t="s">
        <v>499</v>
      </c>
      <c r="E4" s="38">
        <v>9780323662116</v>
      </c>
      <c r="F4" s="56" t="s">
        <v>534</v>
      </c>
      <c r="G4" s="89" t="s">
        <v>574</v>
      </c>
      <c r="H4" s="56"/>
      <c r="I4" s="56" t="s">
        <v>523</v>
      </c>
      <c r="J4" s="55" t="s">
        <v>44</v>
      </c>
      <c r="K4" s="55" t="s">
        <v>24</v>
      </c>
      <c r="L4" s="56" t="s">
        <v>524</v>
      </c>
      <c r="M4" s="85" t="s">
        <v>525</v>
      </c>
      <c r="N4" s="55" t="s">
        <v>42</v>
      </c>
      <c r="O4" s="55" t="s">
        <v>526</v>
      </c>
      <c r="P4" s="55" t="s">
        <v>51</v>
      </c>
      <c r="Q4" s="75">
        <v>43433</v>
      </c>
      <c r="R4" s="55" t="s">
        <v>142</v>
      </c>
      <c r="S4" s="55" t="s">
        <v>347</v>
      </c>
      <c r="T4" s="55" t="s">
        <v>47</v>
      </c>
      <c r="U4" s="75">
        <v>43433</v>
      </c>
      <c r="V4" s="75">
        <v>43433</v>
      </c>
      <c r="W4" s="55" t="s">
        <v>51</v>
      </c>
      <c r="X4" s="55"/>
      <c r="Y4" s="75">
        <v>43426</v>
      </c>
      <c r="Z4" s="55"/>
    </row>
    <row r="5" spans="1:26" ht="140.25" customHeight="1" x14ac:dyDescent="0.25">
      <c r="A5" s="55">
        <v>48</v>
      </c>
      <c r="B5" s="75">
        <v>43426</v>
      </c>
      <c r="C5" s="55" t="s">
        <v>579</v>
      </c>
      <c r="D5" s="55" t="s">
        <v>500</v>
      </c>
      <c r="E5" s="38">
        <v>9780323662109</v>
      </c>
      <c r="F5" s="56" t="s">
        <v>535</v>
      </c>
      <c r="G5" s="56" t="s">
        <v>575</v>
      </c>
      <c r="H5" s="56"/>
      <c r="I5" s="55" t="s">
        <v>527</v>
      </c>
      <c r="J5" s="55" t="s">
        <v>44</v>
      </c>
      <c r="K5" s="55" t="s">
        <v>528</v>
      </c>
      <c r="L5" s="56" t="s">
        <v>529</v>
      </c>
      <c r="M5" s="85" t="s">
        <v>530</v>
      </c>
      <c r="N5" s="55" t="s">
        <v>42</v>
      </c>
      <c r="O5" s="55" t="s">
        <v>12</v>
      </c>
      <c r="P5" s="55" t="s">
        <v>51</v>
      </c>
      <c r="Q5" s="75">
        <v>43433</v>
      </c>
      <c r="R5" s="55" t="s">
        <v>521</v>
      </c>
      <c r="S5" s="55" t="s">
        <v>347</v>
      </c>
      <c r="T5" s="55" t="s">
        <v>47</v>
      </c>
      <c r="U5" s="75">
        <v>43433</v>
      </c>
      <c r="V5" s="75">
        <v>43433</v>
      </c>
      <c r="W5" s="55" t="s">
        <v>51</v>
      </c>
      <c r="X5" s="55"/>
      <c r="Y5" s="75">
        <v>43426</v>
      </c>
      <c r="Z5" s="55"/>
    </row>
    <row r="6" spans="1:26" ht="141" customHeight="1" x14ac:dyDescent="0.25">
      <c r="A6" s="55">
        <v>50</v>
      </c>
      <c r="B6" s="41">
        <v>43433</v>
      </c>
      <c r="C6" s="37" t="s">
        <v>512</v>
      </c>
      <c r="D6" s="37" t="s">
        <v>513</v>
      </c>
      <c r="E6" s="38">
        <v>9780323530941</v>
      </c>
      <c r="F6" s="40" t="s">
        <v>514</v>
      </c>
      <c r="G6" s="56" t="s">
        <v>576</v>
      </c>
      <c r="H6" s="56"/>
      <c r="I6" s="56" t="s">
        <v>547</v>
      </c>
      <c r="J6" s="55" t="s">
        <v>44</v>
      </c>
      <c r="K6" s="55" t="s">
        <v>24</v>
      </c>
      <c r="L6" s="83" t="s">
        <v>548</v>
      </c>
      <c r="M6" s="85" t="s">
        <v>549</v>
      </c>
      <c r="N6" s="55" t="s">
        <v>204</v>
      </c>
      <c r="O6" s="55" t="s">
        <v>550</v>
      </c>
      <c r="P6" s="55" t="s">
        <v>51</v>
      </c>
      <c r="Q6" s="75">
        <v>43438</v>
      </c>
      <c r="R6" s="55" t="s">
        <v>142</v>
      </c>
      <c r="S6" s="55" t="s">
        <v>308</v>
      </c>
      <c r="T6" s="55" t="s">
        <v>47</v>
      </c>
      <c r="U6" s="75">
        <v>43438</v>
      </c>
      <c r="V6" s="75">
        <v>43438</v>
      </c>
      <c r="W6" s="55" t="s">
        <v>51</v>
      </c>
      <c r="X6" s="55"/>
      <c r="Y6" s="75">
        <v>43438</v>
      </c>
      <c r="Z6" s="55"/>
    </row>
    <row r="7" spans="1:26" ht="286.5" customHeight="1" x14ac:dyDescent="0.25">
      <c r="A7" s="55">
        <v>51</v>
      </c>
      <c r="B7" s="41">
        <v>43433</v>
      </c>
      <c r="C7" s="37" t="s">
        <v>516</v>
      </c>
      <c r="D7" s="37" t="s">
        <v>513</v>
      </c>
      <c r="E7" s="38">
        <v>9780323530941</v>
      </c>
      <c r="F7" s="40" t="s">
        <v>514</v>
      </c>
      <c r="G7" s="56" t="s">
        <v>581</v>
      </c>
      <c r="H7" s="56" t="s">
        <v>580</v>
      </c>
      <c r="I7" s="56" t="s">
        <v>551</v>
      </c>
      <c r="J7" s="55" t="s">
        <v>44</v>
      </c>
      <c r="K7" s="55" t="s">
        <v>24</v>
      </c>
      <c r="L7" s="56" t="s">
        <v>13</v>
      </c>
      <c r="M7" s="85" t="s">
        <v>552</v>
      </c>
      <c r="N7" s="55" t="s">
        <v>204</v>
      </c>
      <c r="O7" s="55" t="s">
        <v>553</v>
      </c>
      <c r="P7" s="55" t="s">
        <v>51</v>
      </c>
      <c r="Q7" s="75">
        <v>43438</v>
      </c>
      <c r="R7" s="55" t="s">
        <v>142</v>
      </c>
      <c r="S7" s="55" t="s">
        <v>308</v>
      </c>
      <c r="T7" s="55" t="s">
        <v>47</v>
      </c>
      <c r="U7" s="75">
        <v>43438</v>
      </c>
      <c r="V7" s="75">
        <v>43438</v>
      </c>
      <c r="W7" s="55" t="s">
        <v>51</v>
      </c>
      <c r="X7" s="55"/>
      <c r="Y7" s="75">
        <v>43438</v>
      </c>
      <c r="Z7" s="55"/>
    </row>
    <row r="8" spans="1:26" ht="195" x14ac:dyDescent="0.25">
      <c r="A8" s="55">
        <v>52</v>
      </c>
      <c r="B8" s="41">
        <v>43437</v>
      </c>
      <c r="C8" s="37" t="s">
        <v>537</v>
      </c>
      <c r="D8" s="37" t="s">
        <v>538</v>
      </c>
      <c r="E8" s="38">
        <v>9780323548397</v>
      </c>
      <c r="F8" s="40" t="s">
        <v>539</v>
      </c>
      <c r="G8" s="89" t="s">
        <v>582</v>
      </c>
      <c r="H8" s="56" t="s">
        <v>583</v>
      </c>
      <c r="I8" s="56" t="s">
        <v>554</v>
      </c>
      <c r="J8" s="55" t="s">
        <v>44</v>
      </c>
      <c r="K8" s="55" t="s">
        <v>227</v>
      </c>
      <c r="L8" s="56" t="s">
        <v>555</v>
      </c>
      <c r="M8" s="85" t="s">
        <v>556</v>
      </c>
      <c r="N8" s="55" t="s">
        <v>204</v>
      </c>
      <c r="O8" s="55" t="s">
        <v>557</v>
      </c>
      <c r="P8" s="55" t="s">
        <v>51</v>
      </c>
      <c r="Q8" s="75">
        <v>43439</v>
      </c>
      <c r="R8" s="55" t="s">
        <v>142</v>
      </c>
      <c r="S8" s="55" t="s">
        <v>308</v>
      </c>
      <c r="T8" s="55" t="s">
        <v>47</v>
      </c>
      <c r="U8" s="75">
        <v>43439</v>
      </c>
      <c r="V8" s="75">
        <v>43439</v>
      </c>
      <c r="W8" s="55" t="s">
        <v>51</v>
      </c>
      <c r="X8" s="55"/>
      <c r="Y8" s="75">
        <v>43439</v>
      </c>
      <c r="Z8" s="55"/>
    </row>
    <row r="9" spans="1:26" ht="120" x14ac:dyDescent="0.25">
      <c r="A9" s="55">
        <v>53</v>
      </c>
      <c r="B9" s="41">
        <v>43437</v>
      </c>
      <c r="C9" s="37" t="s">
        <v>541</v>
      </c>
      <c r="D9" s="37" t="s">
        <v>578</v>
      </c>
      <c r="E9" s="38">
        <v>9780323544290</v>
      </c>
      <c r="F9" s="40" t="s">
        <v>543</v>
      </c>
      <c r="G9" s="56" t="s">
        <v>572</v>
      </c>
      <c r="H9" s="56"/>
      <c r="I9" s="56" t="s">
        <v>558</v>
      </c>
      <c r="J9" s="55" t="s">
        <v>44</v>
      </c>
      <c r="K9" s="55" t="s">
        <v>207</v>
      </c>
      <c r="L9" s="56" t="s">
        <v>555</v>
      </c>
      <c r="M9" s="85" t="s">
        <v>559</v>
      </c>
      <c r="N9" s="55" t="s">
        <v>204</v>
      </c>
      <c r="O9" s="55" t="s">
        <v>103</v>
      </c>
      <c r="P9" s="55" t="s">
        <v>51</v>
      </c>
      <c r="Q9" s="75">
        <v>43439</v>
      </c>
      <c r="R9" s="55" t="s">
        <v>560</v>
      </c>
      <c r="S9" s="55" t="s">
        <v>308</v>
      </c>
      <c r="T9" s="55" t="s">
        <v>47</v>
      </c>
      <c r="U9" s="75">
        <v>43439</v>
      </c>
      <c r="V9" s="75">
        <v>43439</v>
      </c>
      <c r="W9" s="55" t="s">
        <v>51</v>
      </c>
      <c r="X9" s="55"/>
      <c r="Y9" s="75">
        <v>43439</v>
      </c>
      <c r="Z9" s="55"/>
    </row>
    <row r="10" spans="1:26" ht="255" x14ac:dyDescent="0.25">
      <c r="A10" s="55">
        <v>54</v>
      </c>
      <c r="B10" s="41">
        <v>43437</v>
      </c>
      <c r="C10" s="37" t="s">
        <v>545</v>
      </c>
      <c r="D10" s="37" t="s">
        <v>577</v>
      </c>
      <c r="E10" s="38">
        <v>9780323548526</v>
      </c>
      <c r="F10" s="40" t="s">
        <v>546</v>
      </c>
      <c r="G10" s="89" t="s">
        <v>571</v>
      </c>
      <c r="H10" s="56"/>
      <c r="I10" s="56" t="s">
        <v>561</v>
      </c>
      <c r="J10" s="55" t="s">
        <v>44</v>
      </c>
      <c r="K10" s="55" t="s">
        <v>104</v>
      </c>
      <c r="L10" s="56" t="s">
        <v>548</v>
      </c>
      <c r="M10" s="85" t="s">
        <v>562</v>
      </c>
      <c r="N10" s="55" t="s">
        <v>204</v>
      </c>
      <c r="O10" s="55" t="s">
        <v>557</v>
      </c>
      <c r="P10" s="55" t="s">
        <v>51</v>
      </c>
      <c r="Q10" s="75">
        <v>43440</v>
      </c>
      <c r="R10" s="55" t="s">
        <v>560</v>
      </c>
      <c r="S10" s="55" t="s">
        <v>308</v>
      </c>
      <c r="T10" s="55" t="s">
        <v>47</v>
      </c>
      <c r="U10" s="75">
        <v>43440</v>
      </c>
      <c r="V10" s="75">
        <v>43440</v>
      </c>
      <c r="W10" s="55" t="s">
        <v>51</v>
      </c>
      <c r="X10" s="55"/>
      <c r="Y10" s="75">
        <v>43440</v>
      </c>
      <c r="Z10" s="5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6"/>
  <sheetViews>
    <sheetView workbookViewId="0">
      <selection activeCell="B24" sqref="B24"/>
    </sheetView>
  </sheetViews>
  <sheetFormatPr defaultRowHeight="15" x14ac:dyDescent="0.25"/>
  <cols>
    <col min="1" max="1" width="13.5703125" bestFit="1" customWidth="1"/>
    <col min="2" max="2" width="13.5703125" customWidth="1"/>
    <col min="3" max="3" width="19.85546875" bestFit="1" customWidth="1"/>
    <col min="4" max="4" width="20.85546875" bestFit="1" customWidth="1"/>
    <col min="8" max="8" width="12.85546875" customWidth="1"/>
    <col min="9" max="9" width="14" bestFit="1" customWidth="1"/>
    <col min="10" max="10" width="12.5703125" bestFit="1" customWidth="1"/>
  </cols>
  <sheetData>
    <row r="1" spans="1:15" ht="19.5" thickBot="1" x14ac:dyDescent="0.3">
      <c r="A1" s="32" t="s">
        <v>0</v>
      </c>
      <c r="B1" s="32" t="s">
        <v>73</v>
      </c>
      <c r="C1" s="33" t="s">
        <v>85</v>
      </c>
      <c r="D1" s="34" t="s">
        <v>86</v>
      </c>
      <c r="H1" s="105" t="s">
        <v>73</v>
      </c>
      <c r="I1" s="105" t="s">
        <v>626</v>
      </c>
      <c r="J1" s="105" t="s">
        <v>627</v>
      </c>
    </row>
    <row r="2" spans="1:15" x14ac:dyDescent="0.25">
      <c r="A2" s="44">
        <v>43325</v>
      </c>
      <c r="B2" s="100">
        <f>+MONTH(A2)</f>
        <v>8</v>
      </c>
      <c r="C2" s="39" t="s">
        <v>423</v>
      </c>
      <c r="D2" s="39" t="s">
        <v>298</v>
      </c>
      <c r="H2" s="12" t="s">
        <v>30</v>
      </c>
      <c r="I2" s="27">
        <v>13</v>
      </c>
      <c r="J2" s="103">
        <v>2</v>
      </c>
    </row>
    <row r="3" spans="1:15" x14ac:dyDescent="0.25">
      <c r="A3" s="44">
        <v>43339</v>
      </c>
      <c r="B3" s="100">
        <f t="shared" ref="B3:B15" si="0">+MONTH(A3)</f>
        <v>8</v>
      </c>
      <c r="C3" s="39" t="s">
        <v>352</v>
      </c>
      <c r="D3" s="39" t="s">
        <v>331</v>
      </c>
      <c r="H3" s="12" t="s">
        <v>31</v>
      </c>
      <c r="I3" s="27">
        <v>6</v>
      </c>
      <c r="J3" s="103">
        <v>2</v>
      </c>
    </row>
    <row r="4" spans="1:15" x14ac:dyDescent="0.25">
      <c r="A4" s="44">
        <v>43369</v>
      </c>
      <c r="B4" s="100">
        <f t="shared" si="0"/>
        <v>9</v>
      </c>
      <c r="C4" s="39" t="s">
        <v>437</v>
      </c>
      <c r="D4" s="39" t="s">
        <v>407</v>
      </c>
      <c r="H4" s="12" t="s">
        <v>27</v>
      </c>
      <c r="I4" s="27">
        <v>2</v>
      </c>
      <c r="J4" s="103">
        <v>0</v>
      </c>
    </row>
    <row r="5" spans="1:15" x14ac:dyDescent="0.25">
      <c r="A5" s="44">
        <v>43369</v>
      </c>
      <c r="B5" s="100">
        <f t="shared" si="0"/>
        <v>9</v>
      </c>
      <c r="C5" s="39" t="s">
        <v>438</v>
      </c>
      <c r="D5" s="39" t="s">
        <v>407</v>
      </c>
      <c r="H5" s="12" t="s">
        <v>29</v>
      </c>
      <c r="I5" s="27">
        <v>7</v>
      </c>
      <c r="J5" s="103">
        <v>6</v>
      </c>
    </row>
    <row r="6" spans="1:15" x14ac:dyDescent="0.25">
      <c r="A6" s="41">
        <v>43423</v>
      </c>
      <c r="B6" s="100">
        <f t="shared" si="0"/>
        <v>11</v>
      </c>
      <c r="C6" s="37" t="s">
        <v>496</v>
      </c>
      <c r="D6" s="37" t="s">
        <v>494</v>
      </c>
      <c r="H6" s="12" t="s">
        <v>32</v>
      </c>
      <c r="I6" s="27">
        <v>6</v>
      </c>
      <c r="J6" s="103">
        <v>4</v>
      </c>
    </row>
    <row r="7" spans="1:15" x14ac:dyDescent="0.25">
      <c r="A7" s="95">
        <v>43424</v>
      </c>
      <c r="B7" s="100">
        <f t="shared" si="0"/>
        <v>11</v>
      </c>
      <c r="C7" s="97" t="s">
        <v>522</v>
      </c>
      <c r="D7" s="97" t="s">
        <v>498</v>
      </c>
      <c r="H7" s="25"/>
      <c r="I7" s="104">
        <f>SUM(I2:I6)</f>
        <v>34</v>
      </c>
      <c r="J7" s="102">
        <f>SUM(J2:J6)</f>
        <v>14</v>
      </c>
      <c r="K7" s="101">
        <f>+J7/I7</f>
        <v>0.41176470588235292</v>
      </c>
    </row>
    <row r="8" spans="1:15" x14ac:dyDescent="0.25">
      <c r="A8" s="41">
        <v>43426</v>
      </c>
      <c r="B8" s="100">
        <f t="shared" si="0"/>
        <v>11</v>
      </c>
      <c r="C8" s="37" t="s">
        <v>509</v>
      </c>
      <c r="D8" s="37" t="s">
        <v>499</v>
      </c>
    </row>
    <row r="9" spans="1:15" ht="240" x14ac:dyDescent="0.25">
      <c r="A9" s="41">
        <v>43426</v>
      </c>
      <c r="B9" s="100">
        <f t="shared" si="0"/>
        <v>11</v>
      </c>
      <c r="C9" s="37" t="s">
        <v>509</v>
      </c>
      <c r="D9" s="37" t="s">
        <v>500</v>
      </c>
      <c r="H9" s="16" t="s">
        <v>628</v>
      </c>
    </row>
    <row r="10" spans="1:15" x14ac:dyDescent="0.25">
      <c r="A10" s="41">
        <v>43433</v>
      </c>
      <c r="B10" s="100">
        <f t="shared" si="0"/>
        <v>11</v>
      </c>
      <c r="C10" s="37" t="s">
        <v>512</v>
      </c>
      <c r="D10" s="37" t="s">
        <v>513</v>
      </c>
      <c r="M10" s="105" t="s">
        <v>73</v>
      </c>
      <c r="N10" s="105" t="s">
        <v>626</v>
      </c>
      <c r="O10" s="105" t="s">
        <v>627</v>
      </c>
    </row>
    <row r="11" spans="1:15" x14ac:dyDescent="0.25">
      <c r="A11" s="41">
        <v>43433</v>
      </c>
      <c r="B11" s="100">
        <f t="shared" si="0"/>
        <v>11</v>
      </c>
      <c r="C11" s="37" t="s">
        <v>516</v>
      </c>
      <c r="D11" s="37" t="s">
        <v>513</v>
      </c>
      <c r="M11" s="12" t="s">
        <v>30</v>
      </c>
      <c r="N11" s="27">
        <v>13</v>
      </c>
      <c r="O11" s="103">
        <v>2</v>
      </c>
    </row>
    <row r="12" spans="1:15" x14ac:dyDescent="0.25">
      <c r="A12" s="41">
        <v>43437</v>
      </c>
      <c r="B12" s="100">
        <f t="shared" si="0"/>
        <v>12</v>
      </c>
      <c r="C12" s="37" t="s">
        <v>537</v>
      </c>
      <c r="D12" s="37" t="s">
        <v>538</v>
      </c>
      <c r="M12" s="12" t="s">
        <v>31</v>
      </c>
      <c r="N12" s="27">
        <v>6</v>
      </c>
      <c r="O12" s="103">
        <v>2</v>
      </c>
    </row>
    <row r="13" spans="1:15" x14ac:dyDescent="0.25">
      <c r="A13" s="41">
        <v>43437</v>
      </c>
      <c r="B13" s="100">
        <f t="shared" si="0"/>
        <v>12</v>
      </c>
      <c r="C13" s="37" t="s">
        <v>541</v>
      </c>
      <c r="D13" s="37" t="s">
        <v>542</v>
      </c>
      <c r="M13" s="12" t="s">
        <v>27</v>
      </c>
      <c r="N13" s="27">
        <v>2</v>
      </c>
      <c r="O13" s="103">
        <v>0</v>
      </c>
    </row>
    <row r="14" spans="1:15" x14ac:dyDescent="0.25">
      <c r="A14" s="41">
        <v>43437</v>
      </c>
      <c r="B14" s="100">
        <f t="shared" si="0"/>
        <v>12</v>
      </c>
      <c r="C14" s="37" t="s">
        <v>545</v>
      </c>
      <c r="D14" s="37" t="s">
        <v>544</v>
      </c>
      <c r="M14" s="12" t="s">
        <v>29</v>
      </c>
      <c r="N14" s="27">
        <v>7</v>
      </c>
      <c r="O14" s="103">
        <v>6</v>
      </c>
    </row>
    <row r="15" spans="1:15" x14ac:dyDescent="0.25">
      <c r="A15" s="41">
        <v>43444</v>
      </c>
      <c r="B15" s="100">
        <f t="shared" si="0"/>
        <v>12</v>
      </c>
      <c r="C15" s="37" t="s">
        <v>585</v>
      </c>
      <c r="D15" s="39" t="s">
        <v>331</v>
      </c>
      <c r="M15" s="12" t="s">
        <v>32</v>
      </c>
      <c r="N15" s="27">
        <v>6</v>
      </c>
      <c r="O15" s="103">
        <v>4</v>
      </c>
    </row>
    <row r="16" spans="1:15" x14ac:dyDescent="0.25">
      <c r="M16" s="25"/>
      <c r="N16" s="104">
        <f>SUM(N11:N15)</f>
        <v>34</v>
      </c>
      <c r="O16" s="102">
        <f>SUM(O11:O15)</f>
        <v>14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3:N53"/>
  <sheetViews>
    <sheetView workbookViewId="0">
      <selection activeCell="F14" sqref="F14"/>
    </sheetView>
  </sheetViews>
  <sheetFormatPr defaultRowHeight="15" x14ac:dyDescent="0.25"/>
  <cols>
    <col min="1" max="1" width="28.28515625" customWidth="1"/>
    <col min="2" max="2" width="18.140625" customWidth="1"/>
    <col min="9" max="9" width="28.28515625" bestFit="1" customWidth="1"/>
    <col min="10" max="10" width="18.140625" bestFit="1" customWidth="1"/>
    <col min="13" max="13" width="22.140625" bestFit="1" customWidth="1"/>
    <col min="14" max="14" width="11.42578125" customWidth="1"/>
  </cols>
  <sheetData>
    <row r="3" spans="1:14" x14ac:dyDescent="0.25">
      <c r="A3" s="17" t="s">
        <v>81</v>
      </c>
      <c r="B3" t="s">
        <v>429</v>
      </c>
      <c r="I3" t="s">
        <v>81</v>
      </c>
      <c r="J3" t="s">
        <v>429</v>
      </c>
    </row>
    <row r="4" spans="1:14" x14ac:dyDescent="0.25">
      <c r="A4" s="1" t="s">
        <v>310</v>
      </c>
      <c r="B4" s="18">
        <v>1</v>
      </c>
      <c r="I4" t="s">
        <v>37</v>
      </c>
      <c r="J4">
        <v>1</v>
      </c>
    </row>
    <row r="5" spans="1:14" x14ac:dyDescent="0.25">
      <c r="A5" s="1" t="s">
        <v>266</v>
      </c>
      <c r="B5" s="18">
        <v>2</v>
      </c>
      <c r="E5" t="s">
        <v>636</v>
      </c>
      <c r="I5" t="s">
        <v>266</v>
      </c>
      <c r="J5">
        <v>2</v>
      </c>
      <c r="M5" s="17" t="s">
        <v>4</v>
      </c>
      <c r="N5" t="s">
        <v>643</v>
      </c>
    </row>
    <row r="6" spans="1:14" x14ac:dyDescent="0.25">
      <c r="A6" s="1" t="s">
        <v>187</v>
      </c>
      <c r="B6" s="18">
        <v>2</v>
      </c>
      <c r="E6" t="s">
        <v>637</v>
      </c>
      <c r="I6" t="s">
        <v>642</v>
      </c>
      <c r="J6">
        <v>2</v>
      </c>
      <c r="M6" s="1" t="s">
        <v>432</v>
      </c>
      <c r="N6" s="18">
        <v>10</v>
      </c>
    </row>
    <row r="7" spans="1:14" x14ac:dyDescent="0.25">
      <c r="A7" s="1" t="s">
        <v>401</v>
      </c>
      <c r="B7" s="18">
        <v>1</v>
      </c>
      <c r="I7" t="s">
        <v>401</v>
      </c>
      <c r="J7">
        <v>1</v>
      </c>
      <c r="M7" s="1" t="s">
        <v>34</v>
      </c>
      <c r="N7" s="18">
        <v>4</v>
      </c>
    </row>
    <row r="8" spans="1:14" x14ac:dyDescent="0.25">
      <c r="A8" s="1" t="s">
        <v>36</v>
      </c>
      <c r="B8" s="18">
        <v>3</v>
      </c>
      <c r="I8" t="s">
        <v>36</v>
      </c>
      <c r="J8">
        <v>3</v>
      </c>
      <c r="M8" s="1" t="s">
        <v>37</v>
      </c>
      <c r="N8" s="18">
        <v>4</v>
      </c>
    </row>
    <row r="9" spans="1:14" x14ac:dyDescent="0.25">
      <c r="A9" s="1" t="s">
        <v>439</v>
      </c>
      <c r="B9" s="18">
        <v>1</v>
      </c>
      <c r="I9" t="s">
        <v>36</v>
      </c>
      <c r="J9">
        <v>1</v>
      </c>
      <c r="M9" s="1" t="s">
        <v>36</v>
      </c>
      <c r="N9" s="18">
        <v>4</v>
      </c>
    </row>
    <row r="10" spans="1:14" x14ac:dyDescent="0.25">
      <c r="A10" s="1" t="s">
        <v>557</v>
      </c>
      <c r="B10" s="18">
        <v>2</v>
      </c>
      <c r="I10" t="s">
        <v>642</v>
      </c>
      <c r="J10">
        <v>2</v>
      </c>
      <c r="M10" s="1" t="s">
        <v>642</v>
      </c>
      <c r="N10" s="18">
        <v>4</v>
      </c>
    </row>
    <row r="11" spans="1:14" x14ac:dyDescent="0.25">
      <c r="A11" s="1" t="s">
        <v>604</v>
      </c>
      <c r="B11" s="18">
        <v>1</v>
      </c>
      <c r="I11" t="s">
        <v>604</v>
      </c>
      <c r="J11">
        <v>1</v>
      </c>
      <c r="M11" s="1" t="s">
        <v>227</v>
      </c>
      <c r="N11" s="18">
        <v>4</v>
      </c>
    </row>
    <row r="12" spans="1:14" x14ac:dyDescent="0.25">
      <c r="A12" s="1" t="s">
        <v>590</v>
      </c>
      <c r="B12" s="18">
        <v>1</v>
      </c>
      <c r="I12" t="s">
        <v>638</v>
      </c>
      <c r="J12">
        <v>1</v>
      </c>
      <c r="M12" s="1" t="s">
        <v>401</v>
      </c>
      <c r="N12" s="18">
        <v>3</v>
      </c>
    </row>
    <row r="13" spans="1:14" x14ac:dyDescent="0.25">
      <c r="A13" s="1" t="s">
        <v>532</v>
      </c>
      <c r="B13" s="18">
        <v>1</v>
      </c>
      <c r="I13" t="s">
        <v>532</v>
      </c>
      <c r="J13">
        <v>1</v>
      </c>
      <c r="M13" s="1" t="s">
        <v>153</v>
      </c>
      <c r="N13" s="18">
        <v>3</v>
      </c>
    </row>
    <row r="14" spans="1:14" x14ac:dyDescent="0.25">
      <c r="A14" s="1" t="s">
        <v>336</v>
      </c>
      <c r="B14" s="18">
        <v>1</v>
      </c>
      <c r="I14" t="s">
        <v>336</v>
      </c>
      <c r="J14">
        <v>1</v>
      </c>
      <c r="M14" s="1" t="s">
        <v>336</v>
      </c>
      <c r="N14" s="18">
        <v>2</v>
      </c>
    </row>
    <row r="15" spans="1:14" x14ac:dyDescent="0.25">
      <c r="A15" s="1" t="s">
        <v>428</v>
      </c>
      <c r="B15" s="18">
        <v>1</v>
      </c>
      <c r="I15" t="s">
        <v>336</v>
      </c>
      <c r="J15">
        <v>1</v>
      </c>
      <c r="M15" s="1" t="s">
        <v>266</v>
      </c>
      <c r="N15" s="18">
        <v>2</v>
      </c>
    </row>
    <row r="16" spans="1:14" x14ac:dyDescent="0.25">
      <c r="A16" s="1" t="s">
        <v>227</v>
      </c>
      <c r="B16" s="18">
        <v>2</v>
      </c>
      <c r="I16" t="s">
        <v>227</v>
      </c>
      <c r="J16">
        <v>2</v>
      </c>
      <c r="M16" s="1" t="s">
        <v>532</v>
      </c>
      <c r="N16" s="18">
        <v>1</v>
      </c>
    </row>
    <row r="17" spans="1:14" x14ac:dyDescent="0.25">
      <c r="A17" s="1" t="s">
        <v>270</v>
      </c>
      <c r="B17" s="18">
        <v>1</v>
      </c>
      <c r="I17" t="s">
        <v>639</v>
      </c>
      <c r="J17">
        <v>1</v>
      </c>
      <c r="M17" s="1" t="s">
        <v>638</v>
      </c>
      <c r="N17" s="18">
        <v>1</v>
      </c>
    </row>
    <row r="18" spans="1:14" x14ac:dyDescent="0.25">
      <c r="A18" s="1" t="s">
        <v>289</v>
      </c>
      <c r="B18" s="18">
        <v>1</v>
      </c>
      <c r="I18" t="s">
        <v>640</v>
      </c>
      <c r="J18">
        <v>1</v>
      </c>
      <c r="M18" s="1" t="s">
        <v>591</v>
      </c>
      <c r="N18" s="18">
        <v>1</v>
      </c>
    </row>
    <row r="19" spans="1:14" x14ac:dyDescent="0.25">
      <c r="A19" s="1" t="s">
        <v>34</v>
      </c>
      <c r="B19" s="18">
        <v>1</v>
      </c>
      <c r="I19" t="s">
        <v>34</v>
      </c>
      <c r="J19">
        <v>1</v>
      </c>
      <c r="M19" s="1" t="s">
        <v>146</v>
      </c>
      <c r="N19" s="18">
        <v>1</v>
      </c>
    </row>
    <row r="20" spans="1:14" x14ac:dyDescent="0.25">
      <c r="A20" s="1" t="s">
        <v>526</v>
      </c>
      <c r="B20" s="18">
        <v>1</v>
      </c>
      <c r="I20" t="s">
        <v>34</v>
      </c>
      <c r="J20">
        <v>1</v>
      </c>
      <c r="M20" s="1" t="s">
        <v>604</v>
      </c>
      <c r="N20" s="18">
        <v>1</v>
      </c>
    </row>
    <row r="21" spans="1:14" x14ac:dyDescent="0.25">
      <c r="A21" s="1" t="s">
        <v>506</v>
      </c>
      <c r="B21" s="18">
        <v>1</v>
      </c>
      <c r="I21" t="s">
        <v>34</v>
      </c>
      <c r="J21">
        <v>1</v>
      </c>
      <c r="M21" s="1" t="s">
        <v>427</v>
      </c>
      <c r="N21" s="18">
        <v>1</v>
      </c>
    </row>
    <row r="22" spans="1:14" x14ac:dyDescent="0.25">
      <c r="A22" s="1" t="s">
        <v>216</v>
      </c>
      <c r="B22" s="18">
        <v>1</v>
      </c>
      <c r="I22" t="s">
        <v>37</v>
      </c>
      <c r="J22">
        <v>1</v>
      </c>
      <c r="M22" s="1" t="s">
        <v>222</v>
      </c>
      <c r="N22" s="18">
        <v>1</v>
      </c>
    </row>
    <row r="23" spans="1:14" x14ac:dyDescent="0.25">
      <c r="A23" s="1" t="s">
        <v>103</v>
      </c>
      <c r="B23" s="18">
        <v>1</v>
      </c>
      <c r="I23" t="s">
        <v>103</v>
      </c>
      <c r="J23">
        <v>1</v>
      </c>
      <c r="M23" s="1" t="s">
        <v>641</v>
      </c>
      <c r="N23" s="18">
        <v>1</v>
      </c>
    </row>
    <row r="24" spans="1:14" x14ac:dyDescent="0.25">
      <c r="A24" s="1" t="s">
        <v>12</v>
      </c>
      <c r="B24" s="18">
        <v>1</v>
      </c>
      <c r="I24" t="s">
        <v>34</v>
      </c>
      <c r="J24">
        <v>1</v>
      </c>
      <c r="M24" s="1" t="s">
        <v>640</v>
      </c>
      <c r="N24" s="18">
        <v>1</v>
      </c>
    </row>
    <row r="25" spans="1:14" x14ac:dyDescent="0.25">
      <c r="A25" s="1" t="s">
        <v>165</v>
      </c>
      <c r="B25" s="18">
        <v>1</v>
      </c>
      <c r="I25" t="s">
        <v>227</v>
      </c>
      <c r="J25">
        <v>1</v>
      </c>
      <c r="M25" s="1" t="s">
        <v>639</v>
      </c>
      <c r="N25" s="18">
        <v>1</v>
      </c>
    </row>
    <row r="26" spans="1:14" x14ac:dyDescent="0.25">
      <c r="A26" s="1" t="s">
        <v>427</v>
      </c>
      <c r="B26" s="18">
        <v>1</v>
      </c>
      <c r="I26" t="s">
        <v>427</v>
      </c>
      <c r="J26">
        <v>1</v>
      </c>
      <c r="M26" s="1" t="s">
        <v>176</v>
      </c>
      <c r="N26" s="18">
        <v>1</v>
      </c>
    </row>
    <row r="27" spans="1:14" x14ac:dyDescent="0.25">
      <c r="A27" s="1" t="s">
        <v>417</v>
      </c>
      <c r="B27" s="18">
        <v>1</v>
      </c>
      <c r="I27" t="s">
        <v>146</v>
      </c>
      <c r="J27">
        <v>1</v>
      </c>
      <c r="M27" s="1" t="s">
        <v>103</v>
      </c>
      <c r="N27" s="18">
        <v>1</v>
      </c>
    </row>
    <row r="28" spans="1:14" x14ac:dyDescent="0.25">
      <c r="A28" s="1" t="s">
        <v>13</v>
      </c>
      <c r="B28" s="18">
        <v>6</v>
      </c>
      <c r="I28" t="s">
        <v>641</v>
      </c>
      <c r="J28">
        <v>1</v>
      </c>
      <c r="M28" s="1" t="s">
        <v>95</v>
      </c>
      <c r="N28" s="18">
        <v>52</v>
      </c>
    </row>
    <row r="29" spans="1:14" x14ac:dyDescent="0.25">
      <c r="A29" s="1" t="s">
        <v>283</v>
      </c>
      <c r="B29" s="18">
        <v>1</v>
      </c>
      <c r="I29" t="s">
        <v>432</v>
      </c>
      <c r="J29">
        <v>8</v>
      </c>
    </row>
    <row r="30" spans="1:14" x14ac:dyDescent="0.25">
      <c r="A30" s="1" t="s">
        <v>309</v>
      </c>
      <c r="B30" s="18">
        <v>8</v>
      </c>
      <c r="I30" t="s">
        <v>401</v>
      </c>
      <c r="J30">
        <v>1</v>
      </c>
      <c r="M30" s="43" t="s">
        <v>4</v>
      </c>
      <c r="N30" s="43" t="s">
        <v>643</v>
      </c>
    </row>
    <row r="31" spans="1:14" x14ac:dyDescent="0.25">
      <c r="A31" s="1" t="s">
        <v>550</v>
      </c>
      <c r="B31" s="18">
        <v>1</v>
      </c>
      <c r="I31" t="s">
        <v>37</v>
      </c>
      <c r="J31">
        <v>1</v>
      </c>
      <c r="M31" s="43" t="s">
        <v>432</v>
      </c>
      <c r="N31" s="43">
        <v>10</v>
      </c>
    </row>
    <row r="32" spans="1:14" x14ac:dyDescent="0.25">
      <c r="A32" s="1" t="s">
        <v>568</v>
      </c>
      <c r="B32" s="18">
        <v>1</v>
      </c>
      <c r="I32" t="s">
        <v>176</v>
      </c>
      <c r="J32">
        <v>1</v>
      </c>
      <c r="M32" s="43" t="s">
        <v>34</v>
      </c>
      <c r="N32" s="43">
        <v>4</v>
      </c>
    </row>
    <row r="33" spans="1:14" x14ac:dyDescent="0.25">
      <c r="A33" s="1" t="s">
        <v>176</v>
      </c>
      <c r="B33" s="18">
        <v>1</v>
      </c>
      <c r="I33" t="s">
        <v>153</v>
      </c>
      <c r="J33">
        <v>3</v>
      </c>
      <c r="M33" s="43" t="s">
        <v>37</v>
      </c>
      <c r="N33" s="43">
        <v>4</v>
      </c>
    </row>
    <row r="34" spans="1:14" x14ac:dyDescent="0.25">
      <c r="A34" s="1" t="s">
        <v>153</v>
      </c>
      <c r="B34" s="18">
        <v>3</v>
      </c>
      <c r="I34" t="s">
        <v>401</v>
      </c>
      <c r="J34">
        <v>1</v>
      </c>
      <c r="M34" s="43" t="s">
        <v>36</v>
      </c>
      <c r="N34" s="43">
        <v>4</v>
      </c>
    </row>
    <row r="35" spans="1:14" x14ac:dyDescent="0.25">
      <c r="A35" s="1" t="s">
        <v>553</v>
      </c>
      <c r="B35" s="18">
        <v>1</v>
      </c>
      <c r="I35" t="s">
        <v>432</v>
      </c>
      <c r="J35">
        <v>1</v>
      </c>
      <c r="M35" s="43" t="s">
        <v>642</v>
      </c>
      <c r="N35" s="43">
        <v>4</v>
      </c>
    </row>
    <row r="36" spans="1:14" x14ac:dyDescent="0.25">
      <c r="A36" s="1" t="s">
        <v>350</v>
      </c>
      <c r="B36" s="18">
        <v>1</v>
      </c>
      <c r="I36" t="s">
        <v>432</v>
      </c>
      <c r="J36">
        <v>1</v>
      </c>
      <c r="M36" s="43" t="s">
        <v>227</v>
      </c>
      <c r="N36" s="43">
        <v>4</v>
      </c>
    </row>
    <row r="37" spans="1:14" x14ac:dyDescent="0.25">
      <c r="A37" s="1" t="s">
        <v>432</v>
      </c>
      <c r="B37" s="18">
        <v>1</v>
      </c>
      <c r="I37" t="s">
        <v>222</v>
      </c>
      <c r="J37">
        <v>1</v>
      </c>
      <c r="M37" s="43" t="s">
        <v>401</v>
      </c>
      <c r="N37" s="43">
        <v>3</v>
      </c>
    </row>
    <row r="38" spans="1:14" x14ac:dyDescent="0.25">
      <c r="A38" s="1" t="s">
        <v>222</v>
      </c>
      <c r="B38" s="18">
        <v>1</v>
      </c>
      <c r="I38" t="s">
        <v>227</v>
      </c>
      <c r="J38">
        <v>1</v>
      </c>
      <c r="M38" s="43" t="s">
        <v>153</v>
      </c>
      <c r="N38" s="43">
        <v>3</v>
      </c>
    </row>
    <row r="39" spans="1:14" x14ac:dyDescent="0.25">
      <c r="A39" s="1" t="s">
        <v>105</v>
      </c>
      <c r="B39" s="18">
        <v>1</v>
      </c>
      <c r="I39" t="s">
        <v>591</v>
      </c>
      <c r="J39">
        <v>1</v>
      </c>
      <c r="M39" s="43" t="s">
        <v>336</v>
      </c>
      <c r="N39" s="43">
        <v>2</v>
      </c>
    </row>
    <row r="40" spans="1:14" x14ac:dyDescent="0.25">
      <c r="A40" s="1" t="s">
        <v>591</v>
      </c>
      <c r="B40" s="18">
        <v>1</v>
      </c>
      <c r="I40" t="s">
        <v>37</v>
      </c>
      <c r="J40">
        <v>1</v>
      </c>
      <c r="M40" s="43" t="s">
        <v>266</v>
      </c>
      <c r="N40" s="43">
        <v>2</v>
      </c>
    </row>
    <row r="41" spans="1:14" x14ac:dyDescent="0.25">
      <c r="A41" s="1" t="s">
        <v>95</v>
      </c>
      <c r="B41" s="18">
        <v>57</v>
      </c>
      <c r="M41" s="43" t="s">
        <v>532</v>
      </c>
      <c r="N41" s="43">
        <v>1</v>
      </c>
    </row>
    <row r="42" spans="1:14" x14ac:dyDescent="0.25">
      <c r="M42" s="43" t="s">
        <v>638</v>
      </c>
      <c r="N42" s="43">
        <v>1</v>
      </c>
    </row>
    <row r="43" spans="1:14" x14ac:dyDescent="0.25">
      <c r="M43" s="43" t="s">
        <v>591</v>
      </c>
      <c r="N43" s="43">
        <v>1</v>
      </c>
    </row>
    <row r="44" spans="1:14" x14ac:dyDescent="0.25">
      <c r="M44" s="43" t="s">
        <v>146</v>
      </c>
      <c r="N44" s="43">
        <v>1</v>
      </c>
    </row>
    <row r="45" spans="1:14" x14ac:dyDescent="0.25">
      <c r="M45" s="43" t="s">
        <v>604</v>
      </c>
      <c r="N45" s="43">
        <v>1</v>
      </c>
    </row>
    <row r="46" spans="1:14" x14ac:dyDescent="0.25">
      <c r="M46" s="43" t="s">
        <v>427</v>
      </c>
      <c r="N46" s="43">
        <v>1</v>
      </c>
    </row>
    <row r="47" spans="1:14" x14ac:dyDescent="0.25">
      <c r="M47" s="43" t="s">
        <v>222</v>
      </c>
      <c r="N47" s="43">
        <v>1</v>
      </c>
    </row>
    <row r="48" spans="1:14" x14ac:dyDescent="0.25">
      <c r="M48" s="43" t="s">
        <v>641</v>
      </c>
      <c r="N48" s="43">
        <v>1</v>
      </c>
    </row>
    <row r="49" spans="13:14" x14ac:dyDescent="0.25">
      <c r="M49" s="43" t="s">
        <v>640</v>
      </c>
      <c r="N49" s="43">
        <v>1</v>
      </c>
    </row>
    <row r="50" spans="13:14" x14ac:dyDescent="0.25">
      <c r="M50" s="43" t="s">
        <v>639</v>
      </c>
      <c r="N50" s="43">
        <v>1</v>
      </c>
    </row>
    <row r="51" spans="13:14" x14ac:dyDescent="0.25">
      <c r="M51" s="43" t="s">
        <v>176</v>
      </c>
      <c r="N51" s="43">
        <v>1</v>
      </c>
    </row>
    <row r="52" spans="13:14" x14ac:dyDescent="0.25">
      <c r="M52" s="43" t="s">
        <v>103</v>
      </c>
      <c r="N52" s="43">
        <v>1</v>
      </c>
    </row>
    <row r="53" spans="13:14" x14ac:dyDescent="0.25">
      <c r="M53" s="43"/>
      <c r="N53" s="43"/>
    </row>
  </sheetData>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3:C14"/>
  <sheetViews>
    <sheetView workbookViewId="0">
      <selection activeCell="F14" sqref="F14"/>
    </sheetView>
  </sheetViews>
  <sheetFormatPr defaultRowHeight="15" x14ac:dyDescent="0.25"/>
  <cols>
    <col min="2" max="2" width="22.5703125" bestFit="1" customWidth="1"/>
    <col min="3" max="3" width="42.28515625" bestFit="1" customWidth="1"/>
  </cols>
  <sheetData>
    <row r="3" spans="2:3" x14ac:dyDescent="0.25">
      <c r="B3" s="43" t="s">
        <v>646</v>
      </c>
      <c r="C3" s="43" t="s">
        <v>614</v>
      </c>
    </row>
    <row r="4" spans="2:3" x14ac:dyDescent="0.25">
      <c r="B4" s="43" t="s">
        <v>276</v>
      </c>
      <c r="C4" s="43">
        <v>1</v>
      </c>
    </row>
    <row r="5" spans="2:3" x14ac:dyDescent="0.25">
      <c r="B5" s="43" t="s">
        <v>226</v>
      </c>
      <c r="C5" s="43">
        <v>5</v>
      </c>
    </row>
    <row r="6" spans="2:3" x14ac:dyDescent="0.25">
      <c r="B6" s="43" t="s">
        <v>227</v>
      </c>
      <c r="C6" s="43">
        <v>1</v>
      </c>
    </row>
    <row r="7" spans="2:3" x14ac:dyDescent="0.25">
      <c r="B7" s="43" t="s">
        <v>21</v>
      </c>
      <c r="C7" s="43">
        <v>3</v>
      </c>
    </row>
    <row r="8" spans="2:3" x14ac:dyDescent="0.25">
      <c r="B8" s="43" t="s">
        <v>104</v>
      </c>
      <c r="C8" s="43">
        <v>2</v>
      </c>
    </row>
    <row r="9" spans="2:3" x14ac:dyDescent="0.25">
      <c r="B9" s="43" t="s">
        <v>207</v>
      </c>
      <c r="C9" s="43">
        <v>4</v>
      </c>
    </row>
    <row r="10" spans="2:3" x14ac:dyDescent="0.25">
      <c r="B10" s="43" t="s">
        <v>644</v>
      </c>
      <c r="C10" s="43">
        <v>2</v>
      </c>
    </row>
    <row r="11" spans="2:3" x14ac:dyDescent="0.25">
      <c r="B11" s="43" t="s">
        <v>645</v>
      </c>
      <c r="C11" s="43">
        <v>23</v>
      </c>
    </row>
    <row r="12" spans="2:3" x14ac:dyDescent="0.25">
      <c r="B12" s="43" t="s">
        <v>201</v>
      </c>
      <c r="C12" s="43">
        <v>6</v>
      </c>
    </row>
    <row r="13" spans="2:3" x14ac:dyDescent="0.25">
      <c r="B13" s="43" t="s">
        <v>116</v>
      </c>
      <c r="C13" s="43">
        <v>7</v>
      </c>
    </row>
    <row r="14" spans="2:3" x14ac:dyDescent="0.25">
      <c r="B14" s="43" t="s">
        <v>20</v>
      </c>
      <c r="C14" s="43">
        <v>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14" sqref="B5:B14"/>
    </sheetView>
  </sheetViews>
  <sheetFormatPr defaultRowHeight="15" x14ac:dyDescent="0.25"/>
  <cols>
    <col min="1" max="1" width="14.5703125" bestFit="1" customWidth="1"/>
    <col min="2" max="2" width="20.140625" customWidth="1"/>
  </cols>
  <sheetData>
    <row r="1" spans="1:2" x14ac:dyDescent="0.25">
      <c r="A1" s="17" t="s">
        <v>17</v>
      </c>
      <c r="B1" t="s">
        <v>44</v>
      </c>
    </row>
    <row r="3" spans="1:2" x14ac:dyDescent="0.25">
      <c r="A3" s="17" t="s">
        <v>81</v>
      </c>
      <c r="B3" t="s">
        <v>83</v>
      </c>
    </row>
    <row r="4" spans="1:2" x14ac:dyDescent="0.25">
      <c r="A4" s="1">
        <v>2018</v>
      </c>
      <c r="B4" s="18">
        <v>49</v>
      </c>
    </row>
    <row r="5" spans="1:2" x14ac:dyDescent="0.25">
      <c r="A5" s="29" t="s">
        <v>1335</v>
      </c>
      <c r="B5" s="18">
        <v>1</v>
      </c>
    </row>
    <row r="6" spans="1:2" x14ac:dyDescent="0.25">
      <c r="A6" s="29" t="s">
        <v>1337</v>
      </c>
      <c r="B6" s="18">
        <v>3</v>
      </c>
    </row>
    <row r="7" spans="1:2" x14ac:dyDescent="0.25">
      <c r="A7" s="29" t="s">
        <v>1338</v>
      </c>
      <c r="B7" s="18">
        <v>1</v>
      </c>
    </row>
    <row r="8" spans="1:2" x14ac:dyDescent="0.25">
      <c r="A8" s="29" t="s">
        <v>1339</v>
      </c>
      <c r="B8" s="18">
        <v>1</v>
      </c>
    </row>
    <row r="9" spans="1:2" x14ac:dyDescent="0.25">
      <c r="A9" s="29" t="s">
        <v>1340</v>
      </c>
      <c r="B9" s="18">
        <v>8</v>
      </c>
    </row>
    <row r="10" spans="1:2" x14ac:dyDescent="0.25">
      <c r="A10" s="29" t="s">
        <v>1341</v>
      </c>
      <c r="B10" s="18">
        <v>14</v>
      </c>
    </row>
    <row r="11" spans="1:2" x14ac:dyDescent="0.25">
      <c r="A11" s="29" t="s">
        <v>1342</v>
      </c>
      <c r="B11" s="18">
        <v>6</v>
      </c>
    </row>
    <row r="12" spans="1:2" x14ac:dyDescent="0.25">
      <c r="A12" s="29" t="s">
        <v>1336</v>
      </c>
      <c r="B12" s="18">
        <v>2</v>
      </c>
    </row>
    <row r="13" spans="1:2" x14ac:dyDescent="0.25">
      <c r="A13" s="29" t="s">
        <v>1359</v>
      </c>
      <c r="B13" s="18">
        <v>7</v>
      </c>
    </row>
    <row r="14" spans="1:2" x14ac:dyDescent="0.25">
      <c r="A14" s="29" t="s">
        <v>1360</v>
      </c>
      <c r="B14" s="18">
        <v>6</v>
      </c>
    </row>
    <row r="15" spans="1:2" x14ac:dyDescent="0.25">
      <c r="A15" s="1">
        <v>2019</v>
      </c>
      <c r="B15" s="18">
        <v>74</v>
      </c>
    </row>
    <row r="16" spans="1:2" x14ac:dyDescent="0.25">
      <c r="A16" s="29" t="s">
        <v>1335</v>
      </c>
      <c r="B16" s="18">
        <v>1</v>
      </c>
    </row>
    <row r="17" spans="1:2" x14ac:dyDescent="0.25">
      <c r="A17" s="29" t="s">
        <v>1337</v>
      </c>
      <c r="B17" s="18">
        <v>3</v>
      </c>
    </row>
    <row r="18" spans="1:2" x14ac:dyDescent="0.25">
      <c r="A18" s="29" t="s">
        <v>1338</v>
      </c>
      <c r="B18" s="18">
        <v>3</v>
      </c>
    </row>
    <row r="19" spans="1:2" x14ac:dyDescent="0.25">
      <c r="A19" s="29" t="s">
        <v>22</v>
      </c>
      <c r="B19" s="18">
        <v>11</v>
      </c>
    </row>
    <row r="20" spans="1:2" x14ac:dyDescent="0.25">
      <c r="A20" s="29" t="s">
        <v>1339</v>
      </c>
      <c r="B20" s="18">
        <v>5</v>
      </c>
    </row>
    <row r="21" spans="1:2" x14ac:dyDescent="0.25">
      <c r="A21" s="29" t="s">
        <v>1340</v>
      </c>
      <c r="B21" s="18">
        <v>5</v>
      </c>
    </row>
    <row r="22" spans="1:2" x14ac:dyDescent="0.25">
      <c r="A22" s="29" t="s">
        <v>1341</v>
      </c>
      <c r="B22" s="18">
        <v>9</v>
      </c>
    </row>
    <row r="23" spans="1:2" x14ac:dyDescent="0.25">
      <c r="A23" s="29" t="s">
        <v>1342</v>
      </c>
      <c r="B23" s="18">
        <v>23</v>
      </c>
    </row>
    <row r="24" spans="1:2" x14ac:dyDescent="0.25">
      <c r="A24" s="29" t="s">
        <v>1336</v>
      </c>
      <c r="B24" s="18">
        <v>14</v>
      </c>
    </row>
    <row r="25" spans="1:2" x14ac:dyDescent="0.25">
      <c r="A25" s="1" t="s">
        <v>95</v>
      </c>
      <c r="B25" s="18">
        <v>123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election activeCell="A5" sqref="A5:U10"/>
    </sheetView>
  </sheetViews>
  <sheetFormatPr defaultRowHeight="15" x14ac:dyDescent="0.25"/>
  <cols>
    <col min="1" max="1" width="48.28515625" customWidth="1"/>
    <col min="2" max="2" width="16.28515625" customWidth="1"/>
    <col min="3" max="3" width="7.140625" customWidth="1"/>
    <col min="4" max="5" width="7.42578125" customWidth="1"/>
    <col min="6" max="8" width="7.28515625" customWidth="1"/>
    <col min="9" max="9" width="6.42578125" customWidth="1"/>
    <col min="10" max="11" width="7" customWidth="1"/>
    <col min="12" max="12" width="7.5703125" customWidth="1"/>
    <col min="13" max="13" width="7.85546875" customWidth="1"/>
    <col min="14" max="14" width="9.140625" customWidth="1"/>
    <col min="15" max="15" width="3.140625" customWidth="1"/>
    <col min="16" max="16" width="7.5703125" customWidth="1"/>
    <col min="17" max="18" width="7" customWidth="1"/>
    <col min="19" max="19" width="6.5703125" customWidth="1"/>
    <col min="20" max="21" width="7.28515625" customWidth="1"/>
    <col min="22" max="22" width="11.28515625" bestFit="1" customWidth="1"/>
  </cols>
  <sheetData>
    <row r="1" spans="1:22" x14ac:dyDescent="0.25">
      <c r="A1" s="17" t="s">
        <v>17</v>
      </c>
      <c r="B1" t="s">
        <v>44</v>
      </c>
    </row>
    <row r="2" spans="1:22" x14ac:dyDescent="0.25">
      <c r="A2" s="17" t="s">
        <v>1450</v>
      </c>
      <c r="B2" t="s">
        <v>1478</v>
      </c>
      <c r="N2" s="1" t="s">
        <v>432</v>
      </c>
      <c r="O2" s="18">
        <v>26</v>
      </c>
    </row>
    <row r="3" spans="1:22" x14ac:dyDescent="0.25">
      <c r="N3" s="1" t="s">
        <v>37</v>
      </c>
      <c r="O3" s="18">
        <v>8</v>
      </c>
    </row>
    <row r="4" spans="1:22" x14ac:dyDescent="0.25">
      <c r="A4" s="17" t="s">
        <v>84</v>
      </c>
      <c r="B4" s="17" t="s">
        <v>82</v>
      </c>
    </row>
    <row r="5" spans="1:22" x14ac:dyDescent="0.25">
      <c r="A5" s="17" t="s">
        <v>81</v>
      </c>
      <c r="B5" t="s">
        <v>1467</v>
      </c>
      <c r="C5" t="s">
        <v>1458</v>
      </c>
      <c r="D5" t="s">
        <v>1471</v>
      </c>
      <c r="E5" t="s">
        <v>1462</v>
      </c>
      <c r="F5" t="s">
        <v>1475</v>
      </c>
      <c r="G5" t="s">
        <v>1465</v>
      </c>
      <c r="H5" t="s">
        <v>1456</v>
      </c>
      <c r="I5" t="s">
        <v>1470</v>
      </c>
      <c r="J5" t="s">
        <v>1469</v>
      </c>
      <c r="K5" t="s">
        <v>1460</v>
      </c>
      <c r="L5" t="s">
        <v>1457</v>
      </c>
      <c r="M5" t="s">
        <v>1468</v>
      </c>
      <c r="N5" t="s">
        <v>1459</v>
      </c>
      <c r="O5" t="s">
        <v>1500</v>
      </c>
      <c r="P5" t="s">
        <v>1474</v>
      </c>
      <c r="Q5" t="s">
        <v>1473</v>
      </c>
      <c r="R5" t="s">
        <v>1464</v>
      </c>
      <c r="S5" t="s">
        <v>1492</v>
      </c>
      <c r="T5" t="s">
        <v>1472</v>
      </c>
      <c r="U5" t="s">
        <v>1463</v>
      </c>
      <c r="V5" t="s">
        <v>95</v>
      </c>
    </row>
    <row r="6" spans="1:22" x14ac:dyDescent="0.25">
      <c r="A6" s="1" t="s">
        <v>663</v>
      </c>
      <c r="B6" s="18">
        <v>1</v>
      </c>
      <c r="C6" s="18"/>
      <c r="D6" s="18">
        <v>10</v>
      </c>
      <c r="E6" s="18">
        <v>7</v>
      </c>
      <c r="F6" s="18"/>
      <c r="G6" s="18"/>
      <c r="H6" s="18"/>
      <c r="I6" s="18">
        <v>3</v>
      </c>
      <c r="J6" s="18"/>
      <c r="K6" s="18">
        <v>1</v>
      </c>
      <c r="L6" s="18">
        <v>1</v>
      </c>
      <c r="M6" s="18"/>
      <c r="N6" s="18">
        <v>1</v>
      </c>
      <c r="O6" s="18">
        <v>8</v>
      </c>
      <c r="P6" s="18"/>
      <c r="Q6" s="18"/>
      <c r="R6" s="18">
        <v>2</v>
      </c>
      <c r="S6" s="18">
        <v>2</v>
      </c>
      <c r="T6" s="18">
        <v>3</v>
      </c>
      <c r="U6" s="18">
        <v>7</v>
      </c>
      <c r="V6" s="18">
        <v>46</v>
      </c>
    </row>
    <row r="7" spans="1:22" x14ac:dyDescent="0.25">
      <c r="A7" s="1" t="s">
        <v>47</v>
      </c>
      <c r="B7" s="18"/>
      <c r="C7" s="18">
        <v>1</v>
      </c>
      <c r="D7" s="18">
        <v>1</v>
      </c>
      <c r="E7" s="18">
        <v>4</v>
      </c>
      <c r="F7" s="18">
        <v>1</v>
      </c>
      <c r="G7" s="18">
        <v>1</v>
      </c>
      <c r="H7" s="18"/>
      <c r="I7" s="18">
        <v>3</v>
      </c>
      <c r="J7" s="18"/>
      <c r="K7" s="18">
        <v>1</v>
      </c>
      <c r="L7" s="18">
        <v>1</v>
      </c>
      <c r="M7" s="18">
        <v>1</v>
      </c>
      <c r="N7" s="18">
        <v>1</v>
      </c>
      <c r="O7" s="18">
        <v>3</v>
      </c>
      <c r="P7" s="18">
        <v>1</v>
      </c>
      <c r="Q7" s="18">
        <v>2</v>
      </c>
      <c r="R7" s="18">
        <v>1</v>
      </c>
      <c r="S7" s="18"/>
      <c r="T7" s="18">
        <v>1</v>
      </c>
      <c r="U7" s="18">
        <v>2</v>
      </c>
      <c r="V7" s="18">
        <v>25</v>
      </c>
    </row>
    <row r="8" spans="1:22" x14ac:dyDescent="0.25">
      <c r="A8" s="1" t="s">
        <v>533</v>
      </c>
      <c r="B8" s="18"/>
      <c r="C8" s="18"/>
      <c r="D8" s="18"/>
      <c r="E8" s="18">
        <v>2</v>
      </c>
      <c r="F8" s="18"/>
      <c r="G8" s="18"/>
      <c r="H8" s="18">
        <v>1</v>
      </c>
      <c r="I8" s="18">
        <v>1</v>
      </c>
      <c r="J8" s="18">
        <v>1</v>
      </c>
      <c r="K8" s="18"/>
      <c r="L8" s="18"/>
      <c r="M8" s="18"/>
      <c r="N8" s="18">
        <v>1</v>
      </c>
      <c r="O8" s="18"/>
      <c r="P8" s="18">
        <v>1</v>
      </c>
      <c r="Q8" s="18"/>
      <c r="R8" s="18"/>
      <c r="S8" s="18"/>
      <c r="T8" s="18"/>
      <c r="U8" s="18"/>
      <c r="V8" s="18">
        <v>7</v>
      </c>
    </row>
    <row r="9" spans="1:22" x14ac:dyDescent="0.25">
      <c r="A9" s="1" t="s">
        <v>802</v>
      </c>
      <c r="B9" s="18"/>
      <c r="C9" s="18"/>
      <c r="D9" s="18"/>
      <c r="E9" s="18">
        <v>1</v>
      </c>
      <c r="F9" s="18"/>
      <c r="G9" s="18"/>
      <c r="H9" s="18"/>
      <c r="I9" s="18"/>
      <c r="J9" s="18"/>
      <c r="K9" s="18"/>
      <c r="L9" s="18"/>
      <c r="M9" s="18"/>
      <c r="N9" s="18">
        <v>1</v>
      </c>
      <c r="O9" s="18"/>
      <c r="P9" s="18"/>
      <c r="Q9" s="18"/>
      <c r="R9" s="18"/>
      <c r="S9" s="18"/>
      <c r="T9" s="18"/>
      <c r="U9" s="18"/>
      <c r="V9" s="18">
        <v>2</v>
      </c>
    </row>
    <row r="10" spans="1:22" x14ac:dyDescent="0.25">
      <c r="A10" s="1" t="s">
        <v>788</v>
      </c>
      <c r="B10" s="18"/>
      <c r="C10" s="18"/>
      <c r="D10" s="18"/>
      <c r="E10" s="18"/>
      <c r="F10" s="18"/>
      <c r="G10" s="18"/>
      <c r="H10" s="18"/>
      <c r="I10" s="18"/>
      <c r="J10" s="18"/>
      <c r="K10" s="18"/>
      <c r="L10" s="18"/>
      <c r="M10" s="18"/>
      <c r="N10" s="18">
        <v>1</v>
      </c>
      <c r="O10" s="18"/>
      <c r="P10" s="18"/>
      <c r="Q10" s="18"/>
      <c r="R10" s="18"/>
      <c r="S10" s="18"/>
      <c r="T10" s="18"/>
      <c r="U10" s="18"/>
      <c r="V10" s="18">
        <v>1</v>
      </c>
    </row>
    <row r="11" spans="1:22" x14ac:dyDescent="0.25">
      <c r="A11" s="1" t="s">
        <v>95</v>
      </c>
      <c r="B11" s="18">
        <v>1</v>
      </c>
      <c r="C11" s="18">
        <v>1</v>
      </c>
      <c r="D11" s="18">
        <v>11</v>
      </c>
      <c r="E11" s="18">
        <v>14</v>
      </c>
      <c r="F11" s="18">
        <v>1</v>
      </c>
      <c r="G11" s="18">
        <v>1</v>
      </c>
      <c r="H11" s="18">
        <v>1</v>
      </c>
      <c r="I11" s="18">
        <v>7</v>
      </c>
      <c r="J11" s="18">
        <v>1</v>
      </c>
      <c r="K11" s="18">
        <v>2</v>
      </c>
      <c r="L11" s="18">
        <v>2</v>
      </c>
      <c r="M11" s="18">
        <v>1</v>
      </c>
      <c r="N11" s="18">
        <v>5</v>
      </c>
      <c r="O11" s="18">
        <v>11</v>
      </c>
      <c r="P11" s="18">
        <v>2</v>
      </c>
      <c r="Q11" s="18">
        <v>2</v>
      </c>
      <c r="R11" s="18">
        <v>3</v>
      </c>
      <c r="S11" s="18">
        <v>2</v>
      </c>
      <c r="T11" s="18">
        <v>4</v>
      </c>
      <c r="U11" s="18">
        <v>9</v>
      </c>
      <c r="V11" s="18">
        <v>81</v>
      </c>
    </row>
    <row r="12" spans="1:22" x14ac:dyDescent="0.25">
      <c r="N12" s="1" t="s">
        <v>1443</v>
      </c>
      <c r="O12" s="18">
        <v>2</v>
      </c>
    </row>
    <row r="13" spans="1:22" x14ac:dyDescent="0.25">
      <c r="N13" s="1" t="s">
        <v>1434</v>
      </c>
      <c r="O13" s="18">
        <v>2</v>
      </c>
    </row>
    <row r="14" spans="1:22" x14ac:dyDescent="0.25">
      <c r="N14" s="1" t="s">
        <v>176</v>
      </c>
      <c r="O14" s="18">
        <v>1</v>
      </c>
    </row>
    <row r="15" spans="1:22" x14ac:dyDescent="0.25">
      <c r="N15" s="1" t="s">
        <v>1380</v>
      </c>
      <c r="O15" s="18">
        <v>1</v>
      </c>
    </row>
    <row r="16" spans="1:22" x14ac:dyDescent="0.25">
      <c r="N16" s="1" t="s">
        <v>642</v>
      </c>
      <c r="O16" s="18">
        <v>1</v>
      </c>
    </row>
    <row r="17" spans="14:15" x14ac:dyDescent="0.25">
      <c r="N17" s="1" t="s">
        <v>1502</v>
      </c>
      <c r="O17" s="18">
        <v>1</v>
      </c>
    </row>
    <row r="18" spans="14:15" x14ac:dyDescent="0.25">
      <c r="N18" s="1" t="s">
        <v>1505</v>
      </c>
      <c r="O18" s="18">
        <v>1</v>
      </c>
    </row>
    <row r="19" spans="14:15" x14ac:dyDescent="0.25">
      <c r="N19" s="1" t="s">
        <v>1293</v>
      </c>
      <c r="O19" s="18">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5"/>
  <sheetViews>
    <sheetView tabSelected="1" topLeftCell="L1" zoomScale="70" zoomScaleNormal="70" workbookViewId="0">
      <pane ySplit="1" topLeftCell="A2" activePane="bottomLeft" state="frozen"/>
      <selection activeCell="B1" sqref="B1"/>
      <selection pane="bottomLeft" activeCell="N2" sqref="N2"/>
    </sheetView>
  </sheetViews>
  <sheetFormatPr defaultRowHeight="15" x14ac:dyDescent="0.25"/>
  <cols>
    <col min="1" max="1" width="6.5703125" bestFit="1" customWidth="1"/>
    <col min="2" max="2" width="6.5703125" customWidth="1"/>
    <col min="3" max="3" width="11" bestFit="1" customWidth="1"/>
    <col min="4" max="4" width="10.5703125" bestFit="1" customWidth="1"/>
    <col min="5" max="5" width="13.85546875" customWidth="1"/>
    <col min="6" max="6" width="9.7109375" customWidth="1"/>
    <col min="7" max="7" width="25.7109375" customWidth="1"/>
    <col min="8" max="8" width="14.42578125" customWidth="1"/>
    <col min="9" max="9" width="73.85546875" customWidth="1"/>
    <col min="10" max="10" width="10.28515625" customWidth="1"/>
    <col min="11" max="11" width="48.7109375" customWidth="1"/>
    <col min="12" max="12" width="91.7109375" customWidth="1"/>
    <col min="13" max="13" width="10" customWidth="1"/>
    <col min="14" max="14" width="17.140625" customWidth="1"/>
    <col min="15" max="15" width="17.85546875" customWidth="1"/>
    <col min="16" max="17" width="48.42578125" customWidth="1"/>
    <col min="18" max="19" width="19.85546875" customWidth="1"/>
    <col min="20" max="20" width="12.42578125" customWidth="1"/>
    <col min="21" max="21" width="28.42578125" customWidth="1"/>
    <col min="22" max="22" width="11.7109375" customWidth="1"/>
    <col min="23" max="23" width="10.7109375" customWidth="1"/>
    <col min="24" max="24" width="14.140625" customWidth="1"/>
    <col min="25" max="25" width="12.28515625" customWidth="1"/>
    <col min="26" max="26" width="16" customWidth="1"/>
    <col min="27" max="27" width="15.7109375" customWidth="1"/>
    <col min="28" max="28" width="23.28515625" customWidth="1"/>
    <col min="29" max="29" width="16.140625" customWidth="1"/>
    <col min="30" max="30" width="11" customWidth="1"/>
    <col min="31" max="31" width="10" customWidth="1"/>
    <col min="32" max="32" width="14.28515625" customWidth="1"/>
    <col min="33" max="33" width="10" customWidth="1"/>
    <col min="34" max="34" width="27.28515625" customWidth="1"/>
    <col min="35" max="35" width="10.5703125" customWidth="1"/>
    <col min="36" max="36" width="20.85546875" bestFit="1" customWidth="1"/>
  </cols>
  <sheetData>
    <row r="1" spans="1:36" ht="125.25" customHeight="1" x14ac:dyDescent="0.25">
      <c r="A1" s="170" t="s">
        <v>33</v>
      </c>
      <c r="B1" s="170" t="s">
        <v>613</v>
      </c>
      <c r="C1" s="170" t="s">
        <v>73</v>
      </c>
      <c r="D1" s="170" t="s">
        <v>0</v>
      </c>
      <c r="E1" s="170" t="s">
        <v>1450</v>
      </c>
      <c r="F1" s="171" t="s">
        <v>85</v>
      </c>
      <c r="G1" s="172" t="s">
        <v>86</v>
      </c>
      <c r="H1" s="172" t="s">
        <v>12</v>
      </c>
      <c r="I1" s="171" t="s">
        <v>2</v>
      </c>
      <c r="J1" s="171" t="s">
        <v>1</v>
      </c>
      <c r="K1" s="171" t="s">
        <v>3</v>
      </c>
      <c r="L1" s="171" t="s">
        <v>9</v>
      </c>
      <c r="M1" s="171" t="s">
        <v>17</v>
      </c>
      <c r="N1" s="171" t="s">
        <v>1244</v>
      </c>
      <c r="O1" s="171" t="s">
        <v>1243</v>
      </c>
      <c r="P1" s="171" t="s">
        <v>1330</v>
      </c>
      <c r="Q1" s="171" t="s">
        <v>1515</v>
      </c>
      <c r="R1" s="171" t="s">
        <v>39</v>
      </c>
      <c r="S1" s="171" t="s">
        <v>1508</v>
      </c>
      <c r="T1" s="171" t="s">
        <v>11</v>
      </c>
      <c r="U1" s="171" t="s">
        <v>10</v>
      </c>
      <c r="V1" s="171" t="s">
        <v>40</v>
      </c>
      <c r="W1" s="171" t="s">
        <v>4</v>
      </c>
      <c r="X1" s="171" t="s">
        <v>52</v>
      </c>
      <c r="Y1" s="171" t="s">
        <v>6</v>
      </c>
      <c r="Z1" s="171" t="s">
        <v>5</v>
      </c>
      <c r="AA1" s="171" t="s">
        <v>14</v>
      </c>
      <c r="AB1" s="171" t="s">
        <v>38</v>
      </c>
      <c r="AC1" s="173" t="s">
        <v>7</v>
      </c>
      <c r="AD1" s="174" t="s">
        <v>8</v>
      </c>
      <c r="AE1" s="174" t="s">
        <v>99</v>
      </c>
      <c r="AF1" s="174" t="s">
        <v>629</v>
      </c>
      <c r="AG1" s="174" t="s">
        <v>96</v>
      </c>
      <c r="AH1" s="174" t="s">
        <v>41</v>
      </c>
      <c r="AI1" s="175" t="s">
        <v>1455</v>
      </c>
      <c r="AJ1" s="175" t="s">
        <v>43</v>
      </c>
    </row>
    <row r="2" spans="1:36" ht="330" x14ac:dyDescent="0.25">
      <c r="A2" s="166">
        <v>1</v>
      </c>
      <c r="B2" s="166">
        <v>2019</v>
      </c>
      <c r="C2" s="166" t="s">
        <v>1335</v>
      </c>
      <c r="D2" s="176">
        <v>43500</v>
      </c>
      <c r="E2" s="176" t="s">
        <v>1478</v>
      </c>
      <c r="F2" s="177" t="s">
        <v>647</v>
      </c>
      <c r="G2" s="177" t="s">
        <v>648</v>
      </c>
      <c r="H2" s="178">
        <v>9780128152492</v>
      </c>
      <c r="I2" s="178" t="s">
        <v>649</v>
      </c>
      <c r="J2" s="166" t="s">
        <v>57</v>
      </c>
      <c r="K2" s="166" t="s">
        <v>650</v>
      </c>
      <c r="L2" s="166" t="s">
        <v>651</v>
      </c>
      <c r="M2" s="179" t="s">
        <v>44</v>
      </c>
      <c r="N2" s="179" t="s">
        <v>72</v>
      </c>
      <c r="O2" s="179" t="s">
        <v>1251</v>
      </c>
      <c r="P2" s="179" t="s">
        <v>1371</v>
      </c>
      <c r="Q2" s="179" t="s">
        <v>1419</v>
      </c>
      <c r="R2" s="177" t="s">
        <v>652</v>
      </c>
      <c r="S2" s="166" t="s">
        <v>19</v>
      </c>
      <c r="T2" s="166" t="s">
        <v>653</v>
      </c>
      <c r="U2" s="166" t="s">
        <v>654</v>
      </c>
      <c r="V2" s="177" t="s">
        <v>42</v>
      </c>
      <c r="W2" s="177" t="s">
        <v>36</v>
      </c>
      <c r="X2" s="177" t="s">
        <v>51</v>
      </c>
      <c r="Y2" s="176">
        <v>43502</v>
      </c>
      <c r="Z2" s="176" t="s">
        <v>655</v>
      </c>
      <c r="AA2" s="176" t="s">
        <v>493</v>
      </c>
      <c r="AB2" s="177" t="s">
        <v>533</v>
      </c>
      <c r="AC2" s="176">
        <v>43502</v>
      </c>
      <c r="AD2" s="176">
        <v>43502</v>
      </c>
      <c r="AE2" s="180" t="s">
        <v>51</v>
      </c>
      <c r="AF2" s="176">
        <v>43500</v>
      </c>
      <c r="AG2" s="177" t="s">
        <v>13</v>
      </c>
      <c r="AH2" s="181">
        <f t="shared" ref="AH2:AH27" si="0">D2</f>
        <v>43500</v>
      </c>
      <c r="AI2" s="181" t="s">
        <v>1456</v>
      </c>
      <c r="AJ2" s="176" t="s">
        <v>655</v>
      </c>
    </row>
    <row r="3" spans="1:36" ht="409.5" x14ac:dyDescent="0.25">
      <c r="A3" s="166">
        <v>2</v>
      </c>
      <c r="B3" s="166">
        <v>2019</v>
      </c>
      <c r="C3" s="186" t="s">
        <v>1337</v>
      </c>
      <c r="D3" s="176">
        <v>43539</v>
      </c>
      <c r="E3" s="176" t="s">
        <v>1478</v>
      </c>
      <c r="F3" s="178" t="s">
        <v>656</v>
      </c>
      <c r="G3" s="178" t="s">
        <v>657</v>
      </c>
      <c r="H3" s="178">
        <v>9780128152928</v>
      </c>
      <c r="I3" s="178" t="s">
        <v>658</v>
      </c>
      <c r="J3" s="166" t="s">
        <v>57</v>
      </c>
      <c r="K3" s="166" t="s">
        <v>659</v>
      </c>
      <c r="L3" s="166" t="s">
        <v>660</v>
      </c>
      <c r="M3" s="179" t="s">
        <v>45</v>
      </c>
      <c r="N3" s="179"/>
      <c r="O3" s="179"/>
      <c r="P3" s="179"/>
      <c r="Q3" s="179"/>
      <c r="R3" s="166" t="s">
        <v>13</v>
      </c>
      <c r="S3" s="166" t="s">
        <v>13</v>
      </c>
      <c r="T3" s="166" t="s">
        <v>13</v>
      </c>
      <c r="U3" s="166" t="s">
        <v>13</v>
      </c>
      <c r="V3" s="166" t="s">
        <v>13</v>
      </c>
      <c r="W3" s="166" t="s">
        <v>1505</v>
      </c>
      <c r="X3" s="166" t="s">
        <v>13</v>
      </c>
      <c r="Y3" s="166" t="s">
        <v>13</v>
      </c>
      <c r="Z3" s="166" t="s">
        <v>13</v>
      </c>
      <c r="AA3" s="166" t="s">
        <v>13</v>
      </c>
      <c r="AB3" s="166" t="s">
        <v>13</v>
      </c>
      <c r="AC3" s="182" t="s">
        <v>13</v>
      </c>
      <c r="AD3" s="182" t="s">
        <v>13</v>
      </c>
      <c r="AE3" s="166" t="s">
        <v>13</v>
      </c>
      <c r="AF3" s="166" t="s">
        <v>13</v>
      </c>
      <c r="AG3" s="177" t="s">
        <v>13</v>
      </c>
      <c r="AH3" s="181">
        <f t="shared" si="0"/>
        <v>43539</v>
      </c>
      <c r="AI3" s="181" t="s">
        <v>1457</v>
      </c>
      <c r="AJ3" s="166" t="s">
        <v>13</v>
      </c>
    </row>
    <row r="4" spans="1:36" ht="285" x14ac:dyDescent="0.25">
      <c r="A4" s="166">
        <v>3</v>
      </c>
      <c r="B4" s="166">
        <v>2019</v>
      </c>
      <c r="C4" s="186" t="s">
        <v>1337</v>
      </c>
      <c r="D4" s="180">
        <v>43539</v>
      </c>
      <c r="E4" s="176" t="s">
        <v>1478</v>
      </c>
      <c r="F4" s="166" t="s">
        <v>664</v>
      </c>
      <c r="G4" s="166" t="s">
        <v>665</v>
      </c>
      <c r="H4" s="178">
        <v>9780124104600</v>
      </c>
      <c r="I4" s="166" t="s">
        <v>666</v>
      </c>
      <c r="J4" s="166" t="s">
        <v>57</v>
      </c>
      <c r="K4" s="166" t="s">
        <v>667</v>
      </c>
      <c r="L4" s="166" t="s">
        <v>668</v>
      </c>
      <c r="M4" s="179" t="s">
        <v>45</v>
      </c>
      <c r="N4" s="179"/>
      <c r="O4" s="179"/>
      <c r="P4" s="179"/>
      <c r="Q4" s="179"/>
      <c r="R4" s="166" t="s">
        <v>13</v>
      </c>
      <c r="S4" s="166" t="s">
        <v>13</v>
      </c>
      <c r="T4" s="166" t="s">
        <v>13</v>
      </c>
      <c r="U4" s="166" t="s">
        <v>13</v>
      </c>
      <c r="V4" s="166" t="s">
        <v>13</v>
      </c>
      <c r="W4" s="166" t="s">
        <v>204</v>
      </c>
      <c r="X4" s="166" t="s">
        <v>13</v>
      </c>
      <c r="Y4" s="166" t="s">
        <v>13</v>
      </c>
      <c r="Z4" s="166" t="s">
        <v>13</v>
      </c>
      <c r="AA4" s="166" t="s">
        <v>13</v>
      </c>
      <c r="AB4" s="166" t="s">
        <v>13</v>
      </c>
      <c r="AC4" s="183" t="s">
        <v>13</v>
      </c>
      <c r="AD4" s="183" t="s">
        <v>13</v>
      </c>
      <c r="AE4" s="183" t="s">
        <v>13</v>
      </c>
      <c r="AF4" s="183" t="s">
        <v>13</v>
      </c>
      <c r="AG4" s="183" t="s">
        <v>13</v>
      </c>
      <c r="AH4" s="181">
        <f t="shared" si="0"/>
        <v>43539</v>
      </c>
      <c r="AI4" s="181" t="s">
        <v>1457</v>
      </c>
      <c r="AJ4" s="183" t="s">
        <v>13</v>
      </c>
    </row>
    <row r="5" spans="1:36" ht="330" x14ac:dyDescent="0.25">
      <c r="A5" s="166">
        <v>4</v>
      </c>
      <c r="B5" s="166">
        <v>2019</v>
      </c>
      <c r="C5" s="186" t="s">
        <v>1337</v>
      </c>
      <c r="D5" s="176">
        <v>43539</v>
      </c>
      <c r="E5" s="176" t="s">
        <v>1478</v>
      </c>
      <c r="F5" s="177" t="s">
        <v>669</v>
      </c>
      <c r="G5" s="177" t="s">
        <v>670</v>
      </c>
      <c r="H5" s="178">
        <v>9780128110508</v>
      </c>
      <c r="I5" s="177" t="s">
        <v>671</v>
      </c>
      <c r="J5" s="166" t="s">
        <v>57</v>
      </c>
      <c r="K5" s="166" t="s">
        <v>672</v>
      </c>
      <c r="L5" s="166" t="s">
        <v>673</v>
      </c>
      <c r="M5" s="179" t="s">
        <v>44</v>
      </c>
      <c r="N5" s="179" t="s">
        <v>72</v>
      </c>
      <c r="O5" s="179" t="s">
        <v>1254</v>
      </c>
      <c r="P5" s="179" t="s">
        <v>1372</v>
      </c>
      <c r="Q5" s="179"/>
      <c r="R5" s="166" t="s">
        <v>674</v>
      </c>
      <c r="S5" s="166" t="s">
        <v>19</v>
      </c>
      <c r="T5" s="166" t="s">
        <v>675</v>
      </c>
      <c r="U5" s="166" t="s">
        <v>676</v>
      </c>
      <c r="V5" s="177" t="s">
        <v>42</v>
      </c>
      <c r="W5" s="166" t="s">
        <v>642</v>
      </c>
      <c r="X5" s="166" t="s">
        <v>51</v>
      </c>
      <c r="Y5" s="181">
        <v>43543</v>
      </c>
      <c r="Z5" s="166" t="s">
        <v>70</v>
      </c>
      <c r="AA5" s="166" t="s">
        <v>677</v>
      </c>
      <c r="AB5" s="184" t="s">
        <v>47</v>
      </c>
      <c r="AC5" s="181">
        <v>43543</v>
      </c>
      <c r="AD5" s="181">
        <v>43543</v>
      </c>
      <c r="AE5" s="166" t="s">
        <v>51</v>
      </c>
      <c r="AF5" s="166" t="s">
        <v>13</v>
      </c>
      <c r="AG5" s="166" t="s">
        <v>48</v>
      </c>
      <c r="AH5" s="181">
        <f t="shared" si="0"/>
        <v>43539</v>
      </c>
      <c r="AI5" s="181" t="s">
        <v>1457</v>
      </c>
      <c r="AJ5" s="166" t="s">
        <v>70</v>
      </c>
    </row>
    <row r="6" spans="1:36" ht="195" x14ac:dyDescent="0.25">
      <c r="A6" s="166">
        <v>5</v>
      </c>
      <c r="B6" s="166">
        <v>2019</v>
      </c>
      <c r="C6" s="186" t="s">
        <v>1337</v>
      </c>
      <c r="D6" s="176">
        <v>43539</v>
      </c>
      <c r="E6" s="176" t="s">
        <v>1478</v>
      </c>
      <c r="F6" s="177" t="s">
        <v>678</v>
      </c>
      <c r="G6" s="177" t="s">
        <v>679</v>
      </c>
      <c r="H6" s="178">
        <v>9780128184042</v>
      </c>
      <c r="I6" s="177" t="s">
        <v>680</v>
      </c>
      <c r="J6" s="166" t="s">
        <v>57</v>
      </c>
      <c r="K6" s="166" t="s">
        <v>681</v>
      </c>
      <c r="L6" s="166" t="s">
        <v>682</v>
      </c>
      <c r="M6" s="179" t="s">
        <v>45</v>
      </c>
      <c r="N6" s="179"/>
      <c r="O6" s="179"/>
      <c r="P6" s="179"/>
      <c r="Q6" s="179"/>
      <c r="R6" s="166" t="s">
        <v>13</v>
      </c>
      <c r="S6" s="166" t="s">
        <v>13</v>
      </c>
      <c r="T6" s="166" t="s">
        <v>13</v>
      </c>
      <c r="U6" s="166" t="s">
        <v>13</v>
      </c>
      <c r="V6" s="166" t="s">
        <v>13</v>
      </c>
      <c r="W6" s="166" t="s">
        <v>13</v>
      </c>
      <c r="X6" s="166" t="s">
        <v>13</v>
      </c>
      <c r="Y6" s="166" t="s">
        <v>13</v>
      </c>
      <c r="Z6" s="166" t="s">
        <v>13</v>
      </c>
      <c r="AA6" s="166" t="s">
        <v>13</v>
      </c>
      <c r="AB6" s="166" t="s">
        <v>13</v>
      </c>
      <c r="AC6" s="181">
        <v>43543</v>
      </c>
      <c r="AD6" s="181">
        <v>43543</v>
      </c>
      <c r="AE6" s="166" t="s">
        <v>13</v>
      </c>
      <c r="AF6" s="166" t="s">
        <v>13</v>
      </c>
      <c r="AG6" s="177" t="s">
        <v>13</v>
      </c>
      <c r="AH6" s="181">
        <f t="shared" si="0"/>
        <v>43539</v>
      </c>
      <c r="AI6" s="181" t="s">
        <v>1457</v>
      </c>
      <c r="AJ6" s="166" t="s">
        <v>13</v>
      </c>
    </row>
    <row r="7" spans="1:36" ht="210" x14ac:dyDescent="0.25">
      <c r="A7" s="166">
        <v>6</v>
      </c>
      <c r="B7" s="166">
        <v>2019</v>
      </c>
      <c r="C7" s="186" t="s">
        <v>1337</v>
      </c>
      <c r="D7" s="176">
        <v>43545</v>
      </c>
      <c r="E7" s="176" t="s">
        <v>1477</v>
      </c>
      <c r="F7" s="177" t="s">
        <v>688</v>
      </c>
      <c r="G7" s="177" t="s">
        <v>687</v>
      </c>
      <c r="H7" s="178">
        <v>9780702080241</v>
      </c>
      <c r="I7" s="177" t="s">
        <v>689</v>
      </c>
      <c r="J7" s="166" t="s">
        <v>60</v>
      </c>
      <c r="K7" s="166" t="s">
        <v>690</v>
      </c>
      <c r="L7" s="166" t="s">
        <v>691</v>
      </c>
      <c r="M7" s="179" t="s">
        <v>44</v>
      </c>
      <c r="N7" s="179" t="s">
        <v>836</v>
      </c>
      <c r="O7" s="179" t="s">
        <v>1236</v>
      </c>
      <c r="P7" s="179" t="s">
        <v>1371</v>
      </c>
      <c r="Q7" s="179" t="s">
        <v>1419</v>
      </c>
      <c r="R7" s="166" t="s">
        <v>24</v>
      </c>
      <c r="S7" s="166" t="s">
        <v>13</v>
      </c>
      <c r="T7" s="166" t="s">
        <v>675</v>
      </c>
      <c r="U7" s="166" t="s">
        <v>692</v>
      </c>
      <c r="V7" s="177" t="s">
        <v>693</v>
      </c>
      <c r="W7" s="166" t="s">
        <v>1293</v>
      </c>
      <c r="X7" s="166" t="s">
        <v>51</v>
      </c>
      <c r="Y7" s="181">
        <v>43549</v>
      </c>
      <c r="Z7" s="166" t="s">
        <v>870</v>
      </c>
      <c r="AA7" s="166" t="s">
        <v>694</v>
      </c>
      <c r="AB7" s="184" t="s">
        <v>663</v>
      </c>
      <c r="AC7" s="181">
        <v>43549</v>
      </c>
      <c r="AD7" s="181">
        <v>43549</v>
      </c>
      <c r="AE7" s="166" t="s">
        <v>51</v>
      </c>
      <c r="AF7" s="166" t="s">
        <v>13</v>
      </c>
      <c r="AG7" s="177" t="s">
        <v>13</v>
      </c>
      <c r="AH7" s="181">
        <f t="shared" si="0"/>
        <v>43545</v>
      </c>
      <c r="AI7" s="181" t="s">
        <v>1457</v>
      </c>
      <c r="AJ7" s="166" t="s">
        <v>763</v>
      </c>
    </row>
    <row r="8" spans="1:36" ht="195" x14ac:dyDescent="0.25">
      <c r="A8" s="166">
        <v>7</v>
      </c>
      <c r="B8" s="166">
        <v>2019</v>
      </c>
      <c r="C8" s="186" t="s">
        <v>1337</v>
      </c>
      <c r="D8" s="176">
        <v>43550</v>
      </c>
      <c r="E8" s="176" t="s">
        <v>1478</v>
      </c>
      <c r="F8" s="177" t="s">
        <v>684</v>
      </c>
      <c r="G8" s="177" t="s">
        <v>665</v>
      </c>
      <c r="H8" s="178">
        <v>9780124104600</v>
      </c>
      <c r="I8" s="177" t="s">
        <v>666</v>
      </c>
      <c r="J8" s="166" t="s">
        <v>57</v>
      </c>
      <c r="K8" s="166" t="s">
        <v>685</v>
      </c>
      <c r="L8" s="166" t="s">
        <v>758</v>
      </c>
      <c r="M8" s="179" t="s">
        <v>44</v>
      </c>
      <c r="N8" s="179" t="s">
        <v>836</v>
      </c>
      <c r="O8" s="179" t="s">
        <v>1255</v>
      </c>
      <c r="P8" s="179" t="s">
        <v>1373</v>
      </c>
      <c r="Q8" s="179"/>
      <c r="R8" s="166" t="s">
        <v>21</v>
      </c>
      <c r="S8" s="166" t="s">
        <v>1510</v>
      </c>
      <c r="T8" s="166" t="s">
        <v>686</v>
      </c>
      <c r="U8" s="166" t="s">
        <v>759</v>
      </c>
      <c r="V8" s="166" t="s">
        <v>701</v>
      </c>
      <c r="W8" s="166" t="s">
        <v>836</v>
      </c>
      <c r="X8" s="166" t="s">
        <v>51</v>
      </c>
      <c r="Y8" s="181">
        <v>43552</v>
      </c>
      <c r="Z8" s="166" t="s">
        <v>178</v>
      </c>
      <c r="AA8" s="166" t="s">
        <v>308</v>
      </c>
      <c r="AB8" s="184" t="s">
        <v>663</v>
      </c>
      <c r="AC8" s="181">
        <v>43594</v>
      </c>
      <c r="AD8" s="166" t="s">
        <v>13</v>
      </c>
      <c r="AE8" s="166" t="s">
        <v>51</v>
      </c>
      <c r="AF8" s="166" t="s">
        <v>13</v>
      </c>
      <c r="AG8" s="166" t="s">
        <v>48</v>
      </c>
      <c r="AH8" s="181">
        <f t="shared" si="0"/>
        <v>43550</v>
      </c>
      <c r="AI8" s="181" t="s">
        <v>1457</v>
      </c>
      <c r="AJ8" s="166" t="s">
        <v>764</v>
      </c>
    </row>
    <row r="9" spans="1:36" ht="150" x14ac:dyDescent="0.25">
      <c r="A9" s="166">
        <v>8</v>
      </c>
      <c r="B9" s="166">
        <v>2019</v>
      </c>
      <c r="C9" s="186" t="s">
        <v>1338</v>
      </c>
      <c r="D9" s="176">
        <v>43558</v>
      </c>
      <c r="E9" s="176" t="s">
        <v>1477</v>
      </c>
      <c r="F9" s="177" t="s">
        <v>695</v>
      </c>
      <c r="G9" s="177" t="s">
        <v>696</v>
      </c>
      <c r="H9" s="178">
        <v>9780323529945</v>
      </c>
      <c r="I9" s="177" t="s">
        <v>697</v>
      </c>
      <c r="J9" s="166" t="s">
        <v>60</v>
      </c>
      <c r="K9" s="166" t="s">
        <v>698</v>
      </c>
      <c r="L9" s="166" t="s">
        <v>699</v>
      </c>
      <c r="M9" s="179" t="s">
        <v>44</v>
      </c>
      <c r="N9" s="179" t="s">
        <v>533</v>
      </c>
      <c r="O9" s="179" t="s">
        <v>1260</v>
      </c>
      <c r="P9" s="179" t="s">
        <v>1374</v>
      </c>
      <c r="Q9" s="179"/>
      <c r="R9" s="166" t="s">
        <v>116</v>
      </c>
      <c r="S9" s="166" t="s">
        <v>1511</v>
      </c>
      <c r="T9" s="166" t="s">
        <v>675</v>
      </c>
      <c r="U9" s="166" t="s">
        <v>700</v>
      </c>
      <c r="V9" s="177" t="s">
        <v>701</v>
      </c>
      <c r="W9" s="166" t="s">
        <v>1503</v>
      </c>
      <c r="X9" s="166" t="s">
        <v>51</v>
      </c>
      <c r="Y9" s="181">
        <v>43559</v>
      </c>
      <c r="Z9" s="166" t="s">
        <v>1229</v>
      </c>
      <c r="AA9" s="166" t="s">
        <v>702</v>
      </c>
      <c r="AB9" s="177" t="s">
        <v>533</v>
      </c>
      <c r="AC9" s="185">
        <v>43559</v>
      </c>
      <c r="AD9" s="181" t="s">
        <v>13</v>
      </c>
      <c r="AE9" s="166" t="s">
        <v>98</v>
      </c>
      <c r="AF9" s="166" t="s">
        <v>13</v>
      </c>
      <c r="AG9" s="166" t="s">
        <v>48</v>
      </c>
      <c r="AH9" s="181">
        <f t="shared" si="0"/>
        <v>43558</v>
      </c>
      <c r="AI9" s="181" t="s">
        <v>1458</v>
      </c>
      <c r="AJ9" s="166" t="s">
        <v>765</v>
      </c>
    </row>
    <row r="10" spans="1:36" ht="210" x14ac:dyDescent="0.25">
      <c r="A10" s="166">
        <v>9</v>
      </c>
      <c r="B10" s="166">
        <v>2019</v>
      </c>
      <c r="C10" s="186" t="s">
        <v>1338</v>
      </c>
      <c r="D10" s="176">
        <v>43581</v>
      </c>
      <c r="E10" s="176" t="s">
        <v>1478</v>
      </c>
      <c r="F10" s="177" t="s">
        <v>704</v>
      </c>
      <c r="G10" s="177" t="s">
        <v>657</v>
      </c>
      <c r="H10" s="178">
        <v>9780128152928</v>
      </c>
      <c r="I10" s="177" t="s">
        <v>658</v>
      </c>
      <c r="J10" s="166" t="s">
        <v>57</v>
      </c>
      <c r="K10" s="166" t="s">
        <v>703</v>
      </c>
      <c r="L10" s="166" t="s">
        <v>711</v>
      </c>
      <c r="M10" s="179" t="s">
        <v>44</v>
      </c>
      <c r="N10" s="179" t="s">
        <v>72</v>
      </c>
      <c r="O10" s="179" t="s">
        <v>1237</v>
      </c>
      <c r="P10" s="179" t="s">
        <v>1375</v>
      </c>
      <c r="Q10" s="179" t="s">
        <v>1279</v>
      </c>
      <c r="R10" s="166" t="s">
        <v>24</v>
      </c>
      <c r="S10" s="166" t="s">
        <v>1511</v>
      </c>
      <c r="T10" s="166" t="s">
        <v>675</v>
      </c>
      <c r="U10" s="166" t="s">
        <v>712</v>
      </c>
      <c r="V10" s="177" t="s">
        <v>42</v>
      </c>
      <c r="W10" s="166" t="s">
        <v>1499</v>
      </c>
      <c r="X10" s="166" t="s">
        <v>51</v>
      </c>
      <c r="Y10" s="181">
        <v>43585</v>
      </c>
      <c r="Z10" s="166" t="s">
        <v>661</v>
      </c>
      <c r="AA10" s="166" t="s">
        <v>662</v>
      </c>
      <c r="AB10" s="184" t="s">
        <v>47</v>
      </c>
      <c r="AC10" s="181" t="s">
        <v>13</v>
      </c>
      <c r="AD10" s="181">
        <v>43585</v>
      </c>
      <c r="AE10" s="166" t="s">
        <v>51</v>
      </c>
      <c r="AF10" s="166" t="s">
        <v>13</v>
      </c>
      <c r="AG10" s="166" t="s">
        <v>48</v>
      </c>
      <c r="AH10" s="181">
        <f t="shared" si="0"/>
        <v>43581</v>
      </c>
      <c r="AI10" s="181" t="s">
        <v>1458</v>
      </c>
      <c r="AJ10" s="166" t="s">
        <v>710</v>
      </c>
    </row>
    <row r="11" spans="1:36" ht="225" x14ac:dyDescent="0.25">
      <c r="A11" s="166">
        <v>10</v>
      </c>
      <c r="B11" s="166">
        <v>2019</v>
      </c>
      <c r="C11" s="186" t="s">
        <v>1338</v>
      </c>
      <c r="D11" s="176">
        <v>43584</v>
      </c>
      <c r="E11" s="176" t="s">
        <v>1477</v>
      </c>
      <c r="F11" s="177" t="s">
        <v>706</v>
      </c>
      <c r="G11" s="177" t="s">
        <v>705</v>
      </c>
      <c r="H11" s="178">
        <v>9780323512633</v>
      </c>
      <c r="I11" s="177" t="s">
        <v>707</v>
      </c>
      <c r="J11" s="166" t="s">
        <v>811</v>
      </c>
      <c r="K11" s="166" t="s">
        <v>708</v>
      </c>
      <c r="L11" s="166" t="s">
        <v>724</v>
      </c>
      <c r="M11" s="179" t="s">
        <v>44</v>
      </c>
      <c r="N11" s="179" t="s">
        <v>1434</v>
      </c>
      <c r="O11" s="179" t="s">
        <v>432</v>
      </c>
      <c r="P11" s="143" t="s">
        <v>1435</v>
      </c>
      <c r="Q11" s="143"/>
      <c r="R11" s="166" t="s">
        <v>24</v>
      </c>
      <c r="S11" s="166" t="s">
        <v>1503</v>
      </c>
      <c r="T11" s="166" t="s">
        <v>725</v>
      </c>
      <c r="U11" s="166" t="s">
        <v>726</v>
      </c>
      <c r="V11" s="177" t="s">
        <v>701</v>
      </c>
      <c r="W11" s="166" t="s">
        <v>432</v>
      </c>
      <c r="X11" s="166" t="s">
        <v>51</v>
      </c>
      <c r="Y11" s="181">
        <v>43591</v>
      </c>
      <c r="Z11" s="166" t="s">
        <v>870</v>
      </c>
      <c r="AA11" s="166" t="s">
        <v>134</v>
      </c>
      <c r="AB11" s="184" t="s">
        <v>663</v>
      </c>
      <c r="AC11" s="181" t="s">
        <v>13</v>
      </c>
      <c r="AD11" s="181" t="s">
        <v>13</v>
      </c>
      <c r="AE11" s="166" t="s">
        <v>51</v>
      </c>
      <c r="AF11" s="166" t="s">
        <v>13</v>
      </c>
      <c r="AG11" s="177" t="s">
        <v>13</v>
      </c>
      <c r="AH11" s="181">
        <f t="shared" si="0"/>
        <v>43584</v>
      </c>
      <c r="AI11" s="181" t="s">
        <v>1458</v>
      </c>
      <c r="AJ11" s="166" t="s">
        <v>709</v>
      </c>
    </row>
    <row r="12" spans="1:36" ht="240" x14ac:dyDescent="0.25">
      <c r="A12" s="166">
        <v>11</v>
      </c>
      <c r="B12" s="166">
        <v>2019</v>
      </c>
      <c r="C12" s="186" t="s">
        <v>22</v>
      </c>
      <c r="D12" s="176">
        <v>43587</v>
      </c>
      <c r="E12" s="176" t="s">
        <v>1477</v>
      </c>
      <c r="F12" s="177" t="s">
        <v>713</v>
      </c>
      <c r="G12" s="177" t="s">
        <v>714</v>
      </c>
      <c r="H12" s="178">
        <v>9780323672399</v>
      </c>
      <c r="I12" s="177" t="s">
        <v>715</v>
      </c>
      <c r="J12" s="166" t="s">
        <v>811</v>
      </c>
      <c r="K12" s="166" t="s">
        <v>716</v>
      </c>
      <c r="L12" s="166" t="s">
        <v>746</v>
      </c>
      <c r="M12" s="179" t="s">
        <v>44</v>
      </c>
      <c r="N12" s="179" t="s">
        <v>432</v>
      </c>
      <c r="O12" s="179" t="s">
        <v>432</v>
      </c>
      <c r="P12" s="143" t="s">
        <v>78</v>
      </c>
      <c r="Q12" s="143"/>
      <c r="R12" s="166" t="s">
        <v>24</v>
      </c>
      <c r="S12" s="166" t="s">
        <v>1503</v>
      </c>
      <c r="T12" s="166" t="s">
        <v>744</v>
      </c>
      <c r="U12" s="166" t="s">
        <v>745</v>
      </c>
      <c r="V12" s="177" t="s">
        <v>701</v>
      </c>
      <c r="W12" s="166" t="s">
        <v>432</v>
      </c>
      <c r="X12" s="166" t="s">
        <v>51</v>
      </c>
      <c r="Y12" s="181">
        <v>43594</v>
      </c>
      <c r="Z12" s="166" t="s">
        <v>717</v>
      </c>
      <c r="AA12" s="166" t="s">
        <v>718</v>
      </c>
      <c r="AB12" s="184" t="s">
        <v>663</v>
      </c>
      <c r="AC12" s="181">
        <v>43594</v>
      </c>
      <c r="AD12" s="181">
        <v>43594</v>
      </c>
      <c r="AE12" s="166" t="s">
        <v>51</v>
      </c>
      <c r="AF12" s="166" t="s">
        <v>13</v>
      </c>
      <c r="AG12" s="177" t="s">
        <v>13</v>
      </c>
      <c r="AH12" s="181">
        <f t="shared" si="0"/>
        <v>43587</v>
      </c>
      <c r="AI12" s="181" t="s">
        <v>1459</v>
      </c>
      <c r="AJ12" s="166" t="s">
        <v>717</v>
      </c>
    </row>
    <row r="13" spans="1:36" ht="240" x14ac:dyDescent="0.25">
      <c r="A13" s="166">
        <v>12</v>
      </c>
      <c r="B13" s="166">
        <v>2019</v>
      </c>
      <c r="C13" s="186" t="s">
        <v>22</v>
      </c>
      <c r="D13" s="176">
        <v>43587</v>
      </c>
      <c r="E13" s="176" t="s">
        <v>1477</v>
      </c>
      <c r="F13" s="177" t="s">
        <v>719</v>
      </c>
      <c r="G13" s="177" t="s">
        <v>720</v>
      </c>
      <c r="H13" s="178">
        <v>9780323556293</v>
      </c>
      <c r="I13" s="177" t="s">
        <v>721</v>
      </c>
      <c r="J13" s="166" t="s">
        <v>811</v>
      </c>
      <c r="K13" s="166" t="s">
        <v>722</v>
      </c>
      <c r="L13" s="166" t="s">
        <v>796</v>
      </c>
      <c r="M13" s="179" t="s">
        <v>44</v>
      </c>
      <c r="N13" s="179" t="s">
        <v>432</v>
      </c>
      <c r="O13" s="179" t="s">
        <v>432</v>
      </c>
      <c r="P13" s="143" t="s">
        <v>78</v>
      </c>
      <c r="Q13" s="143"/>
      <c r="R13" s="166" t="s">
        <v>24</v>
      </c>
      <c r="S13" s="166" t="s">
        <v>1503</v>
      </c>
      <c r="T13" s="166" t="s">
        <v>744</v>
      </c>
      <c r="U13" s="166" t="s">
        <v>745</v>
      </c>
      <c r="V13" s="177" t="s">
        <v>701</v>
      </c>
      <c r="W13" s="166" t="s">
        <v>432</v>
      </c>
      <c r="X13" s="166" t="s">
        <v>51</v>
      </c>
      <c r="Y13" s="181">
        <v>43594</v>
      </c>
      <c r="Z13" s="166" t="s">
        <v>870</v>
      </c>
      <c r="AA13" s="166" t="s">
        <v>723</v>
      </c>
      <c r="AB13" s="184" t="s">
        <v>47</v>
      </c>
      <c r="AC13" s="181">
        <v>43594</v>
      </c>
      <c r="AD13" s="181">
        <v>43594</v>
      </c>
      <c r="AE13" s="166" t="s">
        <v>51</v>
      </c>
      <c r="AF13" s="166" t="s">
        <v>13</v>
      </c>
      <c r="AG13" s="177" t="s">
        <v>13</v>
      </c>
      <c r="AH13" s="181">
        <f t="shared" si="0"/>
        <v>43587</v>
      </c>
      <c r="AI13" s="181" t="s">
        <v>1459</v>
      </c>
      <c r="AJ13" s="166" t="s">
        <v>709</v>
      </c>
    </row>
    <row r="14" spans="1:36" ht="240" x14ac:dyDescent="0.25">
      <c r="A14" s="166">
        <v>13</v>
      </c>
      <c r="B14" s="166">
        <v>2019</v>
      </c>
      <c r="C14" s="186" t="s">
        <v>22</v>
      </c>
      <c r="D14" s="176">
        <v>43591</v>
      </c>
      <c r="E14" s="176" t="s">
        <v>1477</v>
      </c>
      <c r="F14" s="177" t="s">
        <v>727</v>
      </c>
      <c r="G14" s="177" t="s">
        <v>728</v>
      </c>
      <c r="H14" s="178">
        <v>9781771722049</v>
      </c>
      <c r="I14" s="177" t="s">
        <v>729</v>
      </c>
      <c r="J14" s="166" t="s">
        <v>811</v>
      </c>
      <c r="K14" s="166" t="s">
        <v>730</v>
      </c>
      <c r="L14" s="166" t="s">
        <v>742</v>
      </c>
      <c r="M14" s="179" t="s">
        <v>44</v>
      </c>
      <c r="N14" s="179" t="s">
        <v>432</v>
      </c>
      <c r="O14" s="179" t="s">
        <v>432</v>
      </c>
      <c r="P14" s="143" t="s">
        <v>1387</v>
      </c>
      <c r="Q14" s="143"/>
      <c r="R14" s="166" t="s">
        <v>24</v>
      </c>
      <c r="S14" s="166" t="s">
        <v>1503</v>
      </c>
      <c r="T14" s="166" t="s">
        <v>725</v>
      </c>
      <c r="U14" s="166" t="s">
        <v>743</v>
      </c>
      <c r="V14" s="177" t="s">
        <v>701</v>
      </c>
      <c r="W14" s="166" t="s">
        <v>432</v>
      </c>
      <c r="X14" s="166" t="s">
        <v>51</v>
      </c>
      <c r="Y14" s="181">
        <v>43594</v>
      </c>
      <c r="Z14" s="166" t="s">
        <v>1229</v>
      </c>
      <c r="AA14" s="166" t="s">
        <v>1103</v>
      </c>
      <c r="AB14" s="184" t="s">
        <v>663</v>
      </c>
      <c r="AC14" s="181">
        <v>43594</v>
      </c>
      <c r="AD14" s="181">
        <v>43594</v>
      </c>
      <c r="AE14" s="166" t="s">
        <v>51</v>
      </c>
      <c r="AF14" s="166" t="s">
        <v>13</v>
      </c>
      <c r="AG14" s="177" t="s">
        <v>13</v>
      </c>
      <c r="AH14" s="181">
        <f t="shared" si="0"/>
        <v>43591</v>
      </c>
      <c r="AI14" s="181" t="s">
        <v>1459</v>
      </c>
      <c r="AJ14" s="166" t="s">
        <v>1104</v>
      </c>
    </row>
    <row r="15" spans="1:36" ht="390" x14ac:dyDescent="0.25">
      <c r="A15" s="166">
        <v>14</v>
      </c>
      <c r="B15" s="166">
        <v>2019</v>
      </c>
      <c r="C15" s="186" t="s">
        <v>22</v>
      </c>
      <c r="D15" s="176">
        <v>43591</v>
      </c>
      <c r="E15" s="176" t="s">
        <v>1478</v>
      </c>
      <c r="F15" s="177" t="s">
        <v>731</v>
      </c>
      <c r="G15" s="177" t="s">
        <v>732</v>
      </c>
      <c r="H15" s="178">
        <v>9780128169483</v>
      </c>
      <c r="I15" s="177" t="s">
        <v>733</v>
      </c>
      <c r="J15" s="166" t="s">
        <v>57</v>
      </c>
      <c r="K15" s="166" t="s">
        <v>734</v>
      </c>
      <c r="L15" s="166" t="s">
        <v>766</v>
      </c>
      <c r="M15" s="179" t="s">
        <v>44</v>
      </c>
      <c r="N15" s="179" t="s">
        <v>72</v>
      </c>
      <c r="O15" s="179" t="s">
        <v>1248</v>
      </c>
      <c r="P15" s="179" t="s">
        <v>1377</v>
      </c>
      <c r="Q15" s="179"/>
      <c r="R15" s="166" t="s">
        <v>24</v>
      </c>
      <c r="S15" s="166"/>
      <c r="T15" s="166" t="s">
        <v>740</v>
      </c>
      <c r="U15" s="166" t="s">
        <v>739</v>
      </c>
      <c r="V15" s="177" t="s">
        <v>42</v>
      </c>
      <c r="W15" s="177" t="s">
        <v>36</v>
      </c>
      <c r="X15" s="166" t="s">
        <v>51</v>
      </c>
      <c r="Y15" s="181">
        <v>43594</v>
      </c>
      <c r="Z15" s="166" t="s">
        <v>661</v>
      </c>
      <c r="AA15" s="166" t="s">
        <v>741</v>
      </c>
      <c r="AB15" s="177" t="s">
        <v>533</v>
      </c>
      <c r="AC15" s="181">
        <v>43594</v>
      </c>
      <c r="AD15" s="181">
        <f>+AC15</f>
        <v>43594</v>
      </c>
      <c r="AE15" s="181" t="s">
        <v>51</v>
      </c>
      <c r="AF15" s="166" t="s">
        <v>13</v>
      </c>
      <c r="AG15" s="177" t="s">
        <v>13</v>
      </c>
      <c r="AH15" s="181">
        <f t="shared" si="0"/>
        <v>43591</v>
      </c>
      <c r="AI15" s="181" t="s">
        <v>1459</v>
      </c>
      <c r="AJ15" s="166" t="s">
        <v>1352</v>
      </c>
    </row>
    <row r="16" spans="1:36" ht="255" x14ac:dyDescent="0.25">
      <c r="A16" s="166">
        <v>15</v>
      </c>
      <c r="B16" s="166">
        <v>2019</v>
      </c>
      <c r="C16" s="186" t="s">
        <v>22</v>
      </c>
      <c r="D16" s="176">
        <v>43593</v>
      </c>
      <c r="E16" s="176" t="s">
        <v>1478</v>
      </c>
      <c r="F16" s="177" t="s">
        <v>735</v>
      </c>
      <c r="G16" s="177" t="s">
        <v>736</v>
      </c>
      <c r="H16" s="178">
        <v>9780128174975</v>
      </c>
      <c r="I16" s="177" t="s">
        <v>737</v>
      </c>
      <c r="J16" s="166" t="s">
        <v>57</v>
      </c>
      <c r="K16" s="166" t="s">
        <v>738</v>
      </c>
      <c r="L16" s="166" t="s">
        <v>747</v>
      </c>
      <c r="M16" s="179" t="s">
        <v>44</v>
      </c>
      <c r="N16" s="179" t="s">
        <v>72</v>
      </c>
      <c r="O16" s="179" t="s">
        <v>1246</v>
      </c>
      <c r="P16" s="143" t="s">
        <v>1279</v>
      </c>
      <c r="Q16" s="179" t="s">
        <v>1279</v>
      </c>
      <c r="R16" s="166" t="s">
        <v>93</v>
      </c>
      <c r="S16" s="166" t="s">
        <v>227</v>
      </c>
      <c r="T16" s="166" t="s">
        <v>748</v>
      </c>
      <c r="U16" s="166" t="s">
        <v>749</v>
      </c>
      <c r="V16" s="177" t="s">
        <v>42</v>
      </c>
      <c r="W16" s="177" t="s">
        <v>36</v>
      </c>
      <c r="X16" s="166" t="s">
        <v>51</v>
      </c>
      <c r="Y16" s="181">
        <v>43595</v>
      </c>
      <c r="Z16" s="166" t="s">
        <v>70</v>
      </c>
      <c r="AA16" s="166" t="s">
        <v>750</v>
      </c>
      <c r="AB16" s="184" t="s">
        <v>47</v>
      </c>
      <c r="AC16" s="181">
        <v>43595</v>
      </c>
      <c r="AD16" s="181">
        <v>43595</v>
      </c>
      <c r="AE16" s="166" t="s">
        <v>51</v>
      </c>
      <c r="AF16" s="166" t="s">
        <v>13</v>
      </c>
      <c r="AG16" s="177" t="s">
        <v>13</v>
      </c>
      <c r="AH16" s="181">
        <f t="shared" si="0"/>
        <v>43593</v>
      </c>
      <c r="AI16" s="181" t="s">
        <v>1459</v>
      </c>
      <c r="AJ16" s="166" t="s">
        <v>1354</v>
      </c>
    </row>
    <row r="17" spans="1:36" ht="409.5" x14ac:dyDescent="0.25">
      <c r="A17" s="166">
        <v>16</v>
      </c>
      <c r="B17" s="166">
        <v>2019</v>
      </c>
      <c r="C17" s="186" t="s">
        <v>22</v>
      </c>
      <c r="D17" s="176">
        <v>43595</v>
      </c>
      <c r="E17" s="176" t="s">
        <v>1477</v>
      </c>
      <c r="F17" s="177" t="s">
        <v>751</v>
      </c>
      <c r="G17" s="177" t="s">
        <v>752</v>
      </c>
      <c r="H17" s="178">
        <v>9780323551496</v>
      </c>
      <c r="I17" s="177" t="s">
        <v>753</v>
      </c>
      <c r="J17" s="166" t="s">
        <v>811</v>
      </c>
      <c r="K17" s="166" t="s">
        <v>754</v>
      </c>
      <c r="L17" s="166" t="s">
        <v>793</v>
      </c>
      <c r="M17" s="179" t="s">
        <v>44</v>
      </c>
      <c r="N17" s="179" t="s">
        <v>432</v>
      </c>
      <c r="O17" s="179" t="s">
        <v>432</v>
      </c>
      <c r="P17" s="179" t="s">
        <v>1378</v>
      </c>
      <c r="Q17" s="179" t="s">
        <v>1428</v>
      </c>
      <c r="R17" s="166" t="s">
        <v>794</v>
      </c>
      <c r="S17" s="166" t="s">
        <v>1503</v>
      </c>
      <c r="T17" s="166" t="s">
        <v>744</v>
      </c>
      <c r="U17" s="166" t="s">
        <v>743</v>
      </c>
      <c r="V17" s="177" t="s">
        <v>701</v>
      </c>
      <c r="W17" s="166" t="s">
        <v>432</v>
      </c>
      <c r="X17" s="166" t="s">
        <v>51</v>
      </c>
      <c r="Y17" s="181">
        <v>43598</v>
      </c>
      <c r="Z17" s="166" t="s">
        <v>870</v>
      </c>
      <c r="AA17" s="166" t="s">
        <v>757</v>
      </c>
      <c r="AB17" s="184" t="s">
        <v>663</v>
      </c>
      <c r="AC17" s="181">
        <f>+Y17</f>
        <v>43598</v>
      </c>
      <c r="AD17" s="181">
        <f>+AC17</f>
        <v>43598</v>
      </c>
      <c r="AE17" s="166" t="s">
        <v>51</v>
      </c>
      <c r="AF17" s="166" t="s">
        <v>13</v>
      </c>
      <c r="AG17" s="177" t="s">
        <v>13</v>
      </c>
      <c r="AH17" s="181">
        <f t="shared" si="0"/>
        <v>43595</v>
      </c>
      <c r="AI17" s="181" t="s">
        <v>1459</v>
      </c>
      <c r="AJ17" s="166" t="s">
        <v>709</v>
      </c>
    </row>
    <row r="18" spans="1:36" ht="345" x14ac:dyDescent="0.25">
      <c r="A18" s="166">
        <v>17</v>
      </c>
      <c r="B18" s="166">
        <v>2019</v>
      </c>
      <c r="C18" s="186" t="s">
        <v>22</v>
      </c>
      <c r="D18" s="176">
        <v>43596</v>
      </c>
      <c r="E18" s="176" t="s">
        <v>1478</v>
      </c>
      <c r="F18" s="177" t="s">
        <v>755</v>
      </c>
      <c r="G18" s="177" t="s">
        <v>343</v>
      </c>
      <c r="H18" s="178">
        <v>9780128125328</v>
      </c>
      <c r="I18" s="177" t="s">
        <v>390</v>
      </c>
      <c r="J18" s="166" t="s">
        <v>57</v>
      </c>
      <c r="K18" s="166" t="s">
        <v>756</v>
      </c>
      <c r="L18" s="166" t="s">
        <v>770</v>
      </c>
      <c r="M18" s="179" t="s">
        <v>45</v>
      </c>
      <c r="N18" s="179"/>
      <c r="O18" s="179"/>
      <c r="P18" s="179"/>
      <c r="Q18" s="179"/>
      <c r="R18" s="166" t="s">
        <v>13</v>
      </c>
      <c r="S18" s="166" t="s">
        <v>13</v>
      </c>
      <c r="T18" s="166" t="s">
        <v>13</v>
      </c>
      <c r="U18" s="166" t="s">
        <v>13</v>
      </c>
      <c r="V18" s="166" t="s">
        <v>13</v>
      </c>
      <c r="W18" s="166" t="s">
        <v>153</v>
      </c>
      <c r="X18" s="166" t="s">
        <v>13</v>
      </c>
      <c r="Y18" s="166" t="s">
        <v>13</v>
      </c>
      <c r="Z18" s="166" t="s">
        <v>13</v>
      </c>
      <c r="AA18" s="166" t="s">
        <v>13</v>
      </c>
      <c r="AB18" s="166" t="s">
        <v>13</v>
      </c>
      <c r="AC18" s="181" t="s">
        <v>13</v>
      </c>
      <c r="AD18" s="181" t="s">
        <v>13</v>
      </c>
      <c r="AE18" s="166" t="s">
        <v>13</v>
      </c>
      <c r="AF18" s="166" t="s">
        <v>13</v>
      </c>
      <c r="AG18" s="166" t="s">
        <v>13</v>
      </c>
      <c r="AH18" s="181">
        <f t="shared" si="0"/>
        <v>43596</v>
      </c>
      <c r="AI18" s="181" t="s">
        <v>1459</v>
      </c>
      <c r="AJ18" s="166" t="s">
        <v>13</v>
      </c>
    </row>
    <row r="19" spans="1:36" ht="255" x14ac:dyDescent="0.25">
      <c r="A19" s="166">
        <v>18</v>
      </c>
      <c r="B19" s="166">
        <v>2019</v>
      </c>
      <c r="C19" s="186" t="s">
        <v>22</v>
      </c>
      <c r="D19" s="176">
        <v>43600</v>
      </c>
      <c r="E19" s="176" t="s">
        <v>1477</v>
      </c>
      <c r="F19" s="177" t="s">
        <v>771</v>
      </c>
      <c r="G19" s="177" t="s">
        <v>760</v>
      </c>
      <c r="H19" s="178">
        <v>9780323508889</v>
      </c>
      <c r="I19" s="177" t="s">
        <v>390</v>
      </c>
      <c r="J19" s="166" t="s">
        <v>811</v>
      </c>
      <c r="K19" s="166" t="s">
        <v>761</v>
      </c>
      <c r="L19" s="166" t="s">
        <v>772</v>
      </c>
      <c r="M19" s="179" t="s">
        <v>44</v>
      </c>
      <c r="N19" s="179" t="s">
        <v>432</v>
      </c>
      <c r="O19" s="179" t="s">
        <v>432</v>
      </c>
      <c r="P19" s="143" t="s">
        <v>1379</v>
      </c>
      <c r="Q19" s="143"/>
      <c r="R19" s="166" t="s">
        <v>24</v>
      </c>
      <c r="S19" s="166" t="s">
        <v>1503</v>
      </c>
      <c r="T19" s="166" t="s">
        <v>744</v>
      </c>
      <c r="U19" s="166" t="s">
        <v>773</v>
      </c>
      <c r="V19" s="177" t="s">
        <v>701</v>
      </c>
      <c r="W19" s="166" t="s">
        <v>432</v>
      </c>
      <c r="X19" s="166" t="s">
        <v>51</v>
      </c>
      <c r="Y19" s="181">
        <v>43598</v>
      </c>
      <c r="Z19" s="166" t="s">
        <v>870</v>
      </c>
      <c r="AA19" s="166" t="s">
        <v>120</v>
      </c>
      <c r="AB19" s="184" t="s">
        <v>663</v>
      </c>
      <c r="AC19" s="181">
        <f>+Y19</f>
        <v>43598</v>
      </c>
      <c r="AD19" s="181">
        <f>+AC19</f>
        <v>43598</v>
      </c>
      <c r="AE19" s="166" t="s">
        <v>51</v>
      </c>
      <c r="AF19" s="166" t="s">
        <v>46</v>
      </c>
      <c r="AG19" s="166" t="s">
        <v>13</v>
      </c>
      <c r="AH19" s="181">
        <f t="shared" si="0"/>
        <v>43600</v>
      </c>
      <c r="AI19" s="181" t="s">
        <v>1459</v>
      </c>
      <c r="AJ19" s="166" t="s">
        <v>762</v>
      </c>
    </row>
    <row r="20" spans="1:36" ht="195" x14ac:dyDescent="0.25">
      <c r="A20" s="166">
        <v>19</v>
      </c>
      <c r="B20" s="166">
        <v>2019</v>
      </c>
      <c r="C20" s="186" t="s">
        <v>22</v>
      </c>
      <c r="D20" s="176">
        <v>43600</v>
      </c>
      <c r="E20" s="176" t="s">
        <v>1478</v>
      </c>
      <c r="F20" s="177" t="s">
        <v>777</v>
      </c>
      <c r="G20" s="177" t="s">
        <v>767</v>
      </c>
      <c r="H20" s="178">
        <v>9780128164761</v>
      </c>
      <c r="I20" s="177" t="s">
        <v>769</v>
      </c>
      <c r="J20" s="166" t="s">
        <v>57</v>
      </c>
      <c r="K20" s="166" t="s">
        <v>768</v>
      </c>
      <c r="L20" s="166" t="s">
        <v>774</v>
      </c>
      <c r="M20" s="179" t="s">
        <v>44</v>
      </c>
      <c r="N20" s="179" t="s">
        <v>80</v>
      </c>
      <c r="O20" s="179" t="s">
        <v>1256</v>
      </c>
      <c r="P20" s="143" t="s">
        <v>1280</v>
      </c>
      <c r="Q20" s="143" t="s">
        <v>1397</v>
      </c>
      <c r="R20" s="166" t="s">
        <v>1188</v>
      </c>
      <c r="S20" s="166" t="s">
        <v>227</v>
      </c>
      <c r="T20" s="166" t="s">
        <v>775</v>
      </c>
      <c r="U20" s="166" t="s">
        <v>776</v>
      </c>
      <c r="V20" s="177" t="s">
        <v>42</v>
      </c>
      <c r="W20" s="166" t="s">
        <v>80</v>
      </c>
      <c r="X20" s="166" t="s">
        <v>51</v>
      </c>
      <c r="Y20" s="181">
        <v>43600</v>
      </c>
      <c r="Z20" s="166" t="s">
        <v>661</v>
      </c>
      <c r="AA20" s="166" t="s">
        <v>741</v>
      </c>
      <c r="AB20" s="184" t="s">
        <v>663</v>
      </c>
      <c r="AC20" s="181">
        <f>+Y20</f>
        <v>43600</v>
      </c>
      <c r="AD20" s="181">
        <f>+AC20</f>
        <v>43600</v>
      </c>
      <c r="AE20" s="166" t="s">
        <v>51</v>
      </c>
      <c r="AF20" s="166" t="s">
        <v>46</v>
      </c>
      <c r="AG20" s="166" t="s">
        <v>13</v>
      </c>
      <c r="AH20" s="181">
        <f t="shared" si="0"/>
        <v>43600</v>
      </c>
      <c r="AI20" s="181" t="s">
        <v>1459</v>
      </c>
      <c r="AJ20" s="192" t="s">
        <v>1347</v>
      </c>
    </row>
    <row r="21" spans="1:36" ht="255" x14ac:dyDescent="0.25">
      <c r="A21" s="166">
        <v>20</v>
      </c>
      <c r="B21" s="166">
        <v>2019</v>
      </c>
      <c r="C21" s="186" t="s">
        <v>22</v>
      </c>
      <c r="D21" s="176">
        <v>43600</v>
      </c>
      <c r="E21" s="176" t="s">
        <v>1478</v>
      </c>
      <c r="F21" s="177" t="s">
        <v>778</v>
      </c>
      <c r="G21" s="177" t="s">
        <v>779</v>
      </c>
      <c r="H21" s="178">
        <v>9780128145913</v>
      </c>
      <c r="I21" s="177" t="s">
        <v>780</v>
      </c>
      <c r="J21" s="166" t="s">
        <v>57</v>
      </c>
      <c r="K21" s="166" t="s">
        <v>781</v>
      </c>
      <c r="L21" s="166" t="s">
        <v>789</v>
      </c>
      <c r="M21" s="179" t="s">
        <v>44</v>
      </c>
      <c r="N21" s="179" t="s">
        <v>1380</v>
      </c>
      <c r="O21" s="179" t="s">
        <v>1380</v>
      </c>
      <c r="P21" s="143" t="s">
        <v>1381</v>
      </c>
      <c r="Q21" s="143"/>
      <c r="R21" s="166" t="s">
        <v>24</v>
      </c>
      <c r="S21" s="166"/>
      <c r="T21" s="166" t="s">
        <v>790</v>
      </c>
      <c r="U21" s="166" t="s">
        <v>791</v>
      </c>
      <c r="V21" s="177" t="s">
        <v>42</v>
      </c>
      <c r="W21" s="166" t="s">
        <v>1502</v>
      </c>
      <c r="X21" s="166" t="s">
        <v>51</v>
      </c>
      <c r="Y21" s="181">
        <v>43602</v>
      </c>
      <c r="Z21" s="166" t="s">
        <v>786</v>
      </c>
      <c r="AA21" s="166" t="s">
        <v>662</v>
      </c>
      <c r="AB21" s="184" t="s">
        <v>788</v>
      </c>
      <c r="AC21" s="181">
        <v>43602</v>
      </c>
      <c r="AD21" s="181">
        <v>43602</v>
      </c>
      <c r="AE21" s="166" t="s">
        <v>51</v>
      </c>
      <c r="AF21" s="166" t="s">
        <v>46</v>
      </c>
      <c r="AG21" s="166" t="s">
        <v>13</v>
      </c>
      <c r="AH21" s="181">
        <f t="shared" si="0"/>
        <v>43600</v>
      </c>
      <c r="AI21" s="181" t="s">
        <v>1459</v>
      </c>
      <c r="AJ21" s="166" t="s">
        <v>1277</v>
      </c>
    </row>
    <row r="22" spans="1:36" ht="255" x14ac:dyDescent="0.25">
      <c r="A22" s="166">
        <v>21</v>
      </c>
      <c r="B22" s="166">
        <v>2019</v>
      </c>
      <c r="C22" s="186" t="s">
        <v>22</v>
      </c>
      <c r="D22" s="176">
        <v>43601</v>
      </c>
      <c r="E22" s="176" t="s">
        <v>1477</v>
      </c>
      <c r="F22" s="177" t="s">
        <v>785</v>
      </c>
      <c r="G22" s="177" t="s">
        <v>784</v>
      </c>
      <c r="H22" s="178">
        <v>9780323582452</v>
      </c>
      <c r="I22" s="177" t="s">
        <v>783</v>
      </c>
      <c r="J22" s="166" t="s">
        <v>811</v>
      </c>
      <c r="K22" s="166" t="s">
        <v>782</v>
      </c>
      <c r="L22" s="166" t="s">
        <v>795</v>
      </c>
      <c r="M22" s="179" t="s">
        <v>44</v>
      </c>
      <c r="N22" s="179" t="s">
        <v>1380</v>
      </c>
      <c r="O22" s="179" t="s">
        <v>432</v>
      </c>
      <c r="P22" s="179" t="s">
        <v>1382</v>
      </c>
      <c r="Q22" s="179"/>
      <c r="R22" s="166" t="s">
        <v>24</v>
      </c>
      <c r="S22" s="166" t="s">
        <v>1503</v>
      </c>
      <c r="T22" s="166" t="s">
        <v>744</v>
      </c>
      <c r="U22" s="166" t="s">
        <v>773</v>
      </c>
      <c r="V22" s="177" t="s">
        <v>701</v>
      </c>
      <c r="W22" s="166" t="s">
        <v>432</v>
      </c>
      <c r="X22" s="166" t="s">
        <v>51</v>
      </c>
      <c r="Y22" s="181">
        <v>43605</v>
      </c>
      <c r="Z22" s="166" t="s">
        <v>787</v>
      </c>
      <c r="AA22" s="166" t="s">
        <v>792</v>
      </c>
      <c r="AB22" s="184" t="s">
        <v>663</v>
      </c>
      <c r="AC22" s="181">
        <v>43605</v>
      </c>
      <c r="AD22" s="181">
        <v>43602</v>
      </c>
      <c r="AE22" s="166" t="s">
        <v>51</v>
      </c>
      <c r="AF22" s="166" t="s">
        <v>46</v>
      </c>
      <c r="AG22" s="166" t="s">
        <v>13</v>
      </c>
      <c r="AH22" s="181">
        <f t="shared" si="0"/>
        <v>43601</v>
      </c>
      <c r="AI22" s="181" t="s">
        <v>1459</v>
      </c>
      <c r="AJ22" s="166" t="s">
        <v>787</v>
      </c>
    </row>
    <row r="23" spans="1:36" ht="345" x14ac:dyDescent="0.25">
      <c r="A23" s="166">
        <v>22</v>
      </c>
      <c r="B23" s="166">
        <v>2019</v>
      </c>
      <c r="C23" s="186" t="s">
        <v>22</v>
      </c>
      <c r="D23" s="176">
        <v>43608</v>
      </c>
      <c r="E23" s="176" t="s">
        <v>1478</v>
      </c>
      <c r="F23" s="177" t="s">
        <v>800</v>
      </c>
      <c r="G23" s="177" t="s">
        <v>797</v>
      </c>
      <c r="H23" s="178">
        <v>9780128159873</v>
      </c>
      <c r="I23" s="177" t="s">
        <v>798</v>
      </c>
      <c r="J23" s="177" t="s">
        <v>57</v>
      </c>
      <c r="K23" s="166" t="s">
        <v>799</v>
      </c>
      <c r="L23" s="166" t="s">
        <v>803</v>
      </c>
      <c r="M23" s="179" t="s">
        <v>44</v>
      </c>
      <c r="N23" s="179" t="s">
        <v>432</v>
      </c>
      <c r="O23" s="179" t="s">
        <v>432</v>
      </c>
      <c r="P23" s="179" t="s">
        <v>1383</v>
      </c>
      <c r="Q23" s="179"/>
      <c r="R23" s="166" t="s">
        <v>24</v>
      </c>
      <c r="S23" s="166" t="s">
        <v>1503</v>
      </c>
      <c r="T23" s="166" t="s">
        <v>804</v>
      </c>
      <c r="U23" s="166" t="s">
        <v>805</v>
      </c>
      <c r="V23" s="177" t="s">
        <v>42</v>
      </c>
      <c r="W23" s="166" t="s">
        <v>432</v>
      </c>
      <c r="X23" s="166" t="s">
        <v>51</v>
      </c>
      <c r="Y23" s="181">
        <v>43610</v>
      </c>
      <c r="Z23" s="166" t="s">
        <v>892</v>
      </c>
      <c r="AA23" s="166" t="s">
        <v>662</v>
      </c>
      <c r="AB23" s="184" t="s">
        <v>802</v>
      </c>
      <c r="AC23" s="181">
        <v>43610</v>
      </c>
      <c r="AD23" s="181">
        <v>43610</v>
      </c>
      <c r="AE23" s="166" t="s">
        <v>51</v>
      </c>
      <c r="AF23" s="166" t="s">
        <v>46</v>
      </c>
      <c r="AG23" s="166" t="s">
        <v>13</v>
      </c>
      <c r="AH23" s="181">
        <f t="shared" si="0"/>
        <v>43608</v>
      </c>
      <c r="AI23" s="181" t="s">
        <v>1459</v>
      </c>
      <c r="AJ23" s="166" t="s">
        <v>801</v>
      </c>
    </row>
    <row r="24" spans="1:36" ht="225" x14ac:dyDescent="0.25">
      <c r="A24" s="166">
        <v>23</v>
      </c>
      <c r="B24" s="166">
        <v>2019</v>
      </c>
      <c r="C24" s="186" t="s">
        <v>1339</v>
      </c>
      <c r="D24" s="176">
        <v>43623</v>
      </c>
      <c r="E24" s="176" t="s">
        <v>1477</v>
      </c>
      <c r="F24" s="177" t="s">
        <v>806</v>
      </c>
      <c r="G24" s="177" t="s">
        <v>720</v>
      </c>
      <c r="H24" s="178">
        <v>9780323556293</v>
      </c>
      <c r="I24" s="177" t="s">
        <v>721</v>
      </c>
      <c r="J24" s="166" t="s">
        <v>811</v>
      </c>
      <c r="K24" s="166" t="s">
        <v>807</v>
      </c>
      <c r="L24" s="166" t="s">
        <v>808</v>
      </c>
      <c r="M24" s="179" t="s">
        <v>44</v>
      </c>
      <c r="N24" s="179" t="s">
        <v>432</v>
      </c>
      <c r="O24" s="179" t="s">
        <v>432</v>
      </c>
      <c r="P24" s="143" t="s">
        <v>1384</v>
      </c>
      <c r="Q24" s="143" t="s">
        <v>1519</v>
      </c>
      <c r="R24" s="166" t="s">
        <v>24</v>
      </c>
      <c r="S24" s="166" t="s">
        <v>1503</v>
      </c>
      <c r="T24" s="166" t="s">
        <v>809</v>
      </c>
      <c r="U24" s="166" t="s">
        <v>810</v>
      </c>
      <c r="V24" s="177" t="s">
        <v>701</v>
      </c>
      <c r="W24" s="166" t="s">
        <v>432</v>
      </c>
      <c r="X24" s="166" t="s">
        <v>51</v>
      </c>
      <c r="Y24" s="181">
        <v>43623</v>
      </c>
      <c r="Z24" s="166" t="s">
        <v>870</v>
      </c>
      <c r="AA24" s="166" t="s">
        <v>723</v>
      </c>
      <c r="AB24" s="184" t="s">
        <v>47</v>
      </c>
      <c r="AC24" s="181">
        <v>43623</v>
      </c>
      <c r="AD24" s="181">
        <v>43623</v>
      </c>
      <c r="AE24" s="166" t="s">
        <v>51</v>
      </c>
      <c r="AF24" s="166" t="s">
        <v>46</v>
      </c>
      <c r="AG24" s="166" t="s">
        <v>13</v>
      </c>
      <c r="AH24" s="181">
        <f t="shared" si="0"/>
        <v>43623</v>
      </c>
      <c r="AI24" s="181" t="s">
        <v>1460</v>
      </c>
      <c r="AJ24" s="166" t="s">
        <v>77</v>
      </c>
    </row>
    <row r="25" spans="1:36" s="62" customFormat="1" ht="240" x14ac:dyDescent="0.25">
      <c r="A25" s="113">
        <v>24</v>
      </c>
      <c r="B25" s="113">
        <v>2019</v>
      </c>
      <c r="C25" s="199" t="s">
        <v>1339</v>
      </c>
      <c r="D25" s="200">
        <v>43633</v>
      </c>
      <c r="E25" s="176" t="s">
        <v>1478</v>
      </c>
      <c r="F25" s="201" t="s">
        <v>825</v>
      </c>
      <c r="G25" s="113" t="s">
        <v>812</v>
      </c>
      <c r="H25" s="202">
        <v>9780124116023</v>
      </c>
      <c r="I25" s="113" t="s">
        <v>813</v>
      </c>
      <c r="J25" s="201" t="s">
        <v>57</v>
      </c>
      <c r="K25" s="113" t="s">
        <v>814</v>
      </c>
      <c r="L25" s="113" t="s">
        <v>819</v>
      </c>
      <c r="M25" s="143" t="s">
        <v>44</v>
      </c>
      <c r="N25" s="143" t="s">
        <v>87</v>
      </c>
      <c r="O25" s="143" t="s">
        <v>1259</v>
      </c>
      <c r="P25" s="143" t="s">
        <v>1281</v>
      </c>
      <c r="Q25" s="143" t="s">
        <v>1519</v>
      </c>
      <c r="R25" s="113" t="s">
        <v>652</v>
      </c>
      <c r="S25" s="166" t="s">
        <v>19</v>
      </c>
      <c r="T25" s="113" t="s">
        <v>820</v>
      </c>
      <c r="U25" s="113" t="s">
        <v>821</v>
      </c>
      <c r="V25" s="201" t="s">
        <v>42</v>
      </c>
      <c r="W25" s="166" t="s">
        <v>153</v>
      </c>
      <c r="X25" s="113" t="s">
        <v>51</v>
      </c>
      <c r="Y25" s="203">
        <v>43636</v>
      </c>
      <c r="Z25" s="113" t="s">
        <v>1092</v>
      </c>
      <c r="AA25" s="113" t="s">
        <v>128</v>
      </c>
      <c r="AB25" s="204" t="s">
        <v>47</v>
      </c>
      <c r="AC25" s="203">
        <v>43637</v>
      </c>
      <c r="AD25" s="203">
        <v>43637</v>
      </c>
      <c r="AE25" s="113" t="s">
        <v>51</v>
      </c>
      <c r="AF25" s="113" t="s">
        <v>46</v>
      </c>
      <c r="AG25" s="113" t="s">
        <v>13</v>
      </c>
      <c r="AH25" s="203">
        <f t="shared" si="0"/>
        <v>43633</v>
      </c>
      <c r="AI25" s="181" t="s">
        <v>1460</v>
      </c>
      <c r="AJ25" s="113" t="s">
        <v>1357</v>
      </c>
    </row>
    <row r="26" spans="1:36" ht="255" x14ac:dyDescent="0.25">
      <c r="A26" s="166">
        <v>25</v>
      </c>
      <c r="B26" s="166">
        <v>2019</v>
      </c>
      <c r="C26" s="186" t="s">
        <v>1339</v>
      </c>
      <c r="D26" s="176">
        <v>43635</v>
      </c>
      <c r="E26" s="176" t="s">
        <v>1477</v>
      </c>
      <c r="F26" s="177" t="s">
        <v>815</v>
      </c>
      <c r="G26" s="177" t="s">
        <v>816</v>
      </c>
      <c r="H26" s="178">
        <v>9780702074738</v>
      </c>
      <c r="I26" s="177" t="s">
        <v>817</v>
      </c>
      <c r="J26" s="166" t="s">
        <v>60</v>
      </c>
      <c r="K26" s="166" t="s">
        <v>818</v>
      </c>
      <c r="L26" s="166" t="s">
        <v>823</v>
      </c>
      <c r="M26" s="179" t="s">
        <v>44</v>
      </c>
      <c r="N26" s="179" t="s">
        <v>432</v>
      </c>
      <c r="O26" s="179" t="s">
        <v>432</v>
      </c>
      <c r="P26" s="143" t="s">
        <v>1385</v>
      </c>
      <c r="Q26" s="143"/>
      <c r="R26" s="166" t="s">
        <v>24</v>
      </c>
      <c r="S26" s="166" t="s">
        <v>1503</v>
      </c>
      <c r="T26" s="166" t="s">
        <v>744</v>
      </c>
      <c r="U26" s="166" t="s">
        <v>824</v>
      </c>
      <c r="V26" s="177" t="s">
        <v>701</v>
      </c>
      <c r="W26" s="166" t="s">
        <v>432</v>
      </c>
      <c r="X26" s="166" t="s">
        <v>51</v>
      </c>
      <c r="Y26" s="181">
        <v>43637</v>
      </c>
      <c r="Z26" s="166" t="s">
        <v>787</v>
      </c>
      <c r="AA26" s="166" t="s">
        <v>107</v>
      </c>
      <c r="AB26" s="184" t="s">
        <v>663</v>
      </c>
      <c r="AC26" s="181">
        <v>43637</v>
      </c>
      <c r="AD26" s="181">
        <v>43637</v>
      </c>
      <c r="AE26" s="166" t="s">
        <v>51</v>
      </c>
      <c r="AF26" s="166" t="s">
        <v>46</v>
      </c>
      <c r="AG26" s="166" t="s">
        <v>13</v>
      </c>
      <c r="AH26" s="181">
        <f t="shared" si="0"/>
        <v>43635</v>
      </c>
      <c r="AI26" s="181" t="s">
        <v>1460</v>
      </c>
      <c r="AJ26" s="166" t="s">
        <v>787</v>
      </c>
    </row>
    <row r="27" spans="1:36" ht="195" x14ac:dyDescent="0.25">
      <c r="A27" s="166">
        <v>26</v>
      </c>
      <c r="B27" s="166">
        <v>2019</v>
      </c>
      <c r="C27" s="186" t="s">
        <v>1339</v>
      </c>
      <c r="D27" s="176">
        <v>43641</v>
      </c>
      <c r="E27" s="176" t="s">
        <v>1477</v>
      </c>
      <c r="F27" s="177" t="s">
        <v>829</v>
      </c>
      <c r="G27" s="177" t="s">
        <v>828</v>
      </c>
      <c r="H27" s="178">
        <v>9780323530545</v>
      </c>
      <c r="I27" s="177" t="s">
        <v>831</v>
      </c>
      <c r="J27" s="166" t="s">
        <v>811</v>
      </c>
      <c r="K27" s="166" t="s">
        <v>832</v>
      </c>
      <c r="L27" s="166" t="s">
        <v>840</v>
      </c>
      <c r="M27" s="179" t="s">
        <v>45</v>
      </c>
      <c r="N27" s="179"/>
      <c r="O27" s="179"/>
      <c r="P27" s="179"/>
      <c r="Q27" s="179"/>
      <c r="R27" s="166" t="s">
        <v>13</v>
      </c>
      <c r="S27" s="166" t="s">
        <v>13</v>
      </c>
      <c r="T27" s="166" t="s">
        <v>13</v>
      </c>
      <c r="U27" s="166" t="s">
        <v>13</v>
      </c>
      <c r="V27" s="166" t="s">
        <v>13</v>
      </c>
      <c r="W27" s="166" t="s">
        <v>13</v>
      </c>
      <c r="X27" s="166" t="s">
        <v>13</v>
      </c>
      <c r="Y27" s="166" t="s">
        <v>13</v>
      </c>
      <c r="Z27" s="166" t="s">
        <v>13</v>
      </c>
      <c r="AA27" s="166" t="s">
        <v>13</v>
      </c>
      <c r="AB27" s="166" t="s">
        <v>13</v>
      </c>
      <c r="AC27" s="185">
        <v>43643</v>
      </c>
      <c r="AD27" s="166" t="s">
        <v>46</v>
      </c>
      <c r="AE27" s="166" t="s">
        <v>46</v>
      </c>
      <c r="AF27" s="166" t="s">
        <v>46</v>
      </c>
      <c r="AG27" s="166" t="s">
        <v>13</v>
      </c>
      <c r="AH27" s="181">
        <f t="shared" si="0"/>
        <v>43641</v>
      </c>
      <c r="AI27" s="181" t="s">
        <v>1460</v>
      </c>
      <c r="AJ27" s="166" t="s">
        <v>77</v>
      </c>
    </row>
    <row r="28" spans="1:36" ht="150" x14ac:dyDescent="0.25">
      <c r="A28" s="166">
        <v>27</v>
      </c>
      <c r="B28" s="166">
        <v>2019</v>
      </c>
      <c r="C28" s="186" t="s">
        <v>1339</v>
      </c>
      <c r="D28" s="176">
        <v>43642</v>
      </c>
      <c r="E28" s="176" t="s">
        <v>1478</v>
      </c>
      <c r="F28" s="177" t="s">
        <v>827</v>
      </c>
      <c r="G28" s="177" t="s">
        <v>826</v>
      </c>
      <c r="H28" s="178">
        <v>9780080999258</v>
      </c>
      <c r="I28" s="177" t="s">
        <v>830</v>
      </c>
      <c r="J28" s="177" t="s">
        <v>57</v>
      </c>
      <c r="K28" s="166" t="s">
        <v>833</v>
      </c>
      <c r="L28" s="166" t="s">
        <v>848</v>
      </c>
      <c r="M28" s="179" t="s">
        <v>44</v>
      </c>
      <c r="N28" s="179" t="s">
        <v>37</v>
      </c>
      <c r="O28" s="179" t="s">
        <v>1265</v>
      </c>
      <c r="P28" s="179" t="s">
        <v>1386</v>
      </c>
      <c r="Q28" s="179"/>
      <c r="R28" s="166" t="s">
        <v>849</v>
      </c>
      <c r="S28" s="166" t="s">
        <v>227</v>
      </c>
      <c r="T28" s="166" t="s">
        <v>846</v>
      </c>
      <c r="U28" s="166" t="s">
        <v>850</v>
      </c>
      <c r="V28" s="177" t="s">
        <v>42</v>
      </c>
      <c r="W28" s="166" t="s">
        <v>37</v>
      </c>
      <c r="X28" s="166" t="s">
        <v>98</v>
      </c>
      <c r="Y28" s="181">
        <v>43644</v>
      </c>
      <c r="Z28" s="166" t="s">
        <v>786</v>
      </c>
      <c r="AA28" s="166" t="s">
        <v>838</v>
      </c>
      <c r="AB28" s="184" t="s">
        <v>663</v>
      </c>
      <c r="AC28" s="185">
        <v>43644</v>
      </c>
      <c r="AD28" s="166" t="s">
        <v>46</v>
      </c>
      <c r="AE28" s="166" t="s">
        <v>51</v>
      </c>
      <c r="AF28" s="166" t="s">
        <v>46</v>
      </c>
      <c r="AG28" s="166" t="s">
        <v>48</v>
      </c>
      <c r="AH28" s="181">
        <v>43643</v>
      </c>
      <c r="AI28" s="181" t="s">
        <v>1460</v>
      </c>
      <c r="AJ28" s="166" t="s">
        <v>77</v>
      </c>
    </row>
    <row r="29" spans="1:36" ht="270" x14ac:dyDescent="0.25">
      <c r="A29" s="166">
        <v>28</v>
      </c>
      <c r="B29" s="166">
        <v>2019</v>
      </c>
      <c r="C29" s="186" t="s">
        <v>1339</v>
      </c>
      <c r="D29" s="176">
        <v>43643</v>
      </c>
      <c r="E29" s="176" t="s">
        <v>1477</v>
      </c>
      <c r="F29" s="177" t="s">
        <v>834</v>
      </c>
      <c r="G29" s="177" t="s">
        <v>816</v>
      </c>
      <c r="H29" s="178">
        <v>9780702074738</v>
      </c>
      <c r="I29" s="177" t="s">
        <v>817</v>
      </c>
      <c r="J29" s="166" t="s">
        <v>60</v>
      </c>
      <c r="K29" s="166" t="s">
        <v>835</v>
      </c>
      <c r="L29" s="166" t="s">
        <v>844</v>
      </c>
      <c r="M29" s="179" t="s">
        <v>44</v>
      </c>
      <c r="N29" s="179" t="s">
        <v>836</v>
      </c>
      <c r="O29" s="179" t="s">
        <v>1235</v>
      </c>
      <c r="P29" s="179" t="s">
        <v>1388</v>
      </c>
      <c r="Q29" s="179"/>
      <c r="R29" s="166" t="s">
        <v>845</v>
      </c>
      <c r="S29" s="166" t="s">
        <v>227</v>
      </c>
      <c r="T29" s="166" t="s">
        <v>846</v>
      </c>
      <c r="U29" s="166" t="s">
        <v>847</v>
      </c>
      <c r="V29" s="177" t="s">
        <v>701</v>
      </c>
      <c r="W29" s="166" t="s">
        <v>836</v>
      </c>
      <c r="X29" s="166" t="s">
        <v>51</v>
      </c>
      <c r="Y29" s="181">
        <v>43647</v>
      </c>
      <c r="Z29" s="166" t="s">
        <v>837</v>
      </c>
      <c r="AA29" s="166" t="s">
        <v>107</v>
      </c>
      <c r="AB29" s="184" t="s">
        <v>663</v>
      </c>
      <c r="AC29" s="185">
        <v>43647</v>
      </c>
      <c r="AD29" s="181">
        <v>43637</v>
      </c>
      <c r="AE29" s="166" t="s">
        <v>51</v>
      </c>
      <c r="AF29" s="166" t="s">
        <v>46</v>
      </c>
      <c r="AG29" s="166" t="s">
        <v>13</v>
      </c>
      <c r="AH29" s="181">
        <f t="shared" ref="AH29:AH39" si="1">D29</f>
        <v>43643</v>
      </c>
      <c r="AI29" s="181" t="s">
        <v>1460</v>
      </c>
      <c r="AJ29" s="189" t="s">
        <v>1355</v>
      </c>
    </row>
    <row r="30" spans="1:36" ht="345" x14ac:dyDescent="0.25">
      <c r="A30" s="166">
        <v>29</v>
      </c>
      <c r="B30" s="166">
        <v>2019</v>
      </c>
      <c r="C30" s="186" t="s">
        <v>1340</v>
      </c>
      <c r="D30" s="176">
        <v>43648</v>
      </c>
      <c r="E30" s="176" t="s">
        <v>1477</v>
      </c>
      <c r="F30" s="177" t="s">
        <v>851</v>
      </c>
      <c r="G30" s="177" t="s">
        <v>839</v>
      </c>
      <c r="H30" s="178">
        <v>9780323569033</v>
      </c>
      <c r="I30" s="177" t="s">
        <v>852</v>
      </c>
      <c r="J30" s="166" t="s">
        <v>811</v>
      </c>
      <c r="K30" s="166" t="s">
        <v>843</v>
      </c>
      <c r="L30" s="166" t="s">
        <v>853</v>
      </c>
      <c r="M30" s="179" t="s">
        <v>44</v>
      </c>
      <c r="N30" s="179" t="s">
        <v>432</v>
      </c>
      <c r="O30" s="179" t="s">
        <v>432</v>
      </c>
      <c r="P30" s="179" t="s">
        <v>1389</v>
      </c>
      <c r="Q30" s="179"/>
      <c r="R30" s="166" t="s">
        <v>24</v>
      </c>
      <c r="S30" s="166" t="s">
        <v>1503</v>
      </c>
      <c r="T30" s="166" t="s">
        <v>744</v>
      </c>
      <c r="U30" s="166" t="s">
        <v>854</v>
      </c>
      <c r="V30" s="177" t="s">
        <v>701</v>
      </c>
      <c r="W30" s="166" t="s">
        <v>432</v>
      </c>
      <c r="X30" s="166" t="s">
        <v>51</v>
      </c>
      <c r="Y30" s="181">
        <v>43650</v>
      </c>
      <c r="Z30" s="166" t="s">
        <v>870</v>
      </c>
      <c r="AA30" s="166" t="s">
        <v>120</v>
      </c>
      <c r="AB30" s="184" t="s">
        <v>663</v>
      </c>
      <c r="AC30" s="181">
        <v>43650</v>
      </c>
      <c r="AD30" s="181" t="s">
        <v>13</v>
      </c>
      <c r="AE30" s="181" t="s">
        <v>51</v>
      </c>
      <c r="AF30" s="166" t="s">
        <v>46</v>
      </c>
      <c r="AG30" s="166" t="s">
        <v>48</v>
      </c>
      <c r="AH30" s="181">
        <f t="shared" si="1"/>
        <v>43648</v>
      </c>
      <c r="AI30" s="181" t="s">
        <v>1461</v>
      </c>
      <c r="AJ30" s="166" t="s">
        <v>77</v>
      </c>
    </row>
    <row r="31" spans="1:36" ht="315" x14ac:dyDescent="0.25">
      <c r="A31" s="166">
        <v>30</v>
      </c>
      <c r="B31" s="166">
        <v>2019</v>
      </c>
      <c r="C31" s="186" t="s">
        <v>1340</v>
      </c>
      <c r="D31" s="176">
        <v>43648</v>
      </c>
      <c r="E31" s="176" t="s">
        <v>1477</v>
      </c>
      <c r="F31" s="177" t="s">
        <v>855</v>
      </c>
      <c r="G31" s="177" t="s">
        <v>841</v>
      </c>
      <c r="H31" s="178">
        <v>9780702076381</v>
      </c>
      <c r="I31" s="177" t="s">
        <v>856</v>
      </c>
      <c r="J31" s="166" t="s">
        <v>60</v>
      </c>
      <c r="K31" s="166" t="s">
        <v>842</v>
      </c>
      <c r="L31" s="166" t="s">
        <v>857</v>
      </c>
      <c r="M31" s="179" t="s">
        <v>44</v>
      </c>
      <c r="N31" s="179" t="s">
        <v>80</v>
      </c>
      <c r="O31" s="179" t="s">
        <v>1238</v>
      </c>
      <c r="P31" s="179"/>
      <c r="Q31" s="179"/>
      <c r="R31" s="166" t="s">
        <v>858</v>
      </c>
      <c r="S31" s="166" t="s">
        <v>1511</v>
      </c>
      <c r="T31" s="166" t="s">
        <v>860</v>
      </c>
      <c r="U31" s="166" t="s">
        <v>859</v>
      </c>
      <c r="V31" s="177" t="s">
        <v>701</v>
      </c>
      <c r="W31" s="166" t="s">
        <v>80</v>
      </c>
      <c r="X31" s="166" t="s">
        <v>51</v>
      </c>
      <c r="Y31" s="181">
        <v>43650</v>
      </c>
      <c r="Z31" s="166" t="s">
        <v>870</v>
      </c>
      <c r="AA31" s="166" t="s">
        <v>861</v>
      </c>
      <c r="AB31" s="184" t="s">
        <v>663</v>
      </c>
      <c r="AC31" s="181">
        <v>43650</v>
      </c>
      <c r="AD31" s="181" t="s">
        <v>13</v>
      </c>
      <c r="AE31" s="181" t="s">
        <v>51</v>
      </c>
      <c r="AF31" s="166" t="s">
        <v>46</v>
      </c>
      <c r="AG31" s="166" t="s">
        <v>48</v>
      </c>
      <c r="AH31" s="181">
        <f t="shared" si="1"/>
        <v>43648</v>
      </c>
      <c r="AI31" s="181" t="s">
        <v>1461</v>
      </c>
      <c r="AJ31" s="192" t="s">
        <v>1345</v>
      </c>
    </row>
    <row r="32" spans="1:36" ht="225" x14ac:dyDescent="0.25">
      <c r="A32" s="166">
        <v>31</v>
      </c>
      <c r="B32" s="166">
        <v>2019</v>
      </c>
      <c r="C32" s="186" t="s">
        <v>1340</v>
      </c>
      <c r="D32" s="176">
        <v>43663</v>
      </c>
      <c r="E32" s="176" t="s">
        <v>1477</v>
      </c>
      <c r="F32" s="177" t="s">
        <v>864</v>
      </c>
      <c r="G32" s="177" t="s">
        <v>862</v>
      </c>
      <c r="H32" s="178">
        <v>9780702076886</v>
      </c>
      <c r="I32" s="177" t="s">
        <v>863</v>
      </c>
      <c r="J32" s="166" t="s">
        <v>60</v>
      </c>
      <c r="K32" s="166" t="s">
        <v>865</v>
      </c>
      <c r="L32" s="166" t="s">
        <v>876</v>
      </c>
      <c r="M32" s="179" t="s">
        <v>44</v>
      </c>
      <c r="N32" s="179" t="s">
        <v>37</v>
      </c>
      <c r="O32" s="179" t="s">
        <v>1239</v>
      </c>
      <c r="P32" s="179" t="s">
        <v>1390</v>
      </c>
      <c r="Q32" s="179"/>
      <c r="R32" s="166" t="s">
        <v>490</v>
      </c>
      <c r="S32" s="166" t="s">
        <v>1510</v>
      </c>
      <c r="T32" s="166" t="s">
        <v>860</v>
      </c>
      <c r="U32" s="166" t="s">
        <v>877</v>
      </c>
      <c r="V32" s="177" t="s">
        <v>701</v>
      </c>
      <c r="W32" s="166" t="s">
        <v>37</v>
      </c>
      <c r="X32" s="166" t="s">
        <v>51</v>
      </c>
      <c r="Y32" s="181">
        <v>43665</v>
      </c>
      <c r="Z32" s="166" t="s">
        <v>1229</v>
      </c>
      <c r="AA32" s="166" t="s">
        <v>861</v>
      </c>
      <c r="AB32" s="184" t="s">
        <v>663</v>
      </c>
      <c r="AC32" s="181">
        <v>43665</v>
      </c>
      <c r="AD32" s="181" t="s">
        <v>13</v>
      </c>
      <c r="AE32" s="166" t="s">
        <v>98</v>
      </c>
      <c r="AF32" s="166" t="s">
        <v>46</v>
      </c>
      <c r="AG32" s="166" t="s">
        <v>48</v>
      </c>
      <c r="AH32" s="181">
        <f t="shared" si="1"/>
        <v>43663</v>
      </c>
      <c r="AI32" s="181" t="s">
        <v>1461</v>
      </c>
      <c r="AJ32" s="166" t="s">
        <v>1350</v>
      </c>
    </row>
    <row r="33" spans="1:36" ht="240" x14ac:dyDescent="0.25">
      <c r="A33" s="166">
        <v>32</v>
      </c>
      <c r="B33" s="166">
        <v>2019</v>
      </c>
      <c r="C33" s="186" t="s">
        <v>1340</v>
      </c>
      <c r="D33" s="176">
        <v>43664</v>
      </c>
      <c r="E33" s="176" t="s">
        <v>1477</v>
      </c>
      <c r="F33" s="177" t="s">
        <v>866</v>
      </c>
      <c r="G33" s="177" t="s">
        <v>867</v>
      </c>
      <c r="H33" s="178">
        <v>9780323596428</v>
      </c>
      <c r="I33" s="177" t="s">
        <v>868</v>
      </c>
      <c r="J33" s="166" t="s">
        <v>60</v>
      </c>
      <c r="K33" s="166" t="s">
        <v>869</v>
      </c>
      <c r="L33" s="166" t="s">
        <v>878</v>
      </c>
      <c r="M33" s="179" t="s">
        <v>44</v>
      </c>
      <c r="N33" s="179" t="s">
        <v>37</v>
      </c>
      <c r="O33" s="179" t="s">
        <v>78</v>
      </c>
      <c r="P33" s="179" t="s">
        <v>1391</v>
      </c>
      <c r="Q33" s="179"/>
      <c r="R33" s="166" t="s">
        <v>490</v>
      </c>
      <c r="S33" s="166" t="s">
        <v>1510</v>
      </c>
      <c r="T33" s="166" t="s">
        <v>860</v>
      </c>
      <c r="U33" s="166" t="s">
        <v>879</v>
      </c>
      <c r="V33" s="177" t="s">
        <v>701</v>
      </c>
      <c r="W33" s="166" t="s">
        <v>37</v>
      </c>
      <c r="X33" s="166" t="s">
        <v>51</v>
      </c>
      <c r="Y33" s="181">
        <v>43668</v>
      </c>
      <c r="Z33" s="166" t="s">
        <v>870</v>
      </c>
      <c r="AA33" s="166" t="s">
        <v>68</v>
      </c>
      <c r="AB33" s="184" t="s">
        <v>663</v>
      </c>
      <c r="AC33" s="181">
        <v>43668</v>
      </c>
      <c r="AD33" s="181" t="s">
        <v>13</v>
      </c>
      <c r="AE33" s="166" t="s">
        <v>51</v>
      </c>
      <c r="AF33" s="166" t="s">
        <v>13</v>
      </c>
      <c r="AG33" s="166" t="s">
        <v>48</v>
      </c>
      <c r="AH33" s="181">
        <f t="shared" si="1"/>
        <v>43664</v>
      </c>
      <c r="AI33" s="181" t="s">
        <v>1461</v>
      </c>
      <c r="AJ33" s="166" t="s">
        <v>1349</v>
      </c>
    </row>
    <row r="34" spans="1:36" ht="270" x14ac:dyDescent="0.25">
      <c r="A34" s="166">
        <v>33</v>
      </c>
      <c r="B34" s="166">
        <v>2019</v>
      </c>
      <c r="C34" s="186" t="s">
        <v>1340</v>
      </c>
      <c r="D34" s="176">
        <v>43665</v>
      </c>
      <c r="E34" s="176" t="s">
        <v>1477</v>
      </c>
      <c r="F34" s="177" t="s">
        <v>873</v>
      </c>
      <c r="G34" s="177" t="s">
        <v>872</v>
      </c>
      <c r="H34" s="178">
        <v>9780323640251</v>
      </c>
      <c r="I34" s="177" t="s">
        <v>874</v>
      </c>
      <c r="J34" s="177" t="s">
        <v>811</v>
      </c>
      <c r="K34" s="166" t="s">
        <v>871</v>
      </c>
      <c r="L34" s="166" t="s">
        <v>880</v>
      </c>
      <c r="M34" s="179" t="s">
        <v>44</v>
      </c>
      <c r="N34" s="179" t="s">
        <v>432</v>
      </c>
      <c r="O34" s="179" t="s">
        <v>432</v>
      </c>
      <c r="P34" s="179" t="s">
        <v>1392</v>
      </c>
      <c r="Q34" s="179"/>
      <c r="R34" s="166" t="s">
        <v>24</v>
      </c>
      <c r="S34" s="166" t="s">
        <v>1503</v>
      </c>
      <c r="T34" s="166" t="s">
        <v>882</v>
      </c>
      <c r="U34" s="166" t="s">
        <v>881</v>
      </c>
      <c r="V34" s="177" t="s">
        <v>701</v>
      </c>
      <c r="W34" s="166" t="s">
        <v>432</v>
      </c>
      <c r="X34" s="166" t="s">
        <v>51</v>
      </c>
      <c r="Y34" s="181">
        <v>43669</v>
      </c>
      <c r="Z34" s="166" t="s">
        <v>875</v>
      </c>
      <c r="AA34" s="166" t="s">
        <v>1227</v>
      </c>
      <c r="AB34" s="184" t="s">
        <v>663</v>
      </c>
      <c r="AC34" s="181">
        <v>43669</v>
      </c>
      <c r="AD34" s="181" t="s">
        <v>13</v>
      </c>
      <c r="AE34" s="166" t="s">
        <v>51</v>
      </c>
      <c r="AF34" s="166" t="s">
        <v>13</v>
      </c>
      <c r="AG34" s="166" t="s">
        <v>48</v>
      </c>
      <c r="AH34" s="181">
        <f t="shared" si="1"/>
        <v>43665</v>
      </c>
      <c r="AI34" s="181" t="s">
        <v>1461</v>
      </c>
      <c r="AJ34" s="166" t="s">
        <v>875</v>
      </c>
    </row>
    <row r="35" spans="1:36" ht="135" x14ac:dyDescent="0.25">
      <c r="A35" s="166">
        <v>34</v>
      </c>
      <c r="B35" s="166">
        <v>2019</v>
      </c>
      <c r="C35" s="166" t="s">
        <v>1341</v>
      </c>
      <c r="D35" s="176">
        <v>43682</v>
      </c>
      <c r="E35" s="176" t="s">
        <v>1478</v>
      </c>
      <c r="F35" s="166" t="s">
        <v>1231</v>
      </c>
      <c r="G35" s="177" t="s">
        <v>883</v>
      </c>
      <c r="H35" s="178">
        <v>9780128198629</v>
      </c>
      <c r="I35" s="177" t="s">
        <v>1105</v>
      </c>
      <c r="J35" s="166" t="s">
        <v>57</v>
      </c>
      <c r="K35" s="166" t="s">
        <v>884</v>
      </c>
      <c r="L35" s="166" t="s">
        <v>895</v>
      </c>
      <c r="M35" s="179" t="s">
        <v>44</v>
      </c>
      <c r="N35" s="179" t="s">
        <v>432</v>
      </c>
      <c r="O35" s="179" t="s">
        <v>432</v>
      </c>
      <c r="P35" s="179" t="s">
        <v>1393</v>
      </c>
      <c r="Q35" s="179" t="s">
        <v>1419</v>
      </c>
      <c r="R35" s="166" t="s">
        <v>24</v>
      </c>
      <c r="S35" s="166" t="s">
        <v>1503</v>
      </c>
      <c r="T35" s="166" t="s">
        <v>13</v>
      </c>
      <c r="U35" s="166" t="s">
        <v>896</v>
      </c>
      <c r="V35" s="177" t="s">
        <v>42</v>
      </c>
      <c r="W35" s="166" t="s">
        <v>432</v>
      </c>
      <c r="X35" s="166" t="s">
        <v>51</v>
      </c>
      <c r="Y35" s="181">
        <v>43684</v>
      </c>
      <c r="Z35" s="166" t="s">
        <v>892</v>
      </c>
      <c r="AA35" s="166" t="s">
        <v>662</v>
      </c>
      <c r="AB35" s="177" t="s">
        <v>533</v>
      </c>
      <c r="AC35" s="181">
        <v>43684</v>
      </c>
      <c r="AD35" s="181" t="s">
        <v>13</v>
      </c>
      <c r="AE35" s="166" t="s">
        <v>51</v>
      </c>
      <c r="AF35" s="166" t="s">
        <v>13</v>
      </c>
      <c r="AG35" s="166" t="s">
        <v>48</v>
      </c>
      <c r="AH35" s="181">
        <f t="shared" si="1"/>
        <v>43682</v>
      </c>
      <c r="AI35" s="181" t="s">
        <v>1462</v>
      </c>
      <c r="AJ35" s="166" t="s">
        <v>801</v>
      </c>
    </row>
    <row r="36" spans="1:36" ht="195" x14ac:dyDescent="0.25">
      <c r="A36" s="166">
        <v>35</v>
      </c>
      <c r="B36" s="166">
        <v>2019</v>
      </c>
      <c r="C36" s="166" t="s">
        <v>1341</v>
      </c>
      <c r="D36" s="176">
        <v>43682</v>
      </c>
      <c r="E36" s="176" t="s">
        <v>1478</v>
      </c>
      <c r="F36" s="166" t="s">
        <v>885</v>
      </c>
      <c r="G36" s="166" t="s">
        <v>886</v>
      </c>
      <c r="H36" s="178">
        <v>9780128143384</v>
      </c>
      <c r="I36" s="177" t="s">
        <v>887</v>
      </c>
      <c r="J36" s="166" t="s">
        <v>57</v>
      </c>
      <c r="K36" s="166" t="s">
        <v>888</v>
      </c>
      <c r="L36" s="166" t="s">
        <v>897</v>
      </c>
      <c r="M36" s="179" t="s">
        <v>44</v>
      </c>
      <c r="N36" s="179" t="s">
        <v>37</v>
      </c>
      <c r="O36" s="179" t="s">
        <v>1245</v>
      </c>
      <c r="P36" s="179" t="s">
        <v>1394</v>
      </c>
      <c r="Q36" s="179" t="s">
        <v>1419</v>
      </c>
      <c r="R36" s="166" t="s">
        <v>528</v>
      </c>
      <c r="S36" s="166"/>
      <c r="T36" s="166" t="s">
        <v>860</v>
      </c>
      <c r="U36" s="166" t="s">
        <v>898</v>
      </c>
      <c r="V36" s="177" t="s">
        <v>42</v>
      </c>
      <c r="W36" s="166" t="s">
        <v>37</v>
      </c>
      <c r="X36" s="166" t="s">
        <v>51</v>
      </c>
      <c r="Y36" s="181">
        <v>43684</v>
      </c>
      <c r="Z36" s="180" t="s">
        <v>655</v>
      </c>
      <c r="AA36" s="166" t="s">
        <v>347</v>
      </c>
      <c r="AB36" s="184" t="s">
        <v>663</v>
      </c>
      <c r="AC36" s="181">
        <v>43684</v>
      </c>
      <c r="AD36" s="181" t="s">
        <v>13</v>
      </c>
      <c r="AE36" s="166" t="s">
        <v>51</v>
      </c>
      <c r="AF36" s="166" t="s">
        <v>13</v>
      </c>
      <c r="AG36" s="166" t="s">
        <v>48</v>
      </c>
      <c r="AH36" s="181">
        <f t="shared" si="1"/>
        <v>43682</v>
      </c>
      <c r="AI36" s="181" t="s">
        <v>1462</v>
      </c>
      <c r="AJ36" s="166" t="s">
        <v>1353</v>
      </c>
    </row>
    <row r="37" spans="1:36" ht="210" x14ac:dyDescent="0.25">
      <c r="A37" s="166">
        <v>36</v>
      </c>
      <c r="B37" s="166">
        <v>2019</v>
      </c>
      <c r="C37" s="166" t="s">
        <v>1341</v>
      </c>
      <c r="D37" s="176">
        <v>43682</v>
      </c>
      <c r="E37" s="176" t="s">
        <v>1478</v>
      </c>
      <c r="F37" s="166" t="s">
        <v>1232</v>
      </c>
      <c r="G37" s="166" t="s">
        <v>890</v>
      </c>
      <c r="H37" s="178">
        <v>9780128176887</v>
      </c>
      <c r="I37" s="177" t="s">
        <v>901</v>
      </c>
      <c r="J37" s="166" t="s">
        <v>57</v>
      </c>
      <c r="K37" s="166" t="s">
        <v>889</v>
      </c>
      <c r="L37" s="166" t="s">
        <v>899</v>
      </c>
      <c r="M37" s="179" t="s">
        <v>44</v>
      </c>
      <c r="N37" s="179" t="s">
        <v>432</v>
      </c>
      <c r="O37" s="179" t="s">
        <v>432</v>
      </c>
      <c r="P37" s="143" t="s">
        <v>78</v>
      </c>
      <c r="Q37" s="143"/>
      <c r="R37" s="166" t="s">
        <v>24</v>
      </c>
      <c r="S37" s="166" t="s">
        <v>1503</v>
      </c>
      <c r="T37" s="166" t="s">
        <v>882</v>
      </c>
      <c r="U37" s="166" t="s">
        <v>900</v>
      </c>
      <c r="V37" s="177" t="s">
        <v>42</v>
      </c>
      <c r="W37" s="166" t="s">
        <v>432</v>
      </c>
      <c r="X37" s="166" t="s">
        <v>51</v>
      </c>
      <c r="Y37" s="181">
        <v>43684</v>
      </c>
      <c r="Z37" s="166" t="s">
        <v>1092</v>
      </c>
      <c r="AA37" s="166" t="s">
        <v>891</v>
      </c>
      <c r="AB37" s="184" t="s">
        <v>663</v>
      </c>
      <c r="AC37" s="181">
        <v>43684</v>
      </c>
      <c r="AD37" s="181" t="s">
        <v>13</v>
      </c>
      <c r="AE37" s="166" t="s">
        <v>51</v>
      </c>
      <c r="AF37" s="166" t="s">
        <v>13</v>
      </c>
      <c r="AG37" s="166" t="s">
        <v>48</v>
      </c>
      <c r="AH37" s="181">
        <f t="shared" si="1"/>
        <v>43682</v>
      </c>
      <c r="AI37" s="181" t="s">
        <v>1462</v>
      </c>
      <c r="AJ37" s="166" t="s">
        <v>1358</v>
      </c>
    </row>
    <row r="38" spans="1:36" ht="240" x14ac:dyDescent="0.25">
      <c r="A38" s="166">
        <v>37</v>
      </c>
      <c r="B38" s="166">
        <v>2019</v>
      </c>
      <c r="C38" s="166" t="s">
        <v>1341</v>
      </c>
      <c r="D38" s="176">
        <v>43686</v>
      </c>
      <c r="E38" s="176" t="s">
        <v>1477</v>
      </c>
      <c r="F38" s="177" t="s">
        <v>905</v>
      </c>
      <c r="G38" s="177" t="s">
        <v>903</v>
      </c>
      <c r="H38" s="178">
        <v>9780323711845</v>
      </c>
      <c r="I38" s="177"/>
      <c r="J38" s="177" t="s">
        <v>811</v>
      </c>
      <c r="K38" s="166" t="s">
        <v>902</v>
      </c>
      <c r="L38" s="166" t="s">
        <v>906</v>
      </c>
      <c r="M38" s="179" t="s">
        <v>44</v>
      </c>
      <c r="N38" s="179" t="s">
        <v>432</v>
      </c>
      <c r="O38" s="179" t="s">
        <v>432</v>
      </c>
      <c r="P38" s="189" t="s">
        <v>1362</v>
      </c>
      <c r="Q38" s="179" t="s">
        <v>1428</v>
      </c>
      <c r="R38" s="166" t="s">
        <v>24</v>
      </c>
      <c r="S38" s="166" t="s">
        <v>1503</v>
      </c>
      <c r="T38" s="166" t="s">
        <v>907</v>
      </c>
      <c r="U38" s="166" t="s">
        <v>908</v>
      </c>
      <c r="V38" s="177" t="s">
        <v>701</v>
      </c>
      <c r="W38" s="166" t="s">
        <v>432</v>
      </c>
      <c r="X38" s="166" t="s">
        <v>51</v>
      </c>
      <c r="Y38" s="181">
        <v>43690</v>
      </c>
      <c r="Z38" s="166" t="s">
        <v>875</v>
      </c>
      <c r="AA38" s="166" t="s">
        <v>904</v>
      </c>
      <c r="AB38" s="184" t="s">
        <v>663</v>
      </c>
      <c r="AC38" s="181">
        <v>43690</v>
      </c>
      <c r="AD38" s="181" t="s">
        <v>13</v>
      </c>
      <c r="AE38" s="166" t="s">
        <v>51</v>
      </c>
      <c r="AF38" s="166" t="s">
        <v>13</v>
      </c>
      <c r="AG38" s="166" t="s">
        <v>48</v>
      </c>
      <c r="AH38" s="181">
        <f t="shared" si="1"/>
        <v>43686</v>
      </c>
      <c r="AI38" s="181" t="s">
        <v>1462</v>
      </c>
      <c r="AJ38" s="166" t="s">
        <v>875</v>
      </c>
    </row>
    <row r="39" spans="1:36" ht="300" x14ac:dyDescent="0.25">
      <c r="A39" s="166">
        <v>38</v>
      </c>
      <c r="B39" s="166">
        <v>2019</v>
      </c>
      <c r="C39" s="166" t="s">
        <v>1341</v>
      </c>
      <c r="D39" s="176">
        <v>43690</v>
      </c>
      <c r="E39" s="176" t="s">
        <v>1478</v>
      </c>
      <c r="F39" s="166" t="s">
        <v>910</v>
      </c>
      <c r="G39" s="166" t="s">
        <v>912</v>
      </c>
      <c r="H39" s="178">
        <v>9780128182642</v>
      </c>
      <c r="I39" s="166" t="s">
        <v>911</v>
      </c>
      <c r="J39" s="166" t="s">
        <v>57</v>
      </c>
      <c r="K39" s="166" t="s">
        <v>909</v>
      </c>
      <c r="L39" s="166" t="s">
        <v>914</v>
      </c>
      <c r="M39" s="179" t="s">
        <v>44</v>
      </c>
      <c r="N39" s="179" t="s">
        <v>533</v>
      </c>
      <c r="O39" s="179" t="s">
        <v>1261</v>
      </c>
      <c r="P39" s="179" t="s">
        <v>1363</v>
      </c>
      <c r="Q39" s="179" t="s">
        <v>1279</v>
      </c>
      <c r="R39" s="166" t="s">
        <v>24</v>
      </c>
      <c r="S39" s="166"/>
      <c r="T39" s="166" t="s">
        <v>13</v>
      </c>
      <c r="U39" s="166" t="s">
        <v>915</v>
      </c>
      <c r="V39" s="177" t="s">
        <v>42</v>
      </c>
      <c r="W39" s="166" t="s">
        <v>1503</v>
      </c>
      <c r="X39" s="166" t="s">
        <v>51</v>
      </c>
      <c r="Y39" s="181">
        <v>43693</v>
      </c>
      <c r="Z39" s="166" t="s">
        <v>892</v>
      </c>
      <c r="AA39" s="166" t="s">
        <v>913</v>
      </c>
      <c r="AB39" s="177" t="s">
        <v>533</v>
      </c>
      <c r="AC39" s="181">
        <v>43693</v>
      </c>
      <c r="AD39" s="181" t="s">
        <v>46</v>
      </c>
      <c r="AE39" s="166" t="s">
        <v>51</v>
      </c>
      <c r="AF39" s="166" t="s">
        <v>13</v>
      </c>
      <c r="AG39" s="166" t="s">
        <v>13</v>
      </c>
      <c r="AH39" s="181">
        <f t="shared" si="1"/>
        <v>43690</v>
      </c>
      <c r="AI39" s="181" t="s">
        <v>1462</v>
      </c>
      <c r="AJ39" s="166" t="s">
        <v>801</v>
      </c>
    </row>
    <row r="40" spans="1:36" ht="30" x14ac:dyDescent="0.25">
      <c r="A40" s="166">
        <v>39</v>
      </c>
      <c r="B40" s="166">
        <v>2019</v>
      </c>
      <c r="C40" s="166" t="s">
        <v>1341</v>
      </c>
      <c r="D40" s="176">
        <v>43696</v>
      </c>
      <c r="E40" s="176" t="s">
        <v>1477</v>
      </c>
      <c r="F40" s="166" t="s">
        <v>916</v>
      </c>
      <c r="G40" s="166" t="s">
        <v>903</v>
      </c>
      <c r="H40" s="178">
        <v>9780323711845</v>
      </c>
      <c r="I40" s="166" t="s">
        <v>917</v>
      </c>
      <c r="J40" s="166" t="s">
        <v>921</v>
      </c>
      <c r="K40" s="186" t="s">
        <v>923</v>
      </c>
      <c r="L40" s="166" t="s">
        <v>923</v>
      </c>
      <c r="M40" s="166" t="s">
        <v>923</v>
      </c>
      <c r="N40" s="166"/>
      <c r="O40" s="166"/>
      <c r="P40" s="166"/>
      <c r="Q40" s="166"/>
      <c r="R40" s="166" t="s">
        <v>923</v>
      </c>
      <c r="S40" s="166" t="s">
        <v>13</v>
      </c>
      <c r="T40" s="166" t="s">
        <v>923</v>
      </c>
      <c r="U40" s="166" t="s">
        <v>923</v>
      </c>
      <c r="V40" s="166" t="s">
        <v>923</v>
      </c>
      <c r="W40" s="166" t="s">
        <v>923</v>
      </c>
      <c r="X40" s="166" t="s">
        <v>923</v>
      </c>
      <c r="Y40" s="166" t="s">
        <v>923</v>
      </c>
      <c r="Z40" s="166" t="s">
        <v>923</v>
      </c>
      <c r="AA40" s="166" t="s">
        <v>923</v>
      </c>
      <c r="AB40" s="166" t="s">
        <v>923</v>
      </c>
      <c r="AC40" s="166" t="s">
        <v>923</v>
      </c>
      <c r="AD40" s="166" t="s">
        <v>923</v>
      </c>
      <c r="AE40" s="166" t="s">
        <v>923</v>
      </c>
      <c r="AF40" s="166" t="s">
        <v>923</v>
      </c>
      <c r="AG40" s="166" t="s">
        <v>923</v>
      </c>
      <c r="AH40" s="166" t="s">
        <v>923</v>
      </c>
      <c r="AI40" s="166" t="s">
        <v>1500</v>
      </c>
      <c r="AJ40" s="166" t="s">
        <v>923</v>
      </c>
    </row>
    <row r="41" spans="1:36" ht="345" x14ac:dyDescent="0.25">
      <c r="A41" s="166">
        <v>40</v>
      </c>
      <c r="B41" s="166">
        <v>2019</v>
      </c>
      <c r="C41" s="166" t="s">
        <v>1341</v>
      </c>
      <c r="D41" s="176">
        <v>43696</v>
      </c>
      <c r="E41" s="176" t="s">
        <v>1477</v>
      </c>
      <c r="F41" s="166" t="s">
        <v>918</v>
      </c>
      <c r="G41" s="166" t="s">
        <v>919</v>
      </c>
      <c r="H41" s="178">
        <v>9780323625470</v>
      </c>
      <c r="I41" s="166" t="s">
        <v>920</v>
      </c>
      <c r="J41" s="166" t="s">
        <v>921</v>
      </c>
      <c r="K41" s="166" t="s">
        <v>922</v>
      </c>
      <c r="L41" s="166" t="s">
        <v>931</v>
      </c>
      <c r="M41" s="179" t="s">
        <v>44</v>
      </c>
      <c r="N41" s="179" t="s">
        <v>1437</v>
      </c>
      <c r="O41" s="179" t="s">
        <v>1240</v>
      </c>
      <c r="P41" s="179" t="s">
        <v>1436</v>
      </c>
      <c r="Q41" s="179"/>
      <c r="R41" s="166" t="s">
        <v>24</v>
      </c>
      <c r="S41" s="166"/>
      <c r="T41" s="166" t="s">
        <v>932</v>
      </c>
      <c r="U41" s="166" t="s">
        <v>933</v>
      </c>
      <c r="V41" s="166" t="s">
        <v>701</v>
      </c>
      <c r="W41" s="166" t="s">
        <v>1503</v>
      </c>
      <c r="X41" s="166" t="s">
        <v>51</v>
      </c>
      <c r="Y41" s="181">
        <v>43698</v>
      </c>
      <c r="Z41" s="166" t="s">
        <v>115</v>
      </c>
      <c r="AA41" s="166" t="s">
        <v>934</v>
      </c>
      <c r="AB41" s="184" t="s">
        <v>47</v>
      </c>
      <c r="AC41" s="181">
        <v>43698</v>
      </c>
      <c r="AD41" s="181" t="s">
        <v>13</v>
      </c>
      <c r="AE41" s="166" t="s">
        <v>51</v>
      </c>
      <c r="AF41" s="166" t="s">
        <v>13</v>
      </c>
      <c r="AG41" s="166" t="s">
        <v>13</v>
      </c>
      <c r="AH41" s="181">
        <f>D41</f>
        <v>43696</v>
      </c>
      <c r="AI41" s="181" t="s">
        <v>1462</v>
      </c>
      <c r="AJ41" s="166" t="s">
        <v>115</v>
      </c>
    </row>
    <row r="42" spans="1:36" ht="150" x14ac:dyDescent="0.25">
      <c r="A42" s="166">
        <v>41</v>
      </c>
      <c r="B42" s="166">
        <v>2019</v>
      </c>
      <c r="C42" s="166" t="s">
        <v>1341</v>
      </c>
      <c r="D42" s="176">
        <v>43697</v>
      </c>
      <c r="E42" s="176" t="s">
        <v>1477</v>
      </c>
      <c r="F42" s="166" t="s">
        <v>924</v>
      </c>
      <c r="G42" s="166" t="s">
        <v>925</v>
      </c>
      <c r="H42" s="178">
        <v>9780323672542</v>
      </c>
      <c r="I42" s="166" t="s">
        <v>926</v>
      </c>
      <c r="J42" s="166" t="s">
        <v>921</v>
      </c>
      <c r="K42" s="166" t="s">
        <v>927</v>
      </c>
      <c r="L42" s="166" t="s">
        <v>930</v>
      </c>
      <c r="M42" s="179" t="s">
        <v>45</v>
      </c>
      <c r="N42" s="179"/>
      <c r="O42" s="179"/>
      <c r="P42" s="179"/>
      <c r="Q42" s="179"/>
      <c r="R42" s="166" t="s">
        <v>13</v>
      </c>
      <c r="S42" s="166" t="s">
        <v>13</v>
      </c>
      <c r="T42" s="166" t="s">
        <v>13</v>
      </c>
      <c r="U42" s="166" t="s">
        <v>13</v>
      </c>
      <c r="V42" s="166" t="s">
        <v>13</v>
      </c>
      <c r="W42" s="166" t="s">
        <v>1503</v>
      </c>
      <c r="X42" s="166" t="s">
        <v>13</v>
      </c>
      <c r="Y42" s="166" t="s">
        <v>13</v>
      </c>
      <c r="Z42" s="166" t="s">
        <v>13</v>
      </c>
      <c r="AA42" s="166" t="s">
        <v>13</v>
      </c>
      <c r="AB42" s="166" t="s">
        <v>13</v>
      </c>
      <c r="AC42" s="166" t="s">
        <v>13</v>
      </c>
      <c r="AD42" s="166" t="s">
        <v>13</v>
      </c>
      <c r="AE42" s="166" t="s">
        <v>13</v>
      </c>
      <c r="AF42" s="166" t="s">
        <v>13</v>
      </c>
      <c r="AG42" s="166" t="s">
        <v>13</v>
      </c>
      <c r="AH42" s="166" t="s">
        <v>13</v>
      </c>
      <c r="AI42" s="166" t="s">
        <v>1500</v>
      </c>
      <c r="AJ42" s="166" t="s">
        <v>13</v>
      </c>
    </row>
    <row r="43" spans="1:36" ht="255" x14ac:dyDescent="0.25">
      <c r="A43" s="166">
        <v>42</v>
      </c>
      <c r="B43" s="166">
        <v>2019</v>
      </c>
      <c r="C43" s="166" t="s">
        <v>1341</v>
      </c>
      <c r="D43" s="176">
        <v>43699</v>
      </c>
      <c r="E43" s="176" t="s">
        <v>1478</v>
      </c>
      <c r="F43" s="166" t="s">
        <v>940</v>
      </c>
      <c r="G43" s="166" t="s">
        <v>928</v>
      </c>
      <c r="H43" s="178">
        <v>9780128179512</v>
      </c>
      <c r="I43" s="166" t="s">
        <v>935</v>
      </c>
      <c r="J43" s="166" t="s">
        <v>57</v>
      </c>
      <c r="K43" s="166" t="s">
        <v>936</v>
      </c>
      <c r="L43" s="166" t="s">
        <v>937</v>
      </c>
      <c r="M43" s="179" t="s">
        <v>44</v>
      </c>
      <c r="N43" s="179" t="s">
        <v>432</v>
      </c>
      <c r="O43" s="179" t="s">
        <v>432</v>
      </c>
      <c r="P43" s="143" t="s">
        <v>1282</v>
      </c>
      <c r="Q43" s="143"/>
      <c r="R43" s="166" t="s">
        <v>24</v>
      </c>
      <c r="S43" s="166" t="s">
        <v>1503</v>
      </c>
      <c r="T43" s="166" t="s">
        <v>938</v>
      </c>
      <c r="U43" s="166" t="s">
        <v>939</v>
      </c>
      <c r="V43" s="166" t="s">
        <v>42</v>
      </c>
      <c r="W43" s="166" t="s">
        <v>432</v>
      </c>
      <c r="X43" s="166" t="s">
        <v>51</v>
      </c>
      <c r="Y43" s="181" t="s">
        <v>976</v>
      </c>
      <c r="Z43" s="166" t="s">
        <v>892</v>
      </c>
      <c r="AA43" s="166" t="s">
        <v>977</v>
      </c>
      <c r="AB43" s="184" t="s">
        <v>663</v>
      </c>
      <c r="AC43" s="181">
        <v>43706</v>
      </c>
      <c r="AD43" s="166" t="s">
        <v>13</v>
      </c>
      <c r="AE43" s="166" t="s">
        <v>51</v>
      </c>
      <c r="AF43" s="166" t="s">
        <v>13</v>
      </c>
      <c r="AG43" s="166" t="s">
        <v>13</v>
      </c>
      <c r="AH43" s="166" t="s">
        <v>13</v>
      </c>
      <c r="AI43" s="166" t="s">
        <v>1500</v>
      </c>
      <c r="AJ43" s="166" t="s">
        <v>801</v>
      </c>
    </row>
    <row r="44" spans="1:36" ht="195" x14ac:dyDescent="0.25">
      <c r="A44" s="166">
        <v>43</v>
      </c>
      <c r="B44" s="166">
        <v>2019</v>
      </c>
      <c r="C44" s="166" t="s">
        <v>1341</v>
      </c>
      <c r="D44" s="176">
        <v>43700</v>
      </c>
      <c r="E44" s="176" t="s">
        <v>1478</v>
      </c>
      <c r="F44" s="166" t="s">
        <v>946</v>
      </c>
      <c r="G44" s="166" t="s">
        <v>929</v>
      </c>
      <c r="H44" s="178">
        <v>9780128125328</v>
      </c>
      <c r="I44" s="166" t="s">
        <v>390</v>
      </c>
      <c r="J44" s="166" t="s">
        <v>57</v>
      </c>
      <c r="K44" s="166" t="s">
        <v>941</v>
      </c>
      <c r="L44" s="166" t="s">
        <v>942</v>
      </c>
      <c r="M44" s="179" t="s">
        <v>44</v>
      </c>
      <c r="N44" s="179" t="s">
        <v>87</v>
      </c>
      <c r="O44" s="179" t="s">
        <v>1241</v>
      </c>
      <c r="P44" s="179" t="s">
        <v>1365</v>
      </c>
      <c r="Q44" s="179" t="s">
        <v>1517</v>
      </c>
      <c r="R44" s="166" t="s">
        <v>943</v>
      </c>
      <c r="S44" s="166" t="s">
        <v>1511</v>
      </c>
      <c r="T44" s="166" t="s">
        <v>944</v>
      </c>
      <c r="U44" s="166" t="s">
        <v>945</v>
      </c>
      <c r="V44" s="166" t="s">
        <v>701</v>
      </c>
      <c r="W44" s="166" t="s">
        <v>153</v>
      </c>
      <c r="X44" s="166" t="s">
        <v>51</v>
      </c>
      <c r="Y44" s="181" t="s">
        <v>976</v>
      </c>
      <c r="Z44" s="176" t="s">
        <v>655</v>
      </c>
      <c r="AA44" s="166" t="s">
        <v>741</v>
      </c>
      <c r="AB44" s="184" t="s">
        <v>47</v>
      </c>
      <c r="AC44" s="181">
        <v>43706</v>
      </c>
      <c r="AD44" s="166" t="s">
        <v>13</v>
      </c>
      <c r="AE44" s="166" t="s">
        <v>51</v>
      </c>
      <c r="AF44" s="166" t="s">
        <v>13</v>
      </c>
      <c r="AG44" s="166" t="s">
        <v>13</v>
      </c>
      <c r="AH44" s="166" t="s">
        <v>13</v>
      </c>
      <c r="AI44" s="166" t="s">
        <v>1500</v>
      </c>
      <c r="AJ44" s="166" t="s">
        <v>1106</v>
      </c>
    </row>
    <row r="45" spans="1:36" ht="330" x14ac:dyDescent="0.25">
      <c r="A45" s="166">
        <v>44</v>
      </c>
      <c r="B45" s="166">
        <v>2019</v>
      </c>
      <c r="C45" s="166" t="s">
        <v>1341</v>
      </c>
      <c r="D45" s="180">
        <v>43701</v>
      </c>
      <c r="E45" s="176" t="s">
        <v>1477</v>
      </c>
      <c r="F45" s="166" t="s">
        <v>953</v>
      </c>
      <c r="G45" s="166" t="s">
        <v>114</v>
      </c>
      <c r="H45" s="178">
        <v>9780323661362</v>
      </c>
      <c r="I45" s="166" t="s">
        <v>947</v>
      </c>
      <c r="J45" s="166" t="s">
        <v>921</v>
      </c>
      <c r="K45" s="166" t="s">
        <v>948</v>
      </c>
      <c r="L45" s="166" t="s">
        <v>949</v>
      </c>
      <c r="M45" s="179" t="s">
        <v>44</v>
      </c>
      <c r="N45" s="179" t="s">
        <v>80</v>
      </c>
      <c r="O45" s="179" t="s">
        <v>1247</v>
      </c>
      <c r="P45" s="179" t="s">
        <v>1366</v>
      </c>
      <c r="Q45" s="179"/>
      <c r="R45" s="166" t="s">
        <v>950</v>
      </c>
      <c r="S45" s="166" t="s">
        <v>1512</v>
      </c>
      <c r="T45" s="166" t="s">
        <v>951</v>
      </c>
      <c r="U45" s="166" t="s">
        <v>952</v>
      </c>
      <c r="V45" s="166" t="s">
        <v>701</v>
      </c>
      <c r="W45" s="166" t="s">
        <v>110</v>
      </c>
      <c r="X45" s="166" t="s">
        <v>98</v>
      </c>
      <c r="Y45" s="181" t="s">
        <v>976</v>
      </c>
      <c r="Z45" s="166" t="s">
        <v>115</v>
      </c>
      <c r="AA45" s="166" t="s">
        <v>978</v>
      </c>
      <c r="AB45" s="184" t="s">
        <v>950</v>
      </c>
      <c r="AC45" s="181">
        <v>43706</v>
      </c>
      <c r="AD45" s="166" t="s">
        <v>13</v>
      </c>
      <c r="AE45" s="166" t="s">
        <v>51</v>
      </c>
      <c r="AF45" s="166" t="s">
        <v>13</v>
      </c>
      <c r="AG45" s="166" t="s">
        <v>13</v>
      </c>
      <c r="AH45" s="181" t="s">
        <v>979</v>
      </c>
      <c r="AI45" s="181" t="s">
        <v>1462</v>
      </c>
      <c r="AJ45" s="166" t="s">
        <v>115</v>
      </c>
    </row>
    <row r="46" spans="1:36" x14ac:dyDescent="0.25">
      <c r="A46" s="166">
        <v>45</v>
      </c>
      <c r="B46" s="166">
        <v>2019</v>
      </c>
      <c r="C46" s="166" t="s">
        <v>1341</v>
      </c>
      <c r="D46" s="180">
        <v>43706</v>
      </c>
      <c r="E46" s="180" t="s">
        <v>923</v>
      </c>
      <c r="F46" s="166" t="s">
        <v>954</v>
      </c>
      <c r="G46" s="166" t="s">
        <v>961</v>
      </c>
      <c r="H46" s="186" t="s">
        <v>923</v>
      </c>
      <c r="I46" s="186" t="s">
        <v>923</v>
      </c>
      <c r="J46" s="186" t="s">
        <v>923</v>
      </c>
      <c r="K46" s="186" t="s">
        <v>923</v>
      </c>
      <c r="L46" s="166" t="s">
        <v>923</v>
      </c>
      <c r="M46" s="186" t="s">
        <v>923</v>
      </c>
      <c r="N46" s="186"/>
      <c r="O46" s="186"/>
      <c r="P46" s="186"/>
      <c r="Q46" s="186"/>
      <c r="R46" s="166" t="s">
        <v>923</v>
      </c>
      <c r="S46" s="166" t="s">
        <v>13</v>
      </c>
      <c r="T46" s="166" t="s">
        <v>923</v>
      </c>
      <c r="U46" s="166" t="s">
        <v>923</v>
      </c>
      <c r="V46" s="166" t="s">
        <v>923</v>
      </c>
      <c r="W46" s="186" t="s">
        <v>923</v>
      </c>
      <c r="X46" s="166" t="s">
        <v>923</v>
      </c>
      <c r="Y46" s="166" t="s">
        <v>923</v>
      </c>
      <c r="Z46" s="166" t="s">
        <v>923</v>
      </c>
      <c r="AA46" s="166" t="s">
        <v>923</v>
      </c>
      <c r="AB46" s="166" t="s">
        <v>923</v>
      </c>
      <c r="AC46" s="186" t="s">
        <v>923</v>
      </c>
      <c r="AD46" s="186" t="s">
        <v>923</v>
      </c>
      <c r="AE46" s="186" t="s">
        <v>923</v>
      </c>
      <c r="AF46" s="186" t="s">
        <v>923</v>
      </c>
      <c r="AG46" s="186" t="s">
        <v>923</v>
      </c>
      <c r="AH46" s="186" t="s">
        <v>923</v>
      </c>
      <c r="AI46" s="186" t="s">
        <v>1500</v>
      </c>
      <c r="AJ46" s="186" t="s">
        <v>923</v>
      </c>
    </row>
    <row r="47" spans="1:36" ht="315" x14ac:dyDescent="0.25">
      <c r="A47" s="166">
        <v>46</v>
      </c>
      <c r="B47" s="166">
        <v>2019</v>
      </c>
      <c r="C47" s="166" t="s">
        <v>1342</v>
      </c>
      <c r="D47" s="180">
        <v>43712</v>
      </c>
      <c r="E47" s="176" t="s">
        <v>1478</v>
      </c>
      <c r="F47" s="166" t="s">
        <v>955</v>
      </c>
      <c r="G47" s="166" t="s">
        <v>962</v>
      </c>
      <c r="H47" s="178">
        <v>9780128166352</v>
      </c>
      <c r="I47" s="166" t="s">
        <v>968</v>
      </c>
      <c r="J47" s="166" t="s">
        <v>57</v>
      </c>
      <c r="K47" s="166" t="s">
        <v>969</v>
      </c>
      <c r="L47" s="166" t="s">
        <v>970</v>
      </c>
      <c r="M47" s="179" t="s">
        <v>44</v>
      </c>
      <c r="N47" s="179" t="s">
        <v>80</v>
      </c>
      <c r="O47" s="179" t="s">
        <v>1250</v>
      </c>
      <c r="P47" s="143" t="s">
        <v>1367</v>
      </c>
      <c r="Q47" s="179" t="s">
        <v>1279</v>
      </c>
      <c r="R47" s="166" t="s">
        <v>1278</v>
      </c>
      <c r="S47" s="166"/>
      <c r="T47" s="166" t="s">
        <v>971</v>
      </c>
      <c r="U47" s="166" t="s">
        <v>972</v>
      </c>
      <c r="V47" s="166" t="s">
        <v>42</v>
      </c>
      <c r="W47" s="166" t="s">
        <v>1499</v>
      </c>
      <c r="X47" s="166" t="s">
        <v>51</v>
      </c>
      <c r="Y47" s="181" t="s">
        <v>980</v>
      </c>
      <c r="Z47" s="166" t="s">
        <v>1228</v>
      </c>
      <c r="AA47" s="166" t="s">
        <v>981</v>
      </c>
      <c r="AB47" s="184" t="s">
        <v>47</v>
      </c>
      <c r="AC47" s="181">
        <v>43715</v>
      </c>
      <c r="AD47" s="166" t="s">
        <v>13</v>
      </c>
      <c r="AE47" s="166" t="s">
        <v>51</v>
      </c>
      <c r="AF47" s="166" t="s">
        <v>13</v>
      </c>
      <c r="AG47" s="166" t="s">
        <v>13</v>
      </c>
      <c r="AH47" s="181">
        <v>43712</v>
      </c>
      <c r="AI47" s="181" t="s">
        <v>1463</v>
      </c>
      <c r="AJ47" s="166" t="s">
        <v>997</v>
      </c>
    </row>
    <row r="48" spans="1:36" ht="195" x14ac:dyDescent="0.25">
      <c r="A48" s="166">
        <v>47</v>
      </c>
      <c r="B48" s="166">
        <v>2019</v>
      </c>
      <c r="C48" s="166" t="s">
        <v>1342</v>
      </c>
      <c r="D48" s="180">
        <v>43712</v>
      </c>
      <c r="E48" s="176" t="s">
        <v>1477</v>
      </c>
      <c r="F48" s="166" t="s">
        <v>956</v>
      </c>
      <c r="G48" s="166" t="s">
        <v>963</v>
      </c>
      <c r="H48" s="178">
        <v>9780323356244</v>
      </c>
      <c r="I48" s="166" t="s">
        <v>974</v>
      </c>
      <c r="J48" s="177" t="s">
        <v>811</v>
      </c>
      <c r="K48" s="166" t="s">
        <v>975</v>
      </c>
      <c r="L48" s="166" t="s">
        <v>973</v>
      </c>
      <c r="M48" s="179" t="s">
        <v>45</v>
      </c>
      <c r="N48" s="179"/>
      <c r="O48" s="179"/>
      <c r="P48" s="179"/>
      <c r="Q48" s="179"/>
      <c r="R48" s="166" t="s">
        <v>13</v>
      </c>
      <c r="S48" s="166" t="s">
        <v>13</v>
      </c>
      <c r="T48" s="166" t="s">
        <v>13</v>
      </c>
      <c r="U48" s="166" t="s">
        <v>13</v>
      </c>
      <c r="V48" s="166" t="s">
        <v>13</v>
      </c>
      <c r="W48" s="166" t="s">
        <v>1503</v>
      </c>
      <c r="X48" s="166" t="s">
        <v>13</v>
      </c>
      <c r="Y48" s="166" t="s">
        <v>13</v>
      </c>
      <c r="Z48" s="166" t="s">
        <v>13</v>
      </c>
      <c r="AA48" s="166" t="s">
        <v>13</v>
      </c>
      <c r="AB48" s="166" t="s">
        <v>13</v>
      </c>
      <c r="AC48" s="166" t="s">
        <v>13</v>
      </c>
      <c r="AD48" s="166" t="s">
        <v>13</v>
      </c>
      <c r="AE48" s="166" t="s">
        <v>13</v>
      </c>
      <c r="AF48" s="166" t="s">
        <v>13</v>
      </c>
      <c r="AG48" s="166" t="s">
        <v>13</v>
      </c>
      <c r="AH48" s="181">
        <v>43715</v>
      </c>
      <c r="AI48" s="181" t="s">
        <v>1463</v>
      </c>
      <c r="AJ48" s="166" t="s">
        <v>46</v>
      </c>
    </row>
    <row r="49" spans="1:36" ht="285" x14ac:dyDescent="0.25">
      <c r="A49" s="166">
        <v>48</v>
      </c>
      <c r="B49" s="166">
        <v>2019</v>
      </c>
      <c r="C49" s="166" t="s">
        <v>1342</v>
      </c>
      <c r="D49" s="187">
        <v>43712</v>
      </c>
      <c r="E49" s="176" t="s">
        <v>1478</v>
      </c>
      <c r="F49" s="166" t="s">
        <v>957</v>
      </c>
      <c r="G49" s="166" t="s">
        <v>964</v>
      </c>
      <c r="H49" s="178">
        <v>9780128175965</v>
      </c>
      <c r="I49" s="177" t="s">
        <v>982</v>
      </c>
      <c r="J49" s="166" t="s">
        <v>1287</v>
      </c>
      <c r="K49" s="166" t="s">
        <v>985</v>
      </c>
      <c r="L49" s="166" t="s">
        <v>984</v>
      </c>
      <c r="M49" s="179" t="s">
        <v>44</v>
      </c>
      <c r="N49" s="179" t="s">
        <v>432</v>
      </c>
      <c r="O49" s="179" t="s">
        <v>432</v>
      </c>
      <c r="P49" s="179" t="s">
        <v>1368</v>
      </c>
      <c r="Q49" s="179"/>
      <c r="R49" s="166" t="s">
        <v>999</v>
      </c>
      <c r="S49" s="166" t="s">
        <v>1503</v>
      </c>
      <c r="T49" s="166" t="s">
        <v>986</v>
      </c>
      <c r="U49" s="166" t="s">
        <v>987</v>
      </c>
      <c r="V49" s="166" t="s">
        <v>42</v>
      </c>
      <c r="W49" s="166" t="s">
        <v>432</v>
      </c>
      <c r="X49" s="166" t="s">
        <v>51</v>
      </c>
      <c r="Y49" s="181" t="s">
        <v>1000</v>
      </c>
      <c r="Z49" s="166" t="s">
        <v>892</v>
      </c>
      <c r="AA49" s="166" t="s">
        <v>988</v>
      </c>
      <c r="AB49" s="184" t="s">
        <v>663</v>
      </c>
      <c r="AC49" s="181">
        <v>43718</v>
      </c>
      <c r="AD49" s="166" t="s">
        <v>13</v>
      </c>
      <c r="AE49" s="166" t="s">
        <v>51</v>
      </c>
      <c r="AF49" s="166" t="s">
        <v>13</v>
      </c>
      <c r="AG49" s="166" t="s">
        <v>48</v>
      </c>
      <c r="AH49" s="181">
        <v>43712</v>
      </c>
      <c r="AI49" s="181" t="s">
        <v>1463</v>
      </c>
      <c r="AJ49" s="166" t="s">
        <v>801</v>
      </c>
    </row>
    <row r="50" spans="1:36" ht="315" x14ac:dyDescent="0.25">
      <c r="A50" s="166">
        <v>49</v>
      </c>
      <c r="B50" s="166">
        <v>2019</v>
      </c>
      <c r="C50" s="166" t="s">
        <v>1342</v>
      </c>
      <c r="D50" s="187">
        <v>43712</v>
      </c>
      <c r="E50" s="176" t="s">
        <v>1478</v>
      </c>
      <c r="F50" s="166" t="s">
        <v>958</v>
      </c>
      <c r="G50" s="166" t="s">
        <v>965</v>
      </c>
      <c r="H50" s="178">
        <v>9780128202449</v>
      </c>
      <c r="I50" s="177" t="s">
        <v>998</v>
      </c>
      <c r="J50" s="166" t="s">
        <v>57</v>
      </c>
      <c r="K50" s="166" t="s">
        <v>989</v>
      </c>
      <c r="L50" s="166" t="s">
        <v>923</v>
      </c>
      <c r="M50" s="166" t="s">
        <v>923</v>
      </c>
      <c r="N50" s="166" t="s">
        <v>923</v>
      </c>
      <c r="O50" s="166" t="s">
        <v>923</v>
      </c>
      <c r="P50" s="166"/>
      <c r="Q50" s="166"/>
      <c r="R50" s="166" t="s">
        <v>923</v>
      </c>
      <c r="S50" s="166" t="s">
        <v>13</v>
      </c>
      <c r="T50" s="166" t="s">
        <v>923</v>
      </c>
      <c r="U50" s="166" t="s">
        <v>923</v>
      </c>
      <c r="V50" s="166" t="s">
        <v>923</v>
      </c>
      <c r="W50" s="166" t="s">
        <v>923</v>
      </c>
      <c r="X50" s="166" t="s">
        <v>923</v>
      </c>
      <c r="Y50" s="166" t="s">
        <v>923</v>
      </c>
      <c r="Z50" s="166" t="s">
        <v>923</v>
      </c>
      <c r="AA50" s="166" t="s">
        <v>923</v>
      </c>
      <c r="AB50" s="166" t="s">
        <v>923</v>
      </c>
      <c r="AC50" s="166" t="s">
        <v>923</v>
      </c>
      <c r="AD50" s="166" t="s">
        <v>923</v>
      </c>
      <c r="AE50" s="166" t="s">
        <v>923</v>
      </c>
      <c r="AF50" s="166" t="s">
        <v>923</v>
      </c>
      <c r="AG50" s="166" t="s">
        <v>923</v>
      </c>
      <c r="AH50" s="166" t="s">
        <v>923</v>
      </c>
      <c r="AI50" s="166" t="s">
        <v>1500</v>
      </c>
      <c r="AJ50" s="166" t="s">
        <v>923</v>
      </c>
    </row>
    <row r="51" spans="1:36" ht="285" x14ac:dyDescent="0.25">
      <c r="A51" s="166">
        <v>50</v>
      </c>
      <c r="B51" s="166">
        <v>2019</v>
      </c>
      <c r="C51" s="166" t="s">
        <v>1342</v>
      </c>
      <c r="D51" s="187">
        <v>43713</v>
      </c>
      <c r="E51" s="176" t="s">
        <v>1478</v>
      </c>
      <c r="F51" s="166" t="s">
        <v>959</v>
      </c>
      <c r="G51" s="166" t="s">
        <v>966</v>
      </c>
      <c r="H51" s="178">
        <v>9780128160343</v>
      </c>
      <c r="I51" s="166" t="s">
        <v>992</v>
      </c>
      <c r="J51" s="166" t="s">
        <v>1287</v>
      </c>
      <c r="K51" s="166" t="s">
        <v>993</v>
      </c>
      <c r="L51" s="166" t="s">
        <v>994</v>
      </c>
      <c r="M51" s="179" t="s">
        <v>44</v>
      </c>
      <c r="N51" s="179" t="s">
        <v>432</v>
      </c>
      <c r="O51" s="179" t="s">
        <v>432</v>
      </c>
      <c r="P51" s="179" t="s">
        <v>1369</v>
      </c>
      <c r="Q51" s="179"/>
      <c r="R51" s="166" t="s">
        <v>1001</v>
      </c>
      <c r="S51" s="166" t="s">
        <v>1503</v>
      </c>
      <c r="T51" s="166" t="s">
        <v>995</v>
      </c>
      <c r="U51" s="166" t="s">
        <v>996</v>
      </c>
      <c r="V51" s="166" t="s">
        <v>42</v>
      </c>
      <c r="W51" s="166" t="s">
        <v>432</v>
      </c>
      <c r="X51" s="166" t="s">
        <v>98</v>
      </c>
      <c r="Y51" s="181" t="s">
        <v>1000</v>
      </c>
      <c r="Z51" s="166" t="s">
        <v>892</v>
      </c>
      <c r="AA51" s="166" t="s">
        <v>977</v>
      </c>
      <c r="AB51" s="184" t="s">
        <v>663</v>
      </c>
      <c r="AC51" s="181">
        <v>43718</v>
      </c>
      <c r="AD51" s="166" t="s">
        <v>13</v>
      </c>
      <c r="AE51" s="166" t="s">
        <v>51</v>
      </c>
      <c r="AF51" s="166" t="s">
        <v>13</v>
      </c>
      <c r="AG51" s="166" t="s">
        <v>48</v>
      </c>
      <c r="AH51" s="181">
        <v>43713</v>
      </c>
      <c r="AI51" s="181" t="s">
        <v>1463</v>
      </c>
      <c r="AJ51" s="166" t="s">
        <v>801</v>
      </c>
    </row>
    <row r="52" spans="1:36" ht="30" x14ac:dyDescent="0.25">
      <c r="A52" s="166">
        <v>51</v>
      </c>
      <c r="B52" s="166">
        <v>2019</v>
      </c>
      <c r="C52" s="166" t="s">
        <v>1342</v>
      </c>
      <c r="D52" s="187">
        <v>43713</v>
      </c>
      <c r="E52" s="176" t="s">
        <v>1478</v>
      </c>
      <c r="F52" s="166" t="s">
        <v>960</v>
      </c>
      <c r="G52" s="166" t="s">
        <v>967</v>
      </c>
      <c r="H52" s="178">
        <v>9780128197134</v>
      </c>
      <c r="I52" s="166" t="s">
        <v>1004</v>
      </c>
      <c r="J52" s="177" t="s">
        <v>983</v>
      </c>
      <c r="K52" s="166" t="s">
        <v>923</v>
      </c>
      <c r="L52" s="166" t="s">
        <v>923</v>
      </c>
      <c r="M52" s="179" t="s">
        <v>923</v>
      </c>
      <c r="N52" s="179"/>
      <c r="O52" s="179"/>
      <c r="P52" s="179"/>
      <c r="Q52" s="179"/>
      <c r="R52" s="166" t="s">
        <v>923</v>
      </c>
      <c r="S52" s="166" t="s">
        <v>13</v>
      </c>
      <c r="T52" s="166" t="s">
        <v>923</v>
      </c>
      <c r="U52" s="166" t="s">
        <v>923</v>
      </c>
      <c r="V52" s="166" t="s">
        <v>923</v>
      </c>
      <c r="W52" s="166" t="s">
        <v>1501</v>
      </c>
      <c r="X52" s="166" t="s">
        <v>923</v>
      </c>
      <c r="Y52" s="166" t="s">
        <v>923</v>
      </c>
      <c r="Z52" s="166" t="s">
        <v>923</v>
      </c>
      <c r="AA52" s="166" t="s">
        <v>923</v>
      </c>
      <c r="AB52" s="166" t="s">
        <v>923</v>
      </c>
      <c r="AC52" s="166" t="s">
        <v>1000</v>
      </c>
      <c r="AD52" s="166" t="s">
        <v>13</v>
      </c>
      <c r="AE52" s="166" t="s">
        <v>51</v>
      </c>
      <c r="AF52" s="166" t="s">
        <v>13</v>
      </c>
      <c r="AG52" s="166" t="s">
        <v>48</v>
      </c>
      <c r="AH52" s="181">
        <v>43713</v>
      </c>
      <c r="AI52" s="181" t="s">
        <v>1463</v>
      </c>
      <c r="AJ52" s="166" t="s">
        <v>1005</v>
      </c>
    </row>
    <row r="53" spans="1:36" ht="360" x14ac:dyDescent="0.25">
      <c r="A53" s="166">
        <v>52</v>
      </c>
      <c r="B53" s="166">
        <v>2019</v>
      </c>
      <c r="C53" s="166" t="s">
        <v>1342</v>
      </c>
      <c r="D53" s="187">
        <v>43718</v>
      </c>
      <c r="E53" s="176" t="s">
        <v>1478</v>
      </c>
      <c r="F53" s="167" t="s">
        <v>1006</v>
      </c>
      <c r="G53" s="167" t="s">
        <v>1007</v>
      </c>
      <c r="H53" s="178">
        <v>9781771721967</v>
      </c>
      <c r="I53" s="166" t="s">
        <v>1008</v>
      </c>
      <c r="J53" s="166" t="s">
        <v>57</v>
      </c>
      <c r="K53" s="166" t="s">
        <v>1009</v>
      </c>
      <c r="L53" s="166" t="s">
        <v>1010</v>
      </c>
      <c r="M53" s="179" t="s">
        <v>44</v>
      </c>
      <c r="N53" s="179" t="s">
        <v>1370</v>
      </c>
      <c r="O53" s="179" t="s">
        <v>1370</v>
      </c>
      <c r="P53" s="179" t="s">
        <v>1365</v>
      </c>
      <c r="Q53" s="179" t="s">
        <v>1517</v>
      </c>
      <c r="R53" s="166" t="s">
        <v>1020</v>
      </c>
      <c r="S53" s="166" t="s">
        <v>1510</v>
      </c>
      <c r="T53" s="166" t="s">
        <v>1011</v>
      </c>
      <c r="U53" s="166" t="s">
        <v>1012</v>
      </c>
      <c r="V53" s="166" t="s">
        <v>50</v>
      </c>
      <c r="W53" s="166" t="s">
        <v>37</v>
      </c>
      <c r="X53" s="166" t="s">
        <v>51</v>
      </c>
      <c r="Y53" s="181">
        <v>43720</v>
      </c>
      <c r="Z53" s="166" t="s">
        <v>1013</v>
      </c>
      <c r="AA53" s="166" t="s">
        <v>1014</v>
      </c>
      <c r="AB53" s="184" t="s">
        <v>663</v>
      </c>
      <c r="AC53" s="181">
        <v>43721</v>
      </c>
      <c r="AD53" s="166" t="s">
        <v>13</v>
      </c>
      <c r="AE53" s="166" t="s">
        <v>51</v>
      </c>
      <c r="AF53" s="166" t="s">
        <v>13</v>
      </c>
      <c r="AG53" s="166" t="s">
        <v>48</v>
      </c>
      <c r="AH53" s="181">
        <v>43718</v>
      </c>
      <c r="AI53" s="181" t="s">
        <v>1463</v>
      </c>
      <c r="AJ53" s="166" t="s">
        <v>1299</v>
      </c>
    </row>
    <row r="54" spans="1:36" ht="105" x14ac:dyDescent="0.25">
      <c r="A54" s="166">
        <v>53</v>
      </c>
      <c r="B54" s="166">
        <v>2019</v>
      </c>
      <c r="C54" s="166" t="s">
        <v>1342</v>
      </c>
      <c r="D54" s="187">
        <v>43718</v>
      </c>
      <c r="E54" s="187" t="s">
        <v>66</v>
      </c>
      <c r="F54" s="167" t="s">
        <v>1015</v>
      </c>
      <c r="G54" s="166" t="s">
        <v>1016</v>
      </c>
      <c r="H54" s="178">
        <v>9780128165126</v>
      </c>
      <c r="I54" s="166" t="s">
        <v>1017</v>
      </c>
      <c r="J54" s="166" t="s">
        <v>1022</v>
      </c>
      <c r="K54" s="166" t="s">
        <v>1018</v>
      </c>
      <c r="L54" s="166" t="s">
        <v>1019</v>
      </c>
      <c r="M54" s="179" t="s">
        <v>45</v>
      </c>
      <c r="N54" s="179"/>
      <c r="O54" s="179"/>
      <c r="P54" s="179"/>
      <c r="Q54" s="179"/>
      <c r="R54" s="166" t="s">
        <v>13</v>
      </c>
      <c r="S54" s="166" t="s">
        <v>13</v>
      </c>
      <c r="T54" s="166" t="s">
        <v>13</v>
      </c>
      <c r="U54" s="166" t="s">
        <v>13</v>
      </c>
      <c r="V54" s="166" t="s">
        <v>13</v>
      </c>
      <c r="W54" s="167" t="s">
        <v>1021</v>
      </c>
      <c r="X54" s="166" t="s">
        <v>13</v>
      </c>
      <c r="Y54" s="166" t="s">
        <v>13</v>
      </c>
      <c r="Z54" s="166" t="s">
        <v>13</v>
      </c>
      <c r="AA54" s="166" t="s">
        <v>13</v>
      </c>
      <c r="AB54" s="166" t="s">
        <v>13</v>
      </c>
      <c r="AC54" s="166" t="s">
        <v>13</v>
      </c>
      <c r="AD54" s="166" t="s">
        <v>13</v>
      </c>
      <c r="AE54" s="166" t="s">
        <v>51</v>
      </c>
      <c r="AF54" s="166" t="s">
        <v>13</v>
      </c>
      <c r="AG54" s="166" t="s">
        <v>13</v>
      </c>
      <c r="AH54" s="181">
        <v>43718</v>
      </c>
      <c r="AI54" s="181" t="s">
        <v>1463</v>
      </c>
      <c r="AJ54" s="166" t="s">
        <v>13</v>
      </c>
    </row>
    <row r="55" spans="1:36" ht="150" x14ac:dyDescent="0.25">
      <c r="A55" s="166">
        <v>54</v>
      </c>
      <c r="B55" s="166">
        <v>2019</v>
      </c>
      <c r="C55" s="166" t="s">
        <v>1342</v>
      </c>
      <c r="D55" s="187">
        <v>43718</v>
      </c>
      <c r="E55" s="187" t="s">
        <v>66</v>
      </c>
      <c r="F55" s="167" t="s">
        <v>1023</v>
      </c>
      <c r="G55" s="167" t="s">
        <v>1024</v>
      </c>
      <c r="H55" s="178">
        <v>9780128165126</v>
      </c>
      <c r="I55" s="166" t="s">
        <v>1017</v>
      </c>
      <c r="J55" s="166" t="s">
        <v>1022</v>
      </c>
      <c r="K55" s="166" t="s">
        <v>1025</v>
      </c>
      <c r="L55" s="166" t="s">
        <v>1026</v>
      </c>
      <c r="M55" s="179" t="s">
        <v>45</v>
      </c>
      <c r="N55" s="179"/>
      <c r="O55" s="179"/>
      <c r="P55" s="179"/>
      <c r="Q55" s="179"/>
      <c r="R55" s="166" t="s">
        <v>13</v>
      </c>
      <c r="S55" s="166" t="s">
        <v>13</v>
      </c>
      <c r="T55" s="166" t="s">
        <v>13</v>
      </c>
      <c r="U55" s="166" t="s">
        <v>13</v>
      </c>
      <c r="V55" s="166" t="s">
        <v>13</v>
      </c>
      <c r="W55" s="166" t="s">
        <v>1027</v>
      </c>
      <c r="X55" s="166" t="s">
        <v>13</v>
      </c>
      <c r="Y55" s="166" t="s">
        <v>13</v>
      </c>
      <c r="Z55" s="166" t="s">
        <v>13</v>
      </c>
      <c r="AA55" s="166" t="s">
        <v>13</v>
      </c>
      <c r="AB55" s="166" t="s">
        <v>13</v>
      </c>
      <c r="AC55" s="166" t="s">
        <v>13</v>
      </c>
      <c r="AD55" s="166" t="s">
        <v>13</v>
      </c>
      <c r="AE55" s="166" t="s">
        <v>13</v>
      </c>
      <c r="AF55" s="166" t="s">
        <v>13</v>
      </c>
      <c r="AG55" s="166" t="s">
        <v>13</v>
      </c>
      <c r="AH55" s="181">
        <v>43718</v>
      </c>
      <c r="AI55" s="181" t="s">
        <v>1463</v>
      </c>
      <c r="AJ55" s="166" t="s">
        <v>13</v>
      </c>
    </row>
    <row r="56" spans="1:36" ht="180" x14ac:dyDescent="0.25">
      <c r="A56" s="166">
        <v>55</v>
      </c>
      <c r="B56" s="166">
        <v>2019</v>
      </c>
      <c r="C56" s="166" t="s">
        <v>1342</v>
      </c>
      <c r="D56" s="187">
        <v>43720</v>
      </c>
      <c r="E56" s="176" t="s">
        <v>1477</v>
      </c>
      <c r="F56" s="167" t="s">
        <v>1028</v>
      </c>
      <c r="G56" s="167" t="s">
        <v>1029</v>
      </c>
      <c r="H56" s="186">
        <v>9780702045974</v>
      </c>
      <c r="I56" s="166" t="s">
        <v>1030</v>
      </c>
      <c r="J56" s="166" t="s">
        <v>60</v>
      </c>
      <c r="K56" s="166" t="s">
        <v>1031</v>
      </c>
      <c r="L56" s="166" t="s">
        <v>1032</v>
      </c>
      <c r="M56" s="179" t="s">
        <v>44</v>
      </c>
      <c r="N56" s="179" t="s">
        <v>80</v>
      </c>
      <c r="O56" s="179" t="s">
        <v>1247</v>
      </c>
      <c r="P56" s="179" t="s">
        <v>1374</v>
      </c>
      <c r="Q56" s="179"/>
      <c r="R56" s="166" t="s">
        <v>1033</v>
      </c>
      <c r="S56" s="166" t="s">
        <v>1509</v>
      </c>
      <c r="T56" s="166" t="s">
        <v>1034</v>
      </c>
      <c r="U56" s="166" t="s">
        <v>1035</v>
      </c>
      <c r="V56" s="166" t="s">
        <v>701</v>
      </c>
      <c r="W56" s="166" t="s">
        <v>1503</v>
      </c>
      <c r="X56" s="166" t="s">
        <v>98</v>
      </c>
      <c r="Y56" s="181">
        <v>43724</v>
      </c>
      <c r="Z56" s="166" t="s">
        <v>115</v>
      </c>
      <c r="AA56" s="166" t="s">
        <v>46</v>
      </c>
      <c r="AB56" s="166" t="s">
        <v>1036</v>
      </c>
      <c r="AC56" s="185">
        <v>43724</v>
      </c>
      <c r="AD56" s="166" t="s">
        <v>13</v>
      </c>
      <c r="AE56" s="166" t="s">
        <v>51</v>
      </c>
      <c r="AF56" s="166" t="s">
        <v>13</v>
      </c>
      <c r="AG56" s="166" t="s">
        <v>13</v>
      </c>
      <c r="AH56" s="185">
        <v>43724</v>
      </c>
      <c r="AI56" s="181" t="s">
        <v>1463</v>
      </c>
      <c r="AJ56" s="166" t="s">
        <v>98</v>
      </c>
    </row>
    <row r="57" spans="1:36" ht="360" x14ac:dyDescent="0.25">
      <c r="A57" s="166">
        <v>56</v>
      </c>
      <c r="B57" s="166">
        <v>2019</v>
      </c>
      <c r="C57" s="166" t="s">
        <v>1342</v>
      </c>
      <c r="D57" s="187">
        <v>43720</v>
      </c>
      <c r="E57" s="176" t="s">
        <v>1478</v>
      </c>
      <c r="F57" s="167" t="s">
        <v>1037</v>
      </c>
      <c r="G57" s="167" t="s">
        <v>1038</v>
      </c>
      <c r="H57" s="186">
        <v>9780081028674</v>
      </c>
      <c r="I57" s="166" t="s">
        <v>1039</v>
      </c>
      <c r="J57" s="166" t="s">
        <v>1059</v>
      </c>
      <c r="K57" s="166" t="s">
        <v>1040</v>
      </c>
      <c r="L57" s="166" t="s">
        <v>1041</v>
      </c>
      <c r="M57" s="179" t="s">
        <v>45</v>
      </c>
      <c r="N57" s="179"/>
      <c r="O57" s="179"/>
      <c r="P57" s="179"/>
      <c r="Q57" s="179"/>
      <c r="R57" s="166" t="s">
        <v>13</v>
      </c>
      <c r="S57" s="166" t="s">
        <v>13</v>
      </c>
      <c r="T57" s="166" t="s">
        <v>13</v>
      </c>
      <c r="U57" s="166" t="s">
        <v>13</v>
      </c>
      <c r="V57" s="166" t="s">
        <v>13</v>
      </c>
      <c r="W57" s="166" t="s">
        <v>13</v>
      </c>
      <c r="X57" s="166" t="s">
        <v>13</v>
      </c>
      <c r="Y57" s="166" t="s">
        <v>13</v>
      </c>
      <c r="Z57" s="166" t="s">
        <v>13</v>
      </c>
      <c r="AA57" s="166" t="s">
        <v>13</v>
      </c>
      <c r="AB57" s="166" t="s">
        <v>13</v>
      </c>
      <c r="AC57" s="166" t="s">
        <v>13</v>
      </c>
      <c r="AD57" s="166" t="s">
        <v>13</v>
      </c>
      <c r="AE57" s="166" t="s">
        <v>51</v>
      </c>
      <c r="AF57" s="166" t="s">
        <v>13</v>
      </c>
      <c r="AG57" s="166" t="s">
        <v>13</v>
      </c>
      <c r="AH57" s="185">
        <v>43720</v>
      </c>
      <c r="AI57" s="181" t="s">
        <v>1463</v>
      </c>
      <c r="AJ57" s="166" t="s">
        <v>13</v>
      </c>
    </row>
    <row r="58" spans="1:36" ht="240" x14ac:dyDescent="0.25">
      <c r="A58" s="166">
        <v>57</v>
      </c>
      <c r="B58" s="166">
        <v>2019</v>
      </c>
      <c r="C58" s="166" t="s">
        <v>1342</v>
      </c>
      <c r="D58" s="187">
        <v>43721</v>
      </c>
      <c r="E58" s="176" t="s">
        <v>1478</v>
      </c>
      <c r="F58" s="167" t="s">
        <v>1042</v>
      </c>
      <c r="G58" s="167" t="s">
        <v>1043</v>
      </c>
      <c r="H58" s="186">
        <v>9780128175804</v>
      </c>
      <c r="I58" s="166" t="s">
        <v>1044</v>
      </c>
      <c r="J58" s="166" t="s">
        <v>57</v>
      </c>
      <c r="K58" s="166" t="s">
        <v>1045</v>
      </c>
      <c r="L58" s="166" t="s">
        <v>1046</v>
      </c>
      <c r="M58" s="179" t="s">
        <v>44</v>
      </c>
      <c r="N58" s="179" t="s">
        <v>432</v>
      </c>
      <c r="O58" s="179" t="s">
        <v>432</v>
      </c>
      <c r="P58" s="179" t="s">
        <v>1395</v>
      </c>
      <c r="Q58" s="179" t="s">
        <v>1279</v>
      </c>
      <c r="R58" s="166" t="s">
        <v>24</v>
      </c>
      <c r="S58" s="166" t="s">
        <v>1503</v>
      </c>
      <c r="T58" s="166" t="s">
        <v>986</v>
      </c>
      <c r="U58" s="166" t="s">
        <v>1047</v>
      </c>
      <c r="V58" s="166" t="s">
        <v>42</v>
      </c>
      <c r="W58" s="166" t="s">
        <v>432</v>
      </c>
      <c r="X58" s="166" t="s">
        <v>51</v>
      </c>
      <c r="Y58" s="181">
        <v>43725</v>
      </c>
      <c r="Z58" s="166" t="s">
        <v>683</v>
      </c>
      <c r="AA58" s="166" t="s">
        <v>1049</v>
      </c>
      <c r="AB58" s="184" t="s">
        <v>663</v>
      </c>
      <c r="AC58" s="185">
        <v>43726</v>
      </c>
      <c r="AD58" s="166" t="s">
        <v>13</v>
      </c>
      <c r="AE58" s="166" t="s">
        <v>51</v>
      </c>
      <c r="AF58" s="166" t="s">
        <v>13</v>
      </c>
      <c r="AG58" s="166" t="s">
        <v>13</v>
      </c>
      <c r="AH58" s="185">
        <v>43721</v>
      </c>
      <c r="AI58" s="181" t="s">
        <v>1463</v>
      </c>
      <c r="AJ58" s="166" t="s">
        <v>1048</v>
      </c>
    </row>
    <row r="59" spans="1:36" ht="240" x14ac:dyDescent="0.25">
      <c r="A59" s="166">
        <v>58</v>
      </c>
      <c r="B59" s="166">
        <v>2019</v>
      </c>
      <c r="C59" s="166" t="s">
        <v>1342</v>
      </c>
      <c r="D59" s="187">
        <v>43721</v>
      </c>
      <c r="E59" s="176" t="s">
        <v>1478</v>
      </c>
      <c r="F59" s="167" t="s">
        <v>1050</v>
      </c>
      <c r="G59" s="167" t="s">
        <v>1043</v>
      </c>
      <c r="H59" s="186">
        <v>9780128175804</v>
      </c>
      <c r="I59" s="166" t="s">
        <v>1044</v>
      </c>
      <c r="J59" s="166" t="s">
        <v>57</v>
      </c>
      <c r="K59" s="166" t="s">
        <v>1045</v>
      </c>
      <c r="L59" s="166" t="s">
        <v>1046</v>
      </c>
      <c r="M59" s="179" t="s">
        <v>44</v>
      </c>
      <c r="N59" s="179" t="s">
        <v>432</v>
      </c>
      <c r="O59" s="179" t="s">
        <v>432</v>
      </c>
      <c r="P59" s="179" t="s">
        <v>1395</v>
      </c>
      <c r="Q59" s="179" t="s">
        <v>1279</v>
      </c>
      <c r="R59" s="166" t="s">
        <v>24</v>
      </c>
      <c r="S59" s="166" t="s">
        <v>1503</v>
      </c>
      <c r="T59" s="166" t="s">
        <v>986</v>
      </c>
      <c r="U59" s="166" t="s">
        <v>1047</v>
      </c>
      <c r="V59" s="166" t="s">
        <v>42</v>
      </c>
      <c r="W59" s="166" t="s">
        <v>432</v>
      </c>
      <c r="X59" s="166" t="s">
        <v>51</v>
      </c>
      <c r="Y59" s="181">
        <v>43725</v>
      </c>
      <c r="Z59" s="166" t="s">
        <v>683</v>
      </c>
      <c r="AA59" s="166" t="s">
        <v>1049</v>
      </c>
      <c r="AB59" s="184" t="s">
        <v>663</v>
      </c>
      <c r="AC59" s="185">
        <v>43726</v>
      </c>
      <c r="AD59" s="166" t="s">
        <v>13</v>
      </c>
      <c r="AE59" s="166" t="s">
        <v>51</v>
      </c>
      <c r="AF59" s="166" t="s">
        <v>13</v>
      </c>
      <c r="AG59" s="166" t="s">
        <v>13</v>
      </c>
      <c r="AH59" s="185">
        <v>43721</v>
      </c>
      <c r="AI59" s="181" t="s">
        <v>1463</v>
      </c>
      <c r="AJ59" s="166" t="s">
        <v>1048</v>
      </c>
    </row>
    <row r="60" spans="1:36" ht="240" x14ac:dyDescent="0.25">
      <c r="A60" s="166">
        <v>59</v>
      </c>
      <c r="B60" s="166">
        <v>2019</v>
      </c>
      <c r="C60" s="166" t="s">
        <v>1342</v>
      </c>
      <c r="D60" s="187">
        <v>43721</v>
      </c>
      <c r="E60" s="176" t="s">
        <v>1478</v>
      </c>
      <c r="F60" s="167" t="s">
        <v>1051</v>
      </c>
      <c r="G60" s="167" t="s">
        <v>1043</v>
      </c>
      <c r="H60" s="186">
        <v>9780128175804</v>
      </c>
      <c r="I60" s="166" t="s">
        <v>1044</v>
      </c>
      <c r="J60" s="166" t="s">
        <v>57</v>
      </c>
      <c r="K60" s="166" t="s">
        <v>1045</v>
      </c>
      <c r="L60" s="166" t="s">
        <v>1046</v>
      </c>
      <c r="M60" s="179" t="s">
        <v>44</v>
      </c>
      <c r="N60" s="179" t="s">
        <v>432</v>
      </c>
      <c r="O60" s="179" t="s">
        <v>432</v>
      </c>
      <c r="P60" s="179" t="s">
        <v>1395</v>
      </c>
      <c r="Q60" s="179" t="s">
        <v>1279</v>
      </c>
      <c r="R60" s="166" t="s">
        <v>24</v>
      </c>
      <c r="S60" s="166" t="s">
        <v>1503</v>
      </c>
      <c r="T60" s="166" t="s">
        <v>986</v>
      </c>
      <c r="U60" s="166" t="s">
        <v>1047</v>
      </c>
      <c r="V60" s="166" t="s">
        <v>42</v>
      </c>
      <c r="W60" s="166" t="s">
        <v>432</v>
      </c>
      <c r="X60" s="166" t="s">
        <v>51</v>
      </c>
      <c r="Y60" s="181">
        <v>43725</v>
      </c>
      <c r="Z60" s="166" t="s">
        <v>683</v>
      </c>
      <c r="AA60" s="166" t="s">
        <v>1049</v>
      </c>
      <c r="AB60" s="184" t="s">
        <v>663</v>
      </c>
      <c r="AC60" s="185">
        <v>43726</v>
      </c>
      <c r="AD60" s="166" t="s">
        <v>13</v>
      </c>
      <c r="AE60" s="166" t="s">
        <v>51</v>
      </c>
      <c r="AF60" s="166" t="s">
        <v>13</v>
      </c>
      <c r="AG60" s="166" t="s">
        <v>13</v>
      </c>
      <c r="AH60" s="185">
        <v>43721</v>
      </c>
      <c r="AI60" s="181" t="s">
        <v>1463</v>
      </c>
      <c r="AJ60" s="166" t="s">
        <v>1048</v>
      </c>
    </row>
    <row r="61" spans="1:36" ht="135" x14ac:dyDescent="0.25">
      <c r="A61" s="166">
        <v>60</v>
      </c>
      <c r="B61" s="166">
        <v>2019</v>
      </c>
      <c r="C61" s="166" t="s">
        <v>1342</v>
      </c>
      <c r="D61" s="187">
        <v>43721</v>
      </c>
      <c r="E61" s="176" t="s">
        <v>1478</v>
      </c>
      <c r="F61" s="167" t="s">
        <v>1060</v>
      </c>
      <c r="G61" s="167" t="s">
        <v>1052</v>
      </c>
      <c r="H61" s="186">
        <v>9780128195567</v>
      </c>
      <c r="I61" s="166" t="s">
        <v>1053</v>
      </c>
      <c r="J61" s="166" t="s">
        <v>57</v>
      </c>
      <c r="K61" s="166" t="s">
        <v>1054</v>
      </c>
      <c r="L61" s="166" t="s">
        <v>1055</v>
      </c>
      <c r="M61" s="179" t="s">
        <v>44</v>
      </c>
      <c r="N61" s="179" t="s">
        <v>1250</v>
      </c>
      <c r="O61" s="179" t="s">
        <v>1249</v>
      </c>
      <c r="P61" s="179" t="s">
        <v>1365</v>
      </c>
      <c r="Q61" s="179" t="s">
        <v>1517</v>
      </c>
      <c r="R61" s="166" t="s">
        <v>19</v>
      </c>
      <c r="S61" s="166" t="s">
        <v>19</v>
      </c>
      <c r="T61" s="166" t="s">
        <v>1056</v>
      </c>
      <c r="U61" s="166" t="s">
        <v>1057</v>
      </c>
      <c r="V61" s="166" t="s">
        <v>42</v>
      </c>
      <c r="W61" s="166" t="s">
        <v>80</v>
      </c>
      <c r="X61" s="166" t="s">
        <v>51</v>
      </c>
      <c r="Y61" s="181">
        <v>43725</v>
      </c>
      <c r="Z61" s="166" t="s">
        <v>70</v>
      </c>
      <c r="AA61" s="166" t="s">
        <v>1058</v>
      </c>
      <c r="AB61" s="166" t="s">
        <v>47</v>
      </c>
      <c r="AC61" s="185">
        <v>43726</v>
      </c>
      <c r="AD61" s="166" t="s">
        <v>13</v>
      </c>
      <c r="AE61" s="166" t="s">
        <v>51</v>
      </c>
      <c r="AF61" s="166" t="s">
        <v>13</v>
      </c>
      <c r="AG61" s="166" t="s">
        <v>48</v>
      </c>
      <c r="AH61" s="185">
        <v>43724</v>
      </c>
      <c r="AI61" s="181" t="s">
        <v>1463</v>
      </c>
      <c r="AJ61" s="166" t="s">
        <v>1358</v>
      </c>
    </row>
    <row r="62" spans="1:36" ht="345" x14ac:dyDescent="0.25">
      <c r="A62" s="166">
        <v>61</v>
      </c>
      <c r="B62" s="166">
        <v>2019</v>
      </c>
      <c r="C62" s="166" t="s">
        <v>1342</v>
      </c>
      <c r="D62" s="187">
        <v>43721</v>
      </c>
      <c r="E62" s="176" t="s">
        <v>1478</v>
      </c>
      <c r="F62" s="167" t="s">
        <v>1061</v>
      </c>
      <c r="G62" s="167" t="s">
        <v>1062</v>
      </c>
      <c r="H62" s="168">
        <v>9780128191460</v>
      </c>
      <c r="I62" s="166" t="s">
        <v>1063</v>
      </c>
      <c r="J62" s="166" t="s">
        <v>1059</v>
      </c>
      <c r="K62" s="166" t="s">
        <v>1064</v>
      </c>
      <c r="L62" s="166" t="s">
        <v>1065</v>
      </c>
      <c r="M62" s="179" t="s">
        <v>44</v>
      </c>
      <c r="N62" s="179" t="s">
        <v>432</v>
      </c>
      <c r="O62" s="179" t="s">
        <v>432</v>
      </c>
      <c r="P62" s="143" t="s">
        <v>1513</v>
      </c>
      <c r="Q62" s="143"/>
      <c r="R62" s="166" t="s">
        <v>24</v>
      </c>
      <c r="S62" s="166" t="s">
        <v>1503</v>
      </c>
      <c r="T62" s="166" t="s">
        <v>1066</v>
      </c>
      <c r="U62" s="166" t="s">
        <v>1067</v>
      </c>
      <c r="V62" s="166" t="s">
        <v>42</v>
      </c>
      <c r="W62" s="166" t="s">
        <v>432</v>
      </c>
      <c r="X62" s="166" t="s">
        <v>51</v>
      </c>
      <c r="Y62" s="181">
        <v>43726</v>
      </c>
      <c r="Z62" s="166" t="s">
        <v>178</v>
      </c>
      <c r="AA62" s="166" t="s">
        <v>1068</v>
      </c>
      <c r="AB62" s="184" t="s">
        <v>663</v>
      </c>
      <c r="AC62" s="181">
        <v>43727</v>
      </c>
      <c r="AD62" s="166" t="s">
        <v>13</v>
      </c>
      <c r="AE62" s="166" t="s">
        <v>51</v>
      </c>
      <c r="AF62" s="166" t="s">
        <v>13</v>
      </c>
      <c r="AG62" s="166" t="s">
        <v>13</v>
      </c>
      <c r="AH62" s="185">
        <v>43693</v>
      </c>
      <c r="AI62" s="181" t="s">
        <v>1462</v>
      </c>
      <c r="AJ62" s="166" t="s">
        <v>178</v>
      </c>
    </row>
    <row r="63" spans="1:36" ht="360" x14ac:dyDescent="0.25">
      <c r="A63" s="166">
        <v>62</v>
      </c>
      <c r="B63" s="166">
        <v>2019</v>
      </c>
      <c r="C63" s="166" t="s">
        <v>1342</v>
      </c>
      <c r="D63" s="187">
        <v>43724</v>
      </c>
      <c r="E63" s="176" t="s">
        <v>1478</v>
      </c>
      <c r="F63" s="167" t="s">
        <v>1069</v>
      </c>
      <c r="G63" s="167" t="s">
        <v>1070</v>
      </c>
      <c r="H63" s="168">
        <v>9780128155035</v>
      </c>
      <c r="I63" s="166" t="s">
        <v>1071</v>
      </c>
      <c r="J63" s="166" t="s">
        <v>57</v>
      </c>
      <c r="K63" s="166" t="s">
        <v>1072</v>
      </c>
      <c r="L63" s="166" t="s">
        <v>1065</v>
      </c>
      <c r="M63" s="179" t="s">
        <v>44</v>
      </c>
      <c r="N63" s="179" t="s">
        <v>432</v>
      </c>
      <c r="O63" s="179" t="s">
        <v>432</v>
      </c>
      <c r="P63" s="143" t="s">
        <v>1513</v>
      </c>
      <c r="Q63" s="143"/>
      <c r="R63" s="166" t="s">
        <v>24</v>
      </c>
      <c r="S63" s="166" t="s">
        <v>1503</v>
      </c>
      <c r="T63" s="166" t="s">
        <v>1073</v>
      </c>
      <c r="U63" s="166" t="s">
        <v>1074</v>
      </c>
      <c r="V63" s="166" t="s">
        <v>42</v>
      </c>
      <c r="W63" s="166" t="s">
        <v>432</v>
      </c>
      <c r="X63" s="166" t="s">
        <v>51</v>
      </c>
      <c r="Y63" s="181">
        <v>43726</v>
      </c>
      <c r="Z63" s="176" t="s">
        <v>655</v>
      </c>
      <c r="AA63" s="166" t="s">
        <v>1075</v>
      </c>
      <c r="AB63" s="184" t="s">
        <v>663</v>
      </c>
      <c r="AC63" s="181">
        <v>43727</v>
      </c>
      <c r="AD63" s="166" t="s">
        <v>13</v>
      </c>
      <c r="AE63" s="166" t="s">
        <v>51</v>
      </c>
      <c r="AF63" s="166" t="s">
        <v>13</v>
      </c>
      <c r="AG63" s="166" t="s">
        <v>13</v>
      </c>
      <c r="AH63" s="185">
        <v>43693</v>
      </c>
      <c r="AI63" s="181" t="s">
        <v>1462</v>
      </c>
      <c r="AJ63" s="176" t="s">
        <v>655</v>
      </c>
    </row>
    <row r="64" spans="1:36" ht="360" x14ac:dyDescent="0.25">
      <c r="A64" s="166">
        <v>63</v>
      </c>
      <c r="B64" s="166">
        <v>2019</v>
      </c>
      <c r="C64" s="166" t="s">
        <v>1342</v>
      </c>
      <c r="D64" s="187">
        <v>43724</v>
      </c>
      <c r="E64" s="176" t="s">
        <v>1478</v>
      </c>
      <c r="F64" s="167" t="s">
        <v>1076</v>
      </c>
      <c r="G64" s="167" t="s">
        <v>1077</v>
      </c>
      <c r="H64" s="168">
        <v>9780128143704</v>
      </c>
      <c r="I64" s="166" t="s">
        <v>1078</v>
      </c>
      <c r="J64" s="166" t="s">
        <v>57</v>
      </c>
      <c r="K64" s="166" t="s">
        <v>1079</v>
      </c>
      <c r="L64" s="166" t="s">
        <v>1080</v>
      </c>
      <c r="M64" s="179" t="s">
        <v>44</v>
      </c>
      <c r="N64" s="179" t="s">
        <v>432</v>
      </c>
      <c r="O64" s="179" t="s">
        <v>432</v>
      </c>
      <c r="P64" s="143" t="s">
        <v>1513</v>
      </c>
      <c r="Q64" s="143"/>
      <c r="R64" s="166" t="s">
        <v>24</v>
      </c>
      <c r="S64" s="166" t="s">
        <v>1503</v>
      </c>
      <c r="T64" s="166" t="s">
        <v>986</v>
      </c>
      <c r="U64" s="166" t="s">
        <v>1074</v>
      </c>
      <c r="V64" s="166" t="s">
        <v>42</v>
      </c>
      <c r="W64" s="166" t="s">
        <v>432</v>
      </c>
      <c r="X64" s="166" t="s">
        <v>51</v>
      </c>
      <c r="Y64" s="181">
        <v>43726</v>
      </c>
      <c r="Z64" s="176" t="s">
        <v>655</v>
      </c>
      <c r="AA64" s="166" t="s">
        <v>90</v>
      </c>
      <c r="AB64" s="184" t="s">
        <v>663</v>
      </c>
      <c r="AC64" s="181">
        <v>43726</v>
      </c>
      <c r="AD64" s="166" t="s">
        <v>13</v>
      </c>
      <c r="AE64" s="166" t="s">
        <v>51</v>
      </c>
      <c r="AF64" s="166" t="s">
        <v>13</v>
      </c>
      <c r="AG64" s="166" t="s">
        <v>13</v>
      </c>
      <c r="AH64" s="185">
        <v>43693</v>
      </c>
      <c r="AI64" s="181" t="s">
        <v>1462</v>
      </c>
      <c r="AJ64" s="176" t="s">
        <v>655</v>
      </c>
    </row>
    <row r="65" spans="1:36" ht="360" x14ac:dyDescent="0.25">
      <c r="A65" s="166">
        <v>64</v>
      </c>
      <c r="B65" s="166">
        <v>2019</v>
      </c>
      <c r="C65" s="166" t="s">
        <v>1342</v>
      </c>
      <c r="D65" s="187">
        <v>43724</v>
      </c>
      <c r="E65" s="176" t="s">
        <v>1478</v>
      </c>
      <c r="F65" s="167" t="s">
        <v>1081</v>
      </c>
      <c r="G65" s="167" t="s">
        <v>1082</v>
      </c>
      <c r="H65" s="168">
        <v>9780128183731</v>
      </c>
      <c r="I65" s="166" t="s">
        <v>1083</v>
      </c>
      <c r="J65" s="166" t="s">
        <v>1059</v>
      </c>
      <c r="K65" s="166" t="s">
        <v>1084</v>
      </c>
      <c r="L65" s="166" t="s">
        <v>1065</v>
      </c>
      <c r="M65" s="179" t="s">
        <v>44</v>
      </c>
      <c r="N65" s="179" t="s">
        <v>432</v>
      </c>
      <c r="O65" s="179" t="s">
        <v>432</v>
      </c>
      <c r="P65" s="143" t="s">
        <v>1513</v>
      </c>
      <c r="Q65" s="143"/>
      <c r="R65" s="166" t="s">
        <v>24</v>
      </c>
      <c r="S65" s="166" t="s">
        <v>1503</v>
      </c>
      <c r="T65" s="166" t="s">
        <v>1085</v>
      </c>
      <c r="U65" s="166" t="s">
        <v>1086</v>
      </c>
      <c r="V65" s="166" t="s">
        <v>42</v>
      </c>
      <c r="W65" s="166" t="s">
        <v>432</v>
      </c>
      <c r="X65" s="166" t="s">
        <v>51</v>
      </c>
      <c r="Y65" s="181">
        <v>43726</v>
      </c>
      <c r="Z65" s="166" t="s">
        <v>1101</v>
      </c>
      <c r="AA65" s="166" t="s">
        <v>1102</v>
      </c>
      <c r="AB65" s="184" t="s">
        <v>663</v>
      </c>
      <c r="AC65" s="181">
        <v>43727</v>
      </c>
      <c r="AD65" s="166" t="s">
        <v>13</v>
      </c>
      <c r="AE65" s="166" t="s">
        <v>51</v>
      </c>
      <c r="AF65" s="166" t="s">
        <v>13</v>
      </c>
      <c r="AG65" s="166" t="s">
        <v>13</v>
      </c>
      <c r="AH65" s="185">
        <v>43693</v>
      </c>
      <c r="AI65" s="181" t="s">
        <v>1462</v>
      </c>
      <c r="AJ65" s="166" t="s">
        <v>1356</v>
      </c>
    </row>
    <row r="66" spans="1:36" ht="345" x14ac:dyDescent="0.25">
      <c r="A66" s="166">
        <v>65</v>
      </c>
      <c r="B66" s="166">
        <v>2019</v>
      </c>
      <c r="C66" s="166" t="s">
        <v>1342</v>
      </c>
      <c r="D66" s="187">
        <v>43724</v>
      </c>
      <c r="E66" s="176" t="s">
        <v>1478</v>
      </c>
      <c r="F66" s="167" t="s">
        <v>1087</v>
      </c>
      <c r="G66" s="167" t="s">
        <v>1088</v>
      </c>
      <c r="H66" s="168">
        <v>9780128175361</v>
      </c>
      <c r="I66" s="166" t="s">
        <v>1089</v>
      </c>
      <c r="J66" s="166" t="s">
        <v>57</v>
      </c>
      <c r="K66" s="166" t="s">
        <v>1090</v>
      </c>
      <c r="L66" s="166" t="s">
        <v>1065</v>
      </c>
      <c r="M66" s="179" t="s">
        <v>44</v>
      </c>
      <c r="N66" s="179" t="s">
        <v>432</v>
      </c>
      <c r="O66" s="179" t="s">
        <v>432</v>
      </c>
      <c r="P66" s="143" t="s">
        <v>1513</v>
      </c>
      <c r="Q66" s="143"/>
      <c r="R66" s="166" t="s">
        <v>24</v>
      </c>
      <c r="S66" s="166" t="s">
        <v>1503</v>
      </c>
      <c r="T66" s="166" t="s">
        <v>1091</v>
      </c>
      <c r="U66" s="166" t="s">
        <v>1067</v>
      </c>
      <c r="V66" s="166" t="s">
        <v>42</v>
      </c>
      <c r="W66" s="166" t="s">
        <v>432</v>
      </c>
      <c r="X66" s="166" t="s">
        <v>51</v>
      </c>
      <c r="Y66" s="181">
        <v>43726</v>
      </c>
      <c r="Z66" s="166" t="s">
        <v>1092</v>
      </c>
      <c r="AA66" s="166" t="s">
        <v>1049</v>
      </c>
      <c r="AB66" s="166" t="s">
        <v>802</v>
      </c>
      <c r="AC66" s="181">
        <v>43727</v>
      </c>
      <c r="AD66" s="166" t="s">
        <v>13</v>
      </c>
      <c r="AE66" s="166" t="s">
        <v>51</v>
      </c>
      <c r="AF66" s="166" t="s">
        <v>13</v>
      </c>
      <c r="AG66" s="166" t="s">
        <v>13</v>
      </c>
      <c r="AH66" s="185">
        <v>43693</v>
      </c>
      <c r="AI66" s="181" t="s">
        <v>1462</v>
      </c>
      <c r="AJ66" s="166" t="s">
        <v>1358</v>
      </c>
    </row>
    <row r="67" spans="1:36" ht="360" x14ac:dyDescent="0.25">
      <c r="A67" s="166">
        <v>66</v>
      </c>
      <c r="B67" s="166">
        <v>2019</v>
      </c>
      <c r="C67" s="166" t="s">
        <v>1342</v>
      </c>
      <c r="D67" s="187">
        <v>43724</v>
      </c>
      <c r="E67" s="176" t="s">
        <v>1478</v>
      </c>
      <c r="F67" s="167" t="s">
        <v>1093</v>
      </c>
      <c r="G67" s="167" t="s">
        <v>1094</v>
      </c>
      <c r="H67" s="168">
        <v>9780128184936</v>
      </c>
      <c r="I67" s="166" t="s">
        <v>1095</v>
      </c>
      <c r="J67" s="166" t="s">
        <v>57</v>
      </c>
      <c r="K67" s="166" t="s">
        <v>1096</v>
      </c>
      <c r="L67" s="166" t="s">
        <v>1097</v>
      </c>
      <c r="M67" s="179" t="s">
        <v>44</v>
      </c>
      <c r="N67" s="179" t="s">
        <v>432</v>
      </c>
      <c r="O67" s="179" t="s">
        <v>432</v>
      </c>
      <c r="P67" s="143" t="s">
        <v>1513</v>
      </c>
      <c r="Q67" s="143"/>
      <c r="R67" s="166" t="s">
        <v>24</v>
      </c>
      <c r="S67" s="166" t="s">
        <v>1503</v>
      </c>
      <c r="T67" s="166" t="s">
        <v>1098</v>
      </c>
      <c r="U67" s="166" t="s">
        <v>1099</v>
      </c>
      <c r="V67" s="166" t="s">
        <v>42</v>
      </c>
      <c r="W67" s="166" t="s">
        <v>432</v>
      </c>
      <c r="X67" s="166" t="s">
        <v>51</v>
      </c>
      <c r="Y67" s="181">
        <v>43726</v>
      </c>
      <c r="Z67" s="166" t="s">
        <v>786</v>
      </c>
      <c r="AA67" s="166" t="s">
        <v>1100</v>
      </c>
      <c r="AB67" s="166" t="s">
        <v>47</v>
      </c>
      <c r="AC67" s="181">
        <v>43728</v>
      </c>
      <c r="AD67" s="166" t="s">
        <v>13</v>
      </c>
      <c r="AE67" s="166" t="s">
        <v>51</v>
      </c>
      <c r="AF67" s="166" t="s">
        <v>13</v>
      </c>
      <c r="AG67" s="166" t="s">
        <v>13</v>
      </c>
      <c r="AH67" s="185">
        <v>43694</v>
      </c>
      <c r="AI67" s="181" t="s">
        <v>1462</v>
      </c>
      <c r="AJ67" s="166" t="s">
        <v>801</v>
      </c>
    </row>
    <row r="68" spans="1:36" ht="360" x14ac:dyDescent="0.25">
      <c r="A68" s="166">
        <v>67</v>
      </c>
      <c r="B68" s="166">
        <v>2019</v>
      </c>
      <c r="C68" s="166" t="s">
        <v>1342</v>
      </c>
      <c r="D68" s="181">
        <v>43725</v>
      </c>
      <c r="E68" s="176" t="s">
        <v>1478</v>
      </c>
      <c r="F68" s="166" t="s">
        <v>1107</v>
      </c>
      <c r="G68" s="166" t="s">
        <v>966</v>
      </c>
      <c r="H68" s="168">
        <v>9780128160343</v>
      </c>
      <c r="I68" s="166" t="s">
        <v>992</v>
      </c>
      <c r="J68" s="166" t="s">
        <v>57</v>
      </c>
      <c r="K68" s="166" t="s">
        <v>1108</v>
      </c>
      <c r="L68" s="166" t="s">
        <v>1109</v>
      </c>
      <c r="M68" s="179" t="s">
        <v>44</v>
      </c>
      <c r="N68" s="179" t="s">
        <v>432</v>
      </c>
      <c r="O68" s="179" t="s">
        <v>432</v>
      </c>
      <c r="P68" s="143" t="s">
        <v>1513</v>
      </c>
      <c r="Q68" s="143"/>
      <c r="R68" s="166" t="s">
        <v>24</v>
      </c>
      <c r="S68" s="166" t="s">
        <v>1503</v>
      </c>
      <c r="T68" s="166" t="s">
        <v>1098</v>
      </c>
      <c r="U68" s="166" t="s">
        <v>1110</v>
      </c>
      <c r="V68" s="166" t="s">
        <v>42</v>
      </c>
      <c r="W68" s="166" t="s">
        <v>432</v>
      </c>
      <c r="X68" s="166" t="s">
        <v>51</v>
      </c>
      <c r="Y68" s="166" t="s">
        <v>1111</v>
      </c>
      <c r="Z68" s="166" t="s">
        <v>892</v>
      </c>
      <c r="AA68" s="166" t="s">
        <v>977</v>
      </c>
      <c r="AB68" s="166" t="s">
        <v>47</v>
      </c>
      <c r="AC68" s="181">
        <v>43728</v>
      </c>
      <c r="AD68" s="166" t="s">
        <v>13</v>
      </c>
      <c r="AE68" s="166" t="s">
        <v>51</v>
      </c>
      <c r="AF68" s="166" t="s">
        <v>13</v>
      </c>
      <c r="AG68" s="166" t="s">
        <v>13</v>
      </c>
      <c r="AH68" s="185">
        <v>43694</v>
      </c>
      <c r="AI68" s="181" t="s">
        <v>1462</v>
      </c>
      <c r="AJ68" s="166" t="s">
        <v>801</v>
      </c>
    </row>
    <row r="69" spans="1:36" ht="360" x14ac:dyDescent="0.25">
      <c r="A69" s="166">
        <v>68</v>
      </c>
      <c r="B69" s="166">
        <v>2019</v>
      </c>
      <c r="C69" s="166" t="s">
        <v>1342</v>
      </c>
      <c r="D69" s="181">
        <v>43725</v>
      </c>
      <c r="E69" s="176" t="s">
        <v>1478</v>
      </c>
      <c r="F69" s="166" t="s">
        <v>1112</v>
      </c>
      <c r="G69" s="166" t="s">
        <v>928</v>
      </c>
      <c r="H69" s="168">
        <v>9780128179512</v>
      </c>
      <c r="I69" s="166" t="s">
        <v>935</v>
      </c>
      <c r="J69" s="166" t="s">
        <v>57</v>
      </c>
      <c r="K69" s="166" t="s">
        <v>1113</v>
      </c>
      <c r="L69" s="166" t="s">
        <v>1114</v>
      </c>
      <c r="M69" s="179" t="s">
        <v>44</v>
      </c>
      <c r="N69" s="179" t="s">
        <v>432</v>
      </c>
      <c r="O69" s="179" t="s">
        <v>432</v>
      </c>
      <c r="P69" s="143" t="s">
        <v>1513</v>
      </c>
      <c r="Q69" s="143"/>
      <c r="R69" s="166" t="s">
        <v>24</v>
      </c>
      <c r="S69" s="166" t="s">
        <v>1503</v>
      </c>
      <c r="T69" s="166" t="s">
        <v>1098</v>
      </c>
      <c r="U69" s="166" t="s">
        <v>1110</v>
      </c>
      <c r="V69" s="166" t="s">
        <v>42</v>
      </c>
      <c r="W69" s="167" t="s">
        <v>432</v>
      </c>
      <c r="X69" s="166" t="s">
        <v>51</v>
      </c>
      <c r="Y69" s="166" t="s">
        <v>1111</v>
      </c>
      <c r="Z69" s="166" t="s">
        <v>892</v>
      </c>
      <c r="AA69" s="166" t="s">
        <v>977</v>
      </c>
      <c r="AB69" s="166" t="s">
        <v>47</v>
      </c>
      <c r="AC69" s="181">
        <v>43728</v>
      </c>
      <c r="AD69" s="166" t="s">
        <v>13</v>
      </c>
      <c r="AE69" s="166" t="s">
        <v>51</v>
      </c>
      <c r="AF69" s="166" t="s">
        <v>13</v>
      </c>
      <c r="AG69" s="166" t="s">
        <v>13</v>
      </c>
      <c r="AH69" s="185">
        <v>43694</v>
      </c>
      <c r="AI69" s="181" t="s">
        <v>1462</v>
      </c>
      <c r="AJ69" s="166" t="s">
        <v>801</v>
      </c>
    </row>
    <row r="70" spans="1:36" ht="409.5" x14ac:dyDescent="0.25">
      <c r="A70" s="166">
        <v>69</v>
      </c>
      <c r="B70" s="166">
        <v>2019</v>
      </c>
      <c r="C70" s="166" t="s">
        <v>1342</v>
      </c>
      <c r="D70" s="187">
        <v>43724</v>
      </c>
      <c r="E70" s="176" t="s">
        <v>1478</v>
      </c>
      <c r="F70" s="167" t="s">
        <v>1115</v>
      </c>
      <c r="G70" s="167" t="s">
        <v>965</v>
      </c>
      <c r="H70" s="168">
        <v>9780128202449</v>
      </c>
      <c r="I70" s="166" t="s">
        <v>998</v>
      </c>
      <c r="J70" s="166" t="s">
        <v>57</v>
      </c>
      <c r="K70" s="166" t="s">
        <v>989</v>
      </c>
      <c r="L70" s="166" t="s">
        <v>1140</v>
      </c>
      <c r="M70" s="179" t="s">
        <v>44</v>
      </c>
      <c r="N70" s="179" t="s">
        <v>1262</v>
      </c>
      <c r="O70" s="179" t="s">
        <v>1396</v>
      </c>
      <c r="P70" s="143" t="s">
        <v>1514</v>
      </c>
      <c r="Q70" s="143"/>
      <c r="R70" s="184" t="s">
        <v>1141</v>
      </c>
      <c r="S70" s="166" t="s">
        <v>1510</v>
      </c>
      <c r="T70" s="166" t="s">
        <v>990</v>
      </c>
      <c r="U70" s="166" t="s">
        <v>1142</v>
      </c>
      <c r="V70" s="166" t="s">
        <v>42</v>
      </c>
      <c r="W70" s="166" t="s">
        <v>1434</v>
      </c>
      <c r="X70" s="166" t="s">
        <v>51</v>
      </c>
      <c r="Y70" s="166" t="s">
        <v>1111</v>
      </c>
      <c r="Z70" s="176" t="s">
        <v>655</v>
      </c>
      <c r="AA70" s="166" t="s">
        <v>991</v>
      </c>
      <c r="AB70" s="184" t="s">
        <v>663</v>
      </c>
      <c r="AC70" s="181">
        <v>43715</v>
      </c>
      <c r="AD70" s="166" t="s">
        <v>13</v>
      </c>
      <c r="AE70" s="166" t="s">
        <v>51</v>
      </c>
      <c r="AF70" s="166" t="s">
        <v>13</v>
      </c>
      <c r="AG70" s="166" t="s">
        <v>48</v>
      </c>
      <c r="AH70" s="181">
        <v>43712</v>
      </c>
      <c r="AI70" s="181" t="s">
        <v>1463</v>
      </c>
      <c r="AJ70" s="166" t="s">
        <v>1344</v>
      </c>
    </row>
    <row r="71" spans="1:36" x14ac:dyDescent="0.25">
      <c r="A71" s="166">
        <v>70</v>
      </c>
      <c r="B71" s="166">
        <v>2019</v>
      </c>
      <c r="C71" s="166" t="s">
        <v>1342</v>
      </c>
      <c r="D71" s="187">
        <v>43727</v>
      </c>
      <c r="E71" s="180" t="s">
        <v>923</v>
      </c>
      <c r="F71" s="167" t="s">
        <v>1116</v>
      </c>
      <c r="G71" s="167" t="s">
        <v>1117</v>
      </c>
      <c r="H71" s="166" t="s">
        <v>923</v>
      </c>
      <c r="I71" s="166" t="s">
        <v>923</v>
      </c>
      <c r="J71" s="166" t="s">
        <v>923</v>
      </c>
      <c r="K71" s="186" t="s">
        <v>923</v>
      </c>
      <c r="L71" s="166" t="s">
        <v>923</v>
      </c>
      <c r="M71" s="166" t="s">
        <v>923</v>
      </c>
      <c r="N71" s="166"/>
      <c r="O71" s="166"/>
      <c r="P71" s="166"/>
      <c r="Q71" s="166"/>
      <c r="R71" s="166" t="s">
        <v>923</v>
      </c>
      <c r="S71" s="166" t="s">
        <v>13</v>
      </c>
      <c r="T71" s="166" t="s">
        <v>923</v>
      </c>
      <c r="U71" s="166" t="s">
        <v>923</v>
      </c>
      <c r="V71" s="166" t="s">
        <v>923</v>
      </c>
      <c r="W71" s="166" t="s">
        <v>923</v>
      </c>
      <c r="X71" s="166" t="s">
        <v>923</v>
      </c>
      <c r="Y71" s="166" t="s">
        <v>923</v>
      </c>
      <c r="Z71" s="166" t="s">
        <v>923</v>
      </c>
      <c r="AA71" s="166" t="s">
        <v>923</v>
      </c>
      <c r="AB71" s="166" t="s">
        <v>923</v>
      </c>
      <c r="AC71" s="166" t="s">
        <v>923</v>
      </c>
      <c r="AD71" s="166" t="s">
        <v>923</v>
      </c>
      <c r="AE71" s="166" t="s">
        <v>923</v>
      </c>
      <c r="AF71" s="166" t="s">
        <v>923</v>
      </c>
      <c r="AG71" s="166" t="s">
        <v>923</v>
      </c>
      <c r="AH71" s="166" t="s">
        <v>923</v>
      </c>
      <c r="AI71" s="166" t="s">
        <v>1500</v>
      </c>
      <c r="AJ71" s="166" t="s">
        <v>923</v>
      </c>
    </row>
    <row r="72" spans="1:36" ht="270" x14ac:dyDescent="0.25">
      <c r="A72" s="166">
        <v>71</v>
      </c>
      <c r="B72" s="166">
        <v>2019</v>
      </c>
      <c r="C72" s="166" t="s">
        <v>1342</v>
      </c>
      <c r="D72" s="187">
        <v>43725</v>
      </c>
      <c r="E72" s="187" t="s">
        <v>66</v>
      </c>
      <c r="F72" s="167" t="s">
        <v>1118</v>
      </c>
      <c r="G72" s="167" t="s">
        <v>1119</v>
      </c>
      <c r="H72" s="167" t="s">
        <v>1120</v>
      </c>
      <c r="I72" s="166" t="s">
        <v>1121</v>
      </c>
      <c r="J72" s="166" t="s">
        <v>1022</v>
      </c>
      <c r="K72" s="166" t="s">
        <v>1122</v>
      </c>
      <c r="L72" s="166" t="s">
        <v>1123</v>
      </c>
      <c r="M72" s="179" t="s">
        <v>44</v>
      </c>
      <c r="N72" s="179" t="s">
        <v>1262</v>
      </c>
      <c r="O72" s="179" t="s">
        <v>1263</v>
      </c>
      <c r="P72" s="143" t="s">
        <v>1282</v>
      </c>
      <c r="Q72" s="143"/>
      <c r="R72" s="184" t="s">
        <v>93</v>
      </c>
      <c r="S72" s="184" t="s">
        <v>227</v>
      </c>
      <c r="T72" s="166" t="s">
        <v>1124</v>
      </c>
      <c r="U72" s="166" t="s">
        <v>1125</v>
      </c>
      <c r="V72" s="166" t="s">
        <v>42</v>
      </c>
      <c r="W72" s="166" t="s">
        <v>1496</v>
      </c>
      <c r="X72" s="166" t="s">
        <v>51</v>
      </c>
      <c r="Y72" s="187">
        <v>43727</v>
      </c>
      <c r="Z72" s="166" t="s">
        <v>1230</v>
      </c>
      <c r="AA72" s="166" t="s">
        <v>1126</v>
      </c>
      <c r="AB72" s="184" t="s">
        <v>663</v>
      </c>
      <c r="AC72" s="181">
        <v>43728</v>
      </c>
      <c r="AD72" s="166" t="s">
        <v>13</v>
      </c>
      <c r="AE72" s="166" t="s">
        <v>98</v>
      </c>
      <c r="AF72" s="166" t="s">
        <v>13</v>
      </c>
      <c r="AG72" s="166" t="s">
        <v>13</v>
      </c>
      <c r="AH72" s="185">
        <v>43694</v>
      </c>
      <c r="AI72" s="181" t="s">
        <v>1462</v>
      </c>
      <c r="AJ72" s="193" t="s">
        <v>1346</v>
      </c>
    </row>
    <row r="73" spans="1:36" ht="180" x14ac:dyDescent="0.25">
      <c r="A73" s="166">
        <v>72</v>
      </c>
      <c r="B73" s="166">
        <v>2019</v>
      </c>
      <c r="C73" s="166" t="s">
        <v>1342</v>
      </c>
      <c r="D73" s="187">
        <v>43725</v>
      </c>
      <c r="E73" s="176" t="s">
        <v>1478</v>
      </c>
      <c r="F73" s="167" t="s">
        <v>1127</v>
      </c>
      <c r="G73" s="167" t="s">
        <v>1128</v>
      </c>
      <c r="H73" s="168">
        <v>9780128143971</v>
      </c>
      <c r="I73" s="166" t="s">
        <v>1129</v>
      </c>
      <c r="J73" s="166" t="s">
        <v>57</v>
      </c>
      <c r="K73" s="166" t="s">
        <v>1130</v>
      </c>
      <c r="L73" s="166" t="s">
        <v>1145</v>
      </c>
      <c r="M73" s="179" t="s">
        <v>44</v>
      </c>
      <c r="N73" s="179" t="s">
        <v>80</v>
      </c>
      <c r="O73" s="179" t="s">
        <v>1242</v>
      </c>
      <c r="P73" s="179" t="s">
        <v>1242</v>
      </c>
      <c r="Q73" s="179"/>
      <c r="R73" s="166" t="s">
        <v>1188</v>
      </c>
      <c r="S73" s="166" t="s">
        <v>227</v>
      </c>
      <c r="T73" s="184" t="s">
        <v>1143</v>
      </c>
      <c r="U73" s="166" t="s">
        <v>1144</v>
      </c>
      <c r="V73" s="166" t="s">
        <v>42</v>
      </c>
      <c r="W73" s="167" t="s">
        <v>1506</v>
      </c>
      <c r="X73" s="166" t="s">
        <v>51</v>
      </c>
      <c r="Y73" s="166" t="s">
        <v>1131</v>
      </c>
      <c r="Z73" s="176" t="s">
        <v>655</v>
      </c>
      <c r="AA73" s="166" t="s">
        <v>991</v>
      </c>
      <c r="AB73" s="184" t="s">
        <v>663</v>
      </c>
      <c r="AC73" s="181">
        <v>43728</v>
      </c>
      <c r="AD73" s="166" t="s">
        <v>13</v>
      </c>
      <c r="AE73" s="166" t="s">
        <v>98</v>
      </c>
      <c r="AF73" s="166" t="s">
        <v>13</v>
      </c>
      <c r="AG73" s="166" t="s">
        <v>13</v>
      </c>
      <c r="AH73" s="185">
        <v>43694</v>
      </c>
      <c r="AI73" s="181" t="s">
        <v>1462</v>
      </c>
      <c r="AJ73" s="166" t="s">
        <v>1146</v>
      </c>
    </row>
    <row r="74" spans="1:36" ht="345" x14ac:dyDescent="0.25">
      <c r="A74" s="166">
        <v>73</v>
      </c>
      <c r="B74" s="166">
        <v>2019</v>
      </c>
      <c r="C74" s="166" t="s">
        <v>1342</v>
      </c>
      <c r="D74" s="187">
        <v>43725</v>
      </c>
      <c r="E74" s="176" t="s">
        <v>1478</v>
      </c>
      <c r="F74" s="167" t="s">
        <v>1132</v>
      </c>
      <c r="G74" s="167" t="s">
        <v>1133</v>
      </c>
      <c r="H74" s="168">
        <v>9780081028070</v>
      </c>
      <c r="I74" s="166" t="s">
        <v>1134</v>
      </c>
      <c r="J74" s="166" t="s">
        <v>57</v>
      </c>
      <c r="K74" s="166" t="s">
        <v>1135</v>
      </c>
      <c r="L74" s="166" t="s">
        <v>1136</v>
      </c>
      <c r="M74" s="179" t="s">
        <v>44</v>
      </c>
      <c r="N74" s="179" t="s">
        <v>72</v>
      </c>
      <c r="O74" s="179" t="s">
        <v>1251</v>
      </c>
      <c r="P74" s="179" t="s">
        <v>1279</v>
      </c>
      <c r="Q74" s="179" t="s">
        <v>1279</v>
      </c>
      <c r="R74" s="166" t="s">
        <v>858</v>
      </c>
      <c r="S74" s="166" t="s">
        <v>1511</v>
      </c>
      <c r="T74" s="166" t="s">
        <v>1137</v>
      </c>
      <c r="U74" s="166" t="s">
        <v>1138</v>
      </c>
      <c r="V74" s="166" t="s">
        <v>42</v>
      </c>
      <c r="W74" s="167" t="s">
        <v>36</v>
      </c>
      <c r="X74" s="166" t="s">
        <v>98</v>
      </c>
      <c r="Y74" s="187">
        <v>43727</v>
      </c>
      <c r="Z74" s="166" t="s">
        <v>1228</v>
      </c>
      <c r="AA74" s="166" t="s">
        <v>1139</v>
      </c>
      <c r="AB74" s="166" t="s">
        <v>47</v>
      </c>
      <c r="AC74" s="181">
        <v>43728</v>
      </c>
      <c r="AD74" s="166" t="s">
        <v>13</v>
      </c>
      <c r="AE74" s="166" t="s">
        <v>51</v>
      </c>
      <c r="AF74" s="166" t="s">
        <v>13</v>
      </c>
      <c r="AG74" s="166" t="s">
        <v>13</v>
      </c>
      <c r="AH74" s="185">
        <v>43694</v>
      </c>
      <c r="AI74" s="181" t="s">
        <v>1462</v>
      </c>
      <c r="AJ74" s="166" t="s">
        <v>1348</v>
      </c>
    </row>
    <row r="75" spans="1:36" ht="30" x14ac:dyDescent="0.25">
      <c r="A75" s="166">
        <v>74</v>
      </c>
      <c r="B75" s="166">
        <v>2019</v>
      </c>
      <c r="C75" s="166" t="s">
        <v>1342</v>
      </c>
      <c r="D75" s="181">
        <v>43712</v>
      </c>
      <c r="E75" s="176" t="s">
        <v>1478</v>
      </c>
      <c r="F75" s="166" t="s">
        <v>958</v>
      </c>
      <c r="G75" s="166" t="s">
        <v>965</v>
      </c>
      <c r="H75" s="187" t="s">
        <v>1153</v>
      </c>
      <c r="I75" s="187" t="s">
        <v>998</v>
      </c>
      <c r="J75" s="166" t="s">
        <v>57</v>
      </c>
      <c r="K75" s="186" t="s">
        <v>923</v>
      </c>
      <c r="L75" s="166" t="s">
        <v>923</v>
      </c>
      <c r="M75" s="166" t="s">
        <v>923</v>
      </c>
      <c r="N75" s="166"/>
      <c r="O75" s="166"/>
      <c r="P75" s="166"/>
      <c r="Q75" s="166"/>
      <c r="R75" s="166" t="s">
        <v>923</v>
      </c>
      <c r="S75" s="166" t="s">
        <v>13</v>
      </c>
      <c r="T75" s="166" t="s">
        <v>923</v>
      </c>
      <c r="U75" s="166" t="s">
        <v>923</v>
      </c>
      <c r="V75" s="166" t="s">
        <v>923</v>
      </c>
      <c r="W75" s="187" t="s">
        <v>923</v>
      </c>
      <c r="X75" s="166" t="s">
        <v>923</v>
      </c>
      <c r="Y75" s="166" t="s">
        <v>923</v>
      </c>
      <c r="Z75" s="166" t="s">
        <v>923</v>
      </c>
      <c r="AA75" s="166" t="s">
        <v>923</v>
      </c>
      <c r="AB75" s="166" t="s">
        <v>923</v>
      </c>
      <c r="AC75" s="187" t="s">
        <v>923</v>
      </c>
      <c r="AD75" s="187" t="s">
        <v>923</v>
      </c>
      <c r="AE75" s="187" t="s">
        <v>923</v>
      </c>
      <c r="AF75" s="187" t="s">
        <v>923</v>
      </c>
      <c r="AG75" s="187" t="s">
        <v>923</v>
      </c>
      <c r="AH75" s="187" t="s">
        <v>923</v>
      </c>
      <c r="AI75" s="187" t="s">
        <v>1500</v>
      </c>
      <c r="AJ75" s="187" t="s">
        <v>923</v>
      </c>
    </row>
    <row r="76" spans="1:36" ht="30" x14ac:dyDescent="0.25">
      <c r="A76" s="166">
        <v>75</v>
      </c>
      <c r="B76" s="166">
        <v>2019</v>
      </c>
      <c r="C76" s="166" t="s">
        <v>1342</v>
      </c>
      <c r="D76" s="180">
        <v>43721</v>
      </c>
      <c r="E76" s="176" t="s">
        <v>1478</v>
      </c>
      <c r="F76" s="166" t="s">
        <v>1147</v>
      </c>
      <c r="G76" s="166" t="s">
        <v>1148</v>
      </c>
      <c r="H76" s="186">
        <v>9780128195567</v>
      </c>
      <c r="I76" s="166" t="s">
        <v>1053</v>
      </c>
      <c r="J76" s="166" t="s">
        <v>57</v>
      </c>
      <c r="K76" s="186" t="s">
        <v>923</v>
      </c>
      <c r="L76" s="166" t="s">
        <v>923</v>
      </c>
      <c r="M76" s="166" t="s">
        <v>923</v>
      </c>
      <c r="N76" s="166"/>
      <c r="O76" s="166"/>
      <c r="P76" s="166"/>
      <c r="Q76" s="166"/>
      <c r="R76" s="166" t="s">
        <v>923</v>
      </c>
      <c r="S76" s="166" t="s">
        <v>13</v>
      </c>
      <c r="T76" s="166" t="s">
        <v>923</v>
      </c>
      <c r="U76" s="166" t="s">
        <v>923</v>
      </c>
      <c r="V76" s="166" t="s">
        <v>923</v>
      </c>
      <c r="W76" s="187" t="s">
        <v>923</v>
      </c>
      <c r="X76" s="166" t="s">
        <v>923</v>
      </c>
      <c r="Y76" s="166" t="s">
        <v>923</v>
      </c>
      <c r="Z76" s="166" t="s">
        <v>923</v>
      </c>
      <c r="AA76" s="166" t="s">
        <v>923</v>
      </c>
      <c r="AB76" s="166" t="s">
        <v>923</v>
      </c>
      <c r="AC76" s="187" t="s">
        <v>923</v>
      </c>
      <c r="AD76" s="187" t="s">
        <v>923</v>
      </c>
      <c r="AE76" s="187" t="s">
        <v>923</v>
      </c>
      <c r="AF76" s="187" t="s">
        <v>923</v>
      </c>
      <c r="AG76" s="187" t="s">
        <v>923</v>
      </c>
      <c r="AH76" s="187" t="s">
        <v>923</v>
      </c>
      <c r="AI76" s="187" t="s">
        <v>1500</v>
      </c>
      <c r="AJ76" s="187" t="s">
        <v>923</v>
      </c>
    </row>
    <row r="77" spans="1:36" ht="30" x14ac:dyDescent="0.25">
      <c r="A77" s="166">
        <v>76</v>
      </c>
      <c r="B77" s="166">
        <v>2019</v>
      </c>
      <c r="C77" s="166" t="s">
        <v>1342</v>
      </c>
      <c r="D77" s="180">
        <v>43721</v>
      </c>
      <c r="E77" s="176" t="s">
        <v>1478</v>
      </c>
      <c r="F77" s="166" t="s">
        <v>1149</v>
      </c>
      <c r="G77" s="166" t="s">
        <v>1150</v>
      </c>
      <c r="H77" s="187" t="s">
        <v>1154</v>
      </c>
      <c r="I77" s="187" t="s">
        <v>1155</v>
      </c>
      <c r="J77" s="166" t="s">
        <v>1059</v>
      </c>
      <c r="K77" s="186" t="s">
        <v>923</v>
      </c>
      <c r="L77" s="166" t="s">
        <v>923</v>
      </c>
      <c r="M77" s="166" t="s">
        <v>923</v>
      </c>
      <c r="N77" s="166"/>
      <c r="O77" s="166"/>
      <c r="P77" s="166"/>
      <c r="Q77" s="166"/>
      <c r="R77" s="166" t="s">
        <v>923</v>
      </c>
      <c r="S77" s="166" t="s">
        <v>13</v>
      </c>
      <c r="T77" s="166" t="s">
        <v>923</v>
      </c>
      <c r="U77" s="166" t="s">
        <v>923</v>
      </c>
      <c r="V77" s="166" t="s">
        <v>923</v>
      </c>
      <c r="W77" s="187" t="s">
        <v>923</v>
      </c>
      <c r="X77" s="166" t="s">
        <v>923</v>
      </c>
      <c r="Y77" s="166" t="s">
        <v>923</v>
      </c>
      <c r="Z77" s="166" t="s">
        <v>923</v>
      </c>
      <c r="AA77" s="166" t="s">
        <v>923</v>
      </c>
      <c r="AB77" s="166" t="s">
        <v>923</v>
      </c>
      <c r="AC77" s="187" t="s">
        <v>923</v>
      </c>
      <c r="AD77" s="187" t="s">
        <v>923</v>
      </c>
      <c r="AE77" s="187" t="s">
        <v>923</v>
      </c>
      <c r="AF77" s="187" t="s">
        <v>923</v>
      </c>
      <c r="AG77" s="187" t="s">
        <v>923</v>
      </c>
      <c r="AH77" s="187" t="s">
        <v>923</v>
      </c>
      <c r="AI77" s="187" t="s">
        <v>1500</v>
      </c>
      <c r="AJ77" s="187" t="s">
        <v>923</v>
      </c>
    </row>
    <row r="78" spans="1:36" ht="30" x14ac:dyDescent="0.25">
      <c r="A78" s="166">
        <v>77</v>
      </c>
      <c r="B78" s="166">
        <v>2019</v>
      </c>
      <c r="C78" s="166" t="s">
        <v>1342</v>
      </c>
      <c r="D78" s="180">
        <v>43721</v>
      </c>
      <c r="E78" s="176" t="s">
        <v>1478</v>
      </c>
      <c r="F78" s="166" t="s">
        <v>1151</v>
      </c>
      <c r="G78" s="166" t="s">
        <v>1117</v>
      </c>
      <c r="H78" s="187" t="s">
        <v>923</v>
      </c>
      <c r="I78" s="187" t="s">
        <v>923</v>
      </c>
      <c r="J78" s="166" t="s">
        <v>57</v>
      </c>
      <c r="K78" s="186" t="s">
        <v>923</v>
      </c>
      <c r="L78" s="166" t="s">
        <v>923</v>
      </c>
      <c r="M78" s="166" t="s">
        <v>923</v>
      </c>
      <c r="N78" s="166"/>
      <c r="O78" s="166"/>
      <c r="P78" s="166"/>
      <c r="Q78" s="166"/>
      <c r="R78" s="166" t="s">
        <v>923</v>
      </c>
      <c r="S78" s="166" t="s">
        <v>13</v>
      </c>
      <c r="T78" s="166" t="s">
        <v>923</v>
      </c>
      <c r="U78" s="166" t="s">
        <v>923</v>
      </c>
      <c r="V78" s="166" t="s">
        <v>923</v>
      </c>
      <c r="W78" s="187" t="s">
        <v>923</v>
      </c>
      <c r="X78" s="166" t="s">
        <v>923</v>
      </c>
      <c r="Y78" s="166" t="s">
        <v>923</v>
      </c>
      <c r="Z78" s="166" t="s">
        <v>923</v>
      </c>
      <c r="AA78" s="166" t="s">
        <v>923</v>
      </c>
      <c r="AB78" s="166" t="s">
        <v>923</v>
      </c>
      <c r="AC78" s="187" t="s">
        <v>923</v>
      </c>
      <c r="AD78" s="187" t="s">
        <v>923</v>
      </c>
      <c r="AE78" s="187" t="s">
        <v>923</v>
      </c>
      <c r="AF78" s="187" t="s">
        <v>923</v>
      </c>
      <c r="AG78" s="187" t="s">
        <v>923</v>
      </c>
      <c r="AH78" s="187" t="s">
        <v>923</v>
      </c>
      <c r="AI78" s="187" t="s">
        <v>1500</v>
      </c>
      <c r="AJ78" s="187" t="s">
        <v>923</v>
      </c>
    </row>
    <row r="79" spans="1:36" ht="30" x14ac:dyDescent="0.25">
      <c r="A79" s="166">
        <v>78</v>
      </c>
      <c r="B79" s="166">
        <v>2019</v>
      </c>
      <c r="C79" s="166" t="s">
        <v>1342</v>
      </c>
      <c r="D79" s="180">
        <v>43721</v>
      </c>
      <c r="E79" s="176" t="s">
        <v>1478</v>
      </c>
      <c r="F79" s="166" t="s">
        <v>1152</v>
      </c>
      <c r="G79" s="166" t="s">
        <v>1117</v>
      </c>
      <c r="H79" s="187" t="s">
        <v>923</v>
      </c>
      <c r="I79" s="187" t="s">
        <v>923</v>
      </c>
      <c r="J79" s="166" t="s">
        <v>57</v>
      </c>
      <c r="K79" s="186" t="s">
        <v>923</v>
      </c>
      <c r="L79" s="166" t="s">
        <v>923</v>
      </c>
      <c r="M79" s="166" t="s">
        <v>923</v>
      </c>
      <c r="N79" s="166"/>
      <c r="O79" s="166"/>
      <c r="P79" s="166"/>
      <c r="Q79" s="166"/>
      <c r="R79" s="166" t="s">
        <v>923</v>
      </c>
      <c r="S79" s="166" t="s">
        <v>13</v>
      </c>
      <c r="T79" s="166" t="s">
        <v>923</v>
      </c>
      <c r="U79" s="166" t="s">
        <v>923</v>
      </c>
      <c r="V79" s="166" t="s">
        <v>923</v>
      </c>
      <c r="W79" s="187" t="s">
        <v>923</v>
      </c>
      <c r="X79" s="166" t="s">
        <v>923</v>
      </c>
      <c r="Y79" s="166" t="s">
        <v>923</v>
      </c>
      <c r="Z79" s="166" t="s">
        <v>923</v>
      </c>
      <c r="AA79" s="166" t="s">
        <v>923</v>
      </c>
      <c r="AB79" s="166" t="s">
        <v>923</v>
      </c>
      <c r="AC79" s="187" t="s">
        <v>923</v>
      </c>
      <c r="AD79" s="187" t="s">
        <v>923</v>
      </c>
      <c r="AE79" s="187" t="s">
        <v>923</v>
      </c>
      <c r="AF79" s="187" t="s">
        <v>923</v>
      </c>
      <c r="AG79" s="187" t="s">
        <v>923</v>
      </c>
      <c r="AH79" s="187" t="s">
        <v>923</v>
      </c>
      <c r="AI79" s="187" t="s">
        <v>1500</v>
      </c>
      <c r="AJ79" s="187" t="s">
        <v>923</v>
      </c>
    </row>
    <row r="80" spans="1:36" ht="255" x14ac:dyDescent="0.25">
      <c r="A80" s="166">
        <v>79</v>
      </c>
      <c r="B80" s="166">
        <v>2019</v>
      </c>
      <c r="C80" s="166" t="s">
        <v>1342</v>
      </c>
      <c r="D80" s="181">
        <v>43734</v>
      </c>
      <c r="E80" s="176" t="s">
        <v>1478</v>
      </c>
      <c r="F80" s="166" t="s">
        <v>1156</v>
      </c>
      <c r="G80" s="166" t="s">
        <v>1157</v>
      </c>
      <c r="H80" s="186">
        <v>9780128143971</v>
      </c>
      <c r="I80" s="166" t="s">
        <v>1129</v>
      </c>
      <c r="J80" s="166" t="s">
        <v>57</v>
      </c>
      <c r="K80" s="166" t="s">
        <v>1179</v>
      </c>
      <c r="L80" s="166" t="s">
        <v>1180</v>
      </c>
      <c r="M80" s="166" t="s">
        <v>44</v>
      </c>
      <c r="N80" s="166" t="s">
        <v>1257</v>
      </c>
      <c r="O80" s="166" t="s">
        <v>1258</v>
      </c>
      <c r="P80" s="166" t="s">
        <v>1282</v>
      </c>
      <c r="Q80" s="166"/>
      <c r="R80" s="166" t="s">
        <v>1181</v>
      </c>
      <c r="S80" s="166" t="s">
        <v>227</v>
      </c>
      <c r="T80" s="166" t="s">
        <v>1182</v>
      </c>
      <c r="U80" s="166" t="s">
        <v>1183</v>
      </c>
      <c r="V80" s="166" t="s">
        <v>42</v>
      </c>
      <c r="W80" s="166" t="s">
        <v>1434</v>
      </c>
      <c r="X80" s="166" t="s">
        <v>98</v>
      </c>
      <c r="Y80" s="181">
        <v>43739</v>
      </c>
      <c r="Z80" s="176" t="s">
        <v>655</v>
      </c>
      <c r="AA80" s="166" t="s">
        <v>991</v>
      </c>
      <c r="AB80" s="184" t="s">
        <v>663</v>
      </c>
      <c r="AC80" s="166"/>
      <c r="AD80" s="166"/>
      <c r="AE80" s="166"/>
      <c r="AF80" s="166"/>
      <c r="AG80" s="166"/>
      <c r="AH80" s="166"/>
      <c r="AI80" s="187" t="s">
        <v>1500</v>
      </c>
      <c r="AJ80" s="166" t="s">
        <v>1351</v>
      </c>
    </row>
    <row r="81" spans="1:36" ht="150" x14ac:dyDescent="0.25">
      <c r="A81" s="166">
        <v>80</v>
      </c>
      <c r="B81" s="166">
        <v>2019</v>
      </c>
      <c r="C81" s="166" t="s">
        <v>1342</v>
      </c>
      <c r="D81" s="181">
        <v>43738</v>
      </c>
      <c r="E81" s="176" t="s">
        <v>1478</v>
      </c>
      <c r="F81" s="166" t="s">
        <v>1165</v>
      </c>
      <c r="G81" s="166" t="s">
        <v>1158</v>
      </c>
      <c r="H81" s="186">
        <v>9780123746269</v>
      </c>
      <c r="I81" s="166" t="s">
        <v>1305</v>
      </c>
      <c r="J81" s="166" t="s">
        <v>57</v>
      </c>
      <c r="K81" s="166" t="s">
        <v>1184</v>
      </c>
      <c r="L81" s="166" t="s">
        <v>1185</v>
      </c>
      <c r="M81" s="179" t="s">
        <v>45</v>
      </c>
      <c r="N81" s="179"/>
      <c r="O81" s="179"/>
      <c r="P81" s="179"/>
      <c r="Q81" s="179"/>
      <c r="R81" s="166" t="s">
        <v>13</v>
      </c>
      <c r="S81" s="166" t="s">
        <v>13</v>
      </c>
      <c r="T81" s="166" t="s">
        <v>13</v>
      </c>
      <c r="U81" s="166" t="s">
        <v>13</v>
      </c>
      <c r="V81" s="166" t="s">
        <v>13</v>
      </c>
      <c r="W81" s="166" t="s">
        <v>13</v>
      </c>
      <c r="X81" s="166" t="s">
        <v>13</v>
      </c>
      <c r="Y81" s="166" t="s">
        <v>13</v>
      </c>
      <c r="Z81" s="166" t="s">
        <v>13</v>
      </c>
      <c r="AA81" s="166" t="s">
        <v>13</v>
      </c>
      <c r="AB81" s="166" t="s">
        <v>13</v>
      </c>
      <c r="AC81" s="166"/>
      <c r="AD81" s="166"/>
      <c r="AE81" s="166"/>
      <c r="AF81" s="166"/>
      <c r="AG81" s="166"/>
      <c r="AH81" s="166"/>
      <c r="AI81" s="187" t="s">
        <v>1500</v>
      </c>
      <c r="AJ81" s="166"/>
    </row>
    <row r="82" spans="1:36" ht="330" x14ac:dyDescent="0.25">
      <c r="A82" s="166">
        <v>81</v>
      </c>
      <c r="B82" s="166">
        <v>2019</v>
      </c>
      <c r="C82" s="166" t="s">
        <v>1342</v>
      </c>
      <c r="D82" s="181">
        <v>43738</v>
      </c>
      <c r="E82" s="176" t="s">
        <v>1478</v>
      </c>
      <c r="F82" s="166" t="s">
        <v>1166</v>
      </c>
      <c r="G82" s="166" t="s">
        <v>1159</v>
      </c>
      <c r="H82" s="186">
        <v>9780128183984</v>
      </c>
      <c r="I82" s="166" t="s">
        <v>1306</v>
      </c>
      <c r="J82" s="166" t="s">
        <v>1059</v>
      </c>
      <c r="K82" s="166" t="s">
        <v>1186</v>
      </c>
      <c r="L82" s="166" t="s">
        <v>1187</v>
      </c>
      <c r="M82" s="166" t="s">
        <v>44</v>
      </c>
      <c r="N82" s="166" t="s">
        <v>80</v>
      </c>
      <c r="O82" s="166" t="s">
        <v>1256</v>
      </c>
      <c r="P82" s="166" t="s">
        <v>1398</v>
      </c>
      <c r="Q82" s="166"/>
      <c r="R82" s="166" t="s">
        <v>1188</v>
      </c>
      <c r="S82" s="166" t="s">
        <v>227</v>
      </c>
      <c r="T82" s="166" t="s">
        <v>1189</v>
      </c>
      <c r="U82" s="166" t="s">
        <v>1190</v>
      </c>
      <c r="V82" s="166" t="s">
        <v>42</v>
      </c>
      <c r="W82" s="166"/>
      <c r="X82" s="166" t="s">
        <v>51</v>
      </c>
      <c r="Y82" s="181">
        <v>43741</v>
      </c>
      <c r="Z82" s="166" t="s">
        <v>661</v>
      </c>
      <c r="AA82" s="166"/>
      <c r="AB82" s="184" t="s">
        <v>663</v>
      </c>
      <c r="AC82" s="166"/>
      <c r="AD82" s="166"/>
      <c r="AE82" s="166"/>
      <c r="AF82" s="166"/>
      <c r="AG82" s="166"/>
      <c r="AH82" s="166"/>
      <c r="AI82" s="187" t="s">
        <v>1500</v>
      </c>
      <c r="AJ82" s="166"/>
    </row>
    <row r="83" spans="1:36" ht="255" x14ac:dyDescent="0.25">
      <c r="A83" s="166">
        <v>82</v>
      </c>
      <c r="B83" s="166">
        <v>2019</v>
      </c>
      <c r="C83" s="166" t="s">
        <v>1336</v>
      </c>
      <c r="D83" s="181">
        <v>43741</v>
      </c>
      <c r="E83" s="187" t="s">
        <v>66</v>
      </c>
      <c r="F83" s="166" t="s">
        <v>1167</v>
      </c>
      <c r="G83" s="166" t="s">
        <v>1119</v>
      </c>
      <c r="H83" s="186">
        <v>9780081022955</v>
      </c>
      <c r="I83" s="166" t="s">
        <v>1121</v>
      </c>
      <c r="J83" s="166" t="s">
        <v>1178</v>
      </c>
      <c r="K83" s="166" t="s">
        <v>1191</v>
      </c>
      <c r="L83" s="166" t="s">
        <v>1192</v>
      </c>
      <c r="M83" s="166" t="s">
        <v>44</v>
      </c>
      <c r="N83" s="166" t="s">
        <v>1262</v>
      </c>
      <c r="O83" s="179" t="s">
        <v>1263</v>
      </c>
      <c r="P83" s="179" t="s">
        <v>1374</v>
      </c>
      <c r="Q83" s="179"/>
      <c r="R83" s="166" t="s">
        <v>93</v>
      </c>
      <c r="S83" s="166" t="s">
        <v>227</v>
      </c>
      <c r="T83" s="166" t="s">
        <v>1193</v>
      </c>
      <c r="U83" s="166" t="s">
        <v>1194</v>
      </c>
      <c r="V83" s="166" t="s">
        <v>42</v>
      </c>
      <c r="W83" s="166"/>
      <c r="X83" s="166" t="s">
        <v>98</v>
      </c>
      <c r="Y83" s="181">
        <v>43746</v>
      </c>
      <c r="Z83" s="166" t="s">
        <v>1230</v>
      </c>
      <c r="AA83" s="166" t="s">
        <v>1126</v>
      </c>
      <c r="AB83" s="184" t="s">
        <v>663</v>
      </c>
      <c r="AC83" s="166"/>
      <c r="AD83" s="166"/>
      <c r="AE83" s="166"/>
      <c r="AF83" s="166"/>
      <c r="AG83" s="166"/>
      <c r="AH83" s="166"/>
      <c r="AI83" s="187" t="s">
        <v>1500</v>
      </c>
      <c r="AJ83" s="166"/>
    </row>
    <row r="84" spans="1:36" ht="195" x14ac:dyDescent="0.25">
      <c r="A84" s="166">
        <v>83</v>
      </c>
      <c r="B84" s="166">
        <v>2019</v>
      </c>
      <c r="C84" s="166" t="s">
        <v>1336</v>
      </c>
      <c r="D84" s="181">
        <v>43741</v>
      </c>
      <c r="E84" s="187" t="s">
        <v>66</v>
      </c>
      <c r="F84" s="166" t="s">
        <v>1168</v>
      </c>
      <c r="G84" s="166" t="s">
        <v>1119</v>
      </c>
      <c r="H84" s="186">
        <v>9780081022955</v>
      </c>
      <c r="I84" s="166" t="s">
        <v>1121</v>
      </c>
      <c r="J84" s="166" t="s">
        <v>1178</v>
      </c>
      <c r="K84" s="166" t="s">
        <v>1195</v>
      </c>
      <c r="L84" s="166" t="s">
        <v>1196</v>
      </c>
      <c r="M84" s="166" t="s">
        <v>44</v>
      </c>
      <c r="N84" s="166" t="s">
        <v>836</v>
      </c>
      <c r="O84" s="166" t="s">
        <v>1235</v>
      </c>
      <c r="P84" s="166" t="s">
        <v>1397</v>
      </c>
      <c r="Q84" s="166"/>
      <c r="R84" s="166" t="s">
        <v>1197</v>
      </c>
      <c r="S84" s="166" t="s">
        <v>227</v>
      </c>
      <c r="T84" s="166" t="s">
        <v>1193</v>
      </c>
      <c r="U84" s="166" t="s">
        <v>1198</v>
      </c>
      <c r="V84" s="166" t="s">
        <v>42</v>
      </c>
      <c r="W84" s="166"/>
      <c r="X84" s="166" t="s">
        <v>98</v>
      </c>
      <c r="Y84" s="181">
        <v>43747</v>
      </c>
      <c r="Z84" s="166" t="s">
        <v>1230</v>
      </c>
      <c r="AA84" s="166" t="s">
        <v>1126</v>
      </c>
      <c r="AB84" s="184" t="s">
        <v>663</v>
      </c>
      <c r="AC84" s="166"/>
      <c r="AD84" s="166"/>
      <c r="AE84" s="166"/>
      <c r="AF84" s="166"/>
      <c r="AG84" s="166"/>
      <c r="AH84" s="166"/>
      <c r="AI84" s="187" t="s">
        <v>1500</v>
      </c>
      <c r="AJ84" s="166"/>
    </row>
    <row r="85" spans="1:36" ht="285" x14ac:dyDescent="0.25">
      <c r="A85" s="166">
        <v>84</v>
      </c>
      <c r="B85" s="166">
        <v>2019</v>
      </c>
      <c r="C85" s="166" t="s">
        <v>1336</v>
      </c>
      <c r="D85" s="181">
        <v>43741</v>
      </c>
      <c r="E85" s="176" t="s">
        <v>1477</v>
      </c>
      <c r="F85" s="166" t="s">
        <v>1169</v>
      </c>
      <c r="G85" s="166" t="s">
        <v>925</v>
      </c>
      <c r="H85" s="186">
        <v>9780323672542</v>
      </c>
      <c r="I85" s="166" t="s">
        <v>926</v>
      </c>
      <c r="J85" s="166" t="s">
        <v>811</v>
      </c>
      <c r="K85" s="166" t="s">
        <v>1199</v>
      </c>
      <c r="L85" s="166" t="s">
        <v>1200</v>
      </c>
      <c r="M85" s="166" t="s">
        <v>44</v>
      </c>
      <c r="N85" s="166" t="s">
        <v>80</v>
      </c>
      <c r="O85" s="179" t="s">
        <v>1247</v>
      </c>
      <c r="P85" s="179" t="s">
        <v>1399</v>
      </c>
      <c r="Q85" s="179"/>
      <c r="R85" s="166" t="s">
        <v>1201</v>
      </c>
      <c r="S85" s="166" t="s">
        <v>1509</v>
      </c>
      <c r="T85" s="166" t="s">
        <v>1202</v>
      </c>
      <c r="U85" s="166" t="s">
        <v>1203</v>
      </c>
      <c r="V85" s="166" t="s">
        <v>701</v>
      </c>
      <c r="W85" s="166"/>
      <c r="X85" s="166" t="s">
        <v>98</v>
      </c>
      <c r="Y85" s="181">
        <v>43746</v>
      </c>
      <c r="Z85" s="166" t="s">
        <v>115</v>
      </c>
      <c r="AA85" s="166"/>
      <c r="AB85" s="166" t="s">
        <v>1036</v>
      </c>
      <c r="AC85" s="166"/>
      <c r="AD85" s="166"/>
      <c r="AE85" s="166"/>
      <c r="AF85" s="166"/>
      <c r="AG85" s="166"/>
      <c r="AH85" s="166"/>
      <c r="AI85" s="187" t="s">
        <v>1500</v>
      </c>
      <c r="AJ85" s="166"/>
    </row>
    <row r="86" spans="1:36" ht="165" x14ac:dyDescent="0.25">
      <c r="A86" s="166">
        <v>85</v>
      </c>
      <c r="B86" s="166">
        <v>2019</v>
      </c>
      <c r="C86" s="166" t="s">
        <v>1336</v>
      </c>
      <c r="D86" s="181">
        <v>43741</v>
      </c>
      <c r="E86" s="176" t="s">
        <v>1478</v>
      </c>
      <c r="F86" s="166" t="s">
        <v>1170</v>
      </c>
      <c r="G86" s="166" t="s">
        <v>1160</v>
      </c>
      <c r="H86" s="186">
        <v>9780128197134</v>
      </c>
      <c r="I86" s="166" t="s">
        <v>1307</v>
      </c>
      <c r="J86" s="166" t="s">
        <v>1059</v>
      </c>
      <c r="K86" s="166" t="s">
        <v>1002</v>
      </c>
      <c r="L86" s="166" t="s">
        <v>1204</v>
      </c>
      <c r="M86" s="166" t="s">
        <v>44</v>
      </c>
      <c r="N86" s="179" t="s">
        <v>72</v>
      </c>
      <c r="O86" s="166" t="s">
        <v>1250</v>
      </c>
      <c r="P86" s="166" t="s">
        <v>1400</v>
      </c>
      <c r="Q86" s="179" t="s">
        <v>1279</v>
      </c>
      <c r="R86" s="166" t="s">
        <v>24</v>
      </c>
      <c r="S86" s="166"/>
      <c r="T86" s="166" t="s">
        <v>1003</v>
      </c>
      <c r="U86" s="166" t="s">
        <v>1205</v>
      </c>
      <c r="V86" s="166" t="s">
        <v>42</v>
      </c>
      <c r="W86" s="166"/>
      <c r="X86" s="166" t="s">
        <v>51</v>
      </c>
      <c r="Y86" s="181">
        <v>43746</v>
      </c>
      <c r="Z86" s="166" t="s">
        <v>661</v>
      </c>
      <c r="AA86" s="166"/>
      <c r="AB86" s="184" t="s">
        <v>663</v>
      </c>
      <c r="AC86" s="166"/>
      <c r="AD86" s="166"/>
      <c r="AE86" s="166"/>
      <c r="AF86" s="166"/>
      <c r="AG86" s="166"/>
      <c r="AH86" s="166"/>
      <c r="AI86" s="187" t="s">
        <v>1500</v>
      </c>
      <c r="AJ86" s="166"/>
    </row>
    <row r="87" spans="1:36" ht="210" x14ac:dyDescent="0.25">
      <c r="A87" s="166">
        <v>86</v>
      </c>
      <c r="B87" s="166">
        <v>2019</v>
      </c>
      <c r="C87" s="166" t="s">
        <v>1336</v>
      </c>
      <c r="D87" s="181">
        <v>43748</v>
      </c>
      <c r="E87" s="176" t="s">
        <v>1478</v>
      </c>
      <c r="F87" s="166" t="s">
        <v>1171</v>
      </c>
      <c r="G87" s="166" t="s">
        <v>1128</v>
      </c>
      <c r="H87" s="186">
        <v>9780128143957</v>
      </c>
      <c r="I87" s="166" t="s">
        <v>1308</v>
      </c>
      <c r="J87" s="166" t="s">
        <v>57</v>
      </c>
      <c r="K87" s="166" t="s">
        <v>1206</v>
      </c>
      <c r="L87" s="166" t="s">
        <v>1207</v>
      </c>
      <c r="M87" s="179" t="s">
        <v>45</v>
      </c>
      <c r="N87" s="179"/>
      <c r="O87" s="179"/>
      <c r="P87" s="179"/>
      <c r="Q87" s="179"/>
      <c r="R87" s="166" t="s">
        <v>13</v>
      </c>
      <c r="S87" s="166" t="s">
        <v>13</v>
      </c>
      <c r="T87" s="166" t="s">
        <v>13</v>
      </c>
      <c r="U87" s="166" t="s">
        <v>13</v>
      </c>
      <c r="V87" s="166" t="s">
        <v>13</v>
      </c>
      <c r="W87" s="166"/>
      <c r="X87" s="166" t="s">
        <v>13</v>
      </c>
      <c r="Y87" s="166" t="s">
        <v>13</v>
      </c>
      <c r="Z87" s="166" t="s">
        <v>13</v>
      </c>
      <c r="AA87" s="166" t="s">
        <v>13</v>
      </c>
      <c r="AB87" s="166" t="s">
        <v>13</v>
      </c>
      <c r="AC87" s="166"/>
      <c r="AD87" s="166"/>
      <c r="AE87" s="166"/>
      <c r="AF87" s="166"/>
      <c r="AG87" s="166"/>
      <c r="AH87" s="166"/>
      <c r="AI87" s="187" t="s">
        <v>1500</v>
      </c>
      <c r="AJ87" s="166"/>
    </row>
    <row r="88" spans="1:36" ht="210" x14ac:dyDescent="0.25">
      <c r="A88" s="166">
        <v>87</v>
      </c>
      <c r="B88" s="166">
        <v>2019</v>
      </c>
      <c r="C88" s="166" t="s">
        <v>1336</v>
      </c>
      <c r="D88" s="181">
        <v>43748</v>
      </c>
      <c r="E88" s="187" t="s">
        <v>66</v>
      </c>
      <c r="F88" s="166" t="s">
        <v>1172</v>
      </c>
      <c r="G88" s="166" t="s">
        <v>1119</v>
      </c>
      <c r="H88" s="186">
        <v>9780081022955</v>
      </c>
      <c r="I88" s="166" t="s">
        <v>1121</v>
      </c>
      <c r="J88" s="166" t="s">
        <v>1178</v>
      </c>
      <c r="K88" s="166" t="s">
        <v>1208</v>
      </c>
      <c r="L88" s="166" t="s">
        <v>1211</v>
      </c>
      <c r="M88" s="166" t="s">
        <v>44</v>
      </c>
      <c r="N88" s="166" t="s">
        <v>87</v>
      </c>
      <c r="O88" s="166" t="s">
        <v>1264</v>
      </c>
      <c r="P88" s="166" t="s">
        <v>1397</v>
      </c>
      <c r="Q88" s="166"/>
      <c r="R88" s="166" t="s">
        <v>1212</v>
      </c>
      <c r="S88" s="166" t="s">
        <v>227</v>
      </c>
      <c r="T88" s="166" t="s">
        <v>1213</v>
      </c>
      <c r="U88" s="166" t="s">
        <v>1214</v>
      </c>
      <c r="V88" s="166" t="s">
        <v>42</v>
      </c>
      <c r="W88" s="166"/>
      <c r="X88" s="166" t="s">
        <v>98</v>
      </c>
      <c r="Y88" s="181">
        <v>43752</v>
      </c>
      <c r="Z88" s="166" t="s">
        <v>1230</v>
      </c>
      <c r="AA88" s="166"/>
      <c r="AB88" s="184" t="s">
        <v>663</v>
      </c>
      <c r="AC88" s="166"/>
      <c r="AD88" s="166"/>
      <c r="AE88" s="166"/>
      <c r="AF88" s="166"/>
      <c r="AG88" s="166"/>
      <c r="AH88" s="166"/>
      <c r="AI88" s="187" t="s">
        <v>1500</v>
      </c>
      <c r="AJ88" s="166"/>
    </row>
    <row r="89" spans="1:36" ht="150" x14ac:dyDescent="0.25">
      <c r="A89" s="166">
        <v>88</v>
      </c>
      <c r="B89" s="166">
        <v>2019</v>
      </c>
      <c r="C89" s="166" t="s">
        <v>1336</v>
      </c>
      <c r="D89" s="181">
        <v>43748</v>
      </c>
      <c r="E89" s="176" t="s">
        <v>1478</v>
      </c>
      <c r="F89" s="166" t="s">
        <v>1173</v>
      </c>
      <c r="G89" s="166" t="s">
        <v>1161</v>
      </c>
      <c r="H89" s="186">
        <v>9780128193044</v>
      </c>
      <c r="I89" s="166" t="s">
        <v>1309</v>
      </c>
      <c r="J89" s="166" t="s">
        <v>57</v>
      </c>
      <c r="K89" s="166" t="s">
        <v>1209</v>
      </c>
      <c r="L89" s="166" t="s">
        <v>1210</v>
      </c>
      <c r="M89" s="166" t="s">
        <v>44</v>
      </c>
      <c r="N89" s="179" t="s">
        <v>432</v>
      </c>
      <c r="O89" s="179" t="s">
        <v>432</v>
      </c>
      <c r="P89" s="143" t="s">
        <v>1513</v>
      </c>
      <c r="Q89" s="143"/>
      <c r="R89" s="166" t="s">
        <v>24</v>
      </c>
      <c r="S89" s="166"/>
      <c r="T89" s="166" t="s">
        <v>1215</v>
      </c>
      <c r="U89" s="166" t="s">
        <v>1216</v>
      </c>
      <c r="V89" s="166" t="s">
        <v>42</v>
      </c>
      <c r="W89" s="166"/>
      <c r="X89" s="166" t="s">
        <v>98</v>
      </c>
      <c r="Y89" s="181">
        <v>43752</v>
      </c>
      <c r="Z89" s="166" t="s">
        <v>1092</v>
      </c>
      <c r="AA89" s="166"/>
      <c r="AB89" s="184" t="s">
        <v>663</v>
      </c>
      <c r="AC89" s="166"/>
      <c r="AD89" s="166"/>
      <c r="AE89" s="166"/>
      <c r="AF89" s="166"/>
      <c r="AG89" s="166"/>
      <c r="AH89" s="166"/>
      <c r="AI89" s="187" t="s">
        <v>1500</v>
      </c>
      <c r="AJ89" s="166"/>
    </row>
    <row r="90" spans="1:36" ht="210" x14ac:dyDescent="0.25">
      <c r="A90" s="166">
        <v>89</v>
      </c>
      <c r="B90" s="166">
        <v>2019</v>
      </c>
      <c r="C90" s="166" t="s">
        <v>1336</v>
      </c>
      <c r="D90" s="181">
        <v>43748</v>
      </c>
      <c r="E90" s="176" t="s">
        <v>1477</v>
      </c>
      <c r="F90" s="166" t="s">
        <v>1174</v>
      </c>
      <c r="G90" s="166" t="s">
        <v>1162</v>
      </c>
      <c r="H90" s="186">
        <v>9780323112376</v>
      </c>
      <c r="I90" s="166" t="s">
        <v>1310</v>
      </c>
      <c r="J90" s="166" t="s">
        <v>1218</v>
      </c>
      <c r="K90" s="166" t="s">
        <v>1217</v>
      </c>
      <c r="L90" s="166" t="s">
        <v>1219</v>
      </c>
      <c r="M90" s="179" t="s">
        <v>45</v>
      </c>
      <c r="N90" s="179"/>
      <c r="O90" s="179"/>
      <c r="P90" s="179"/>
      <c r="Q90" s="179"/>
      <c r="R90" s="166" t="s">
        <v>13</v>
      </c>
      <c r="S90" s="166" t="s">
        <v>13</v>
      </c>
      <c r="T90" s="166" t="s">
        <v>13</v>
      </c>
      <c r="U90" s="166" t="s">
        <v>13</v>
      </c>
      <c r="V90" s="166" t="s">
        <v>13</v>
      </c>
      <c r="W90" s="166"/>
      <c r="X90" s="166" t="s">
        <v>13</v>
      </c>
      <c r="Y90" s="166" t="s">
        <v>13</v>
      </c>
      <c r="Z90" s="166" t="s">
        <v>13</v>
      </c>
      <c r="AA90" s="166" t="s">
        <v>13</v>
      </c>
      <c r="AB90" s="166" t="s">
        <v>13</v>
      </c>
      <c r="AC90" s="166"/>
      <c r="AD90" s="166"/>
      <c r="AE90" s="166"/>
      <c r="AF90" s="166"/>
      <c r="AG90" s="166"/>
      <c r="AH90" s="166"/>
      <c r="AI90" s="187" t="s">
        <v>1500</v>
      </c>
      <c r="AJ90" s="166"/>
    </row>
    <row r="91" spans="1:36" ht="180" x14ac:dyDescent="0.25">
      <c r="A91" s="166">
        <v>90</v>
      </c>
      <c r="B91" s="166">
        <v>2019</v>
      </c>
      <c r="C91" s="166" t="s">
        <v>1336</v>
      </c>
      <c r="D91" s="181">
        <v>43748</v>
      </c>
      <c r="E91" s="176" t="s">
        <v>1478</v>
      </c>
      <c r="F91" s="166" t="s">
        <v>1175</v>
      </c>
      <c r="G91" s="166" t="s">
        <v>1163</v>
      </c>
      <c r="H91" s="186">
        <v>9780128167212</v>
      </c>
      <c r="I91" s="166" t="s">
        <v>1311</v>
      </c>
      <c r="J91" s="166" t="s">
        <v>57</v>
      </c>
      <c r="K91" s="166" t="s">
        <v>1220</v>
      </c>
      <c r="L91" s="166" t="s">
        <v>1221</v>
      </c>
      <c r="M91" s="166" t="s">
        <v>44</v>
      </c>
      <c r="N91" s="166" t="s">
        <v>1257</v>
      </c>
      <c r="O91" s="166" t="s">
        <v>1258</v>
      </c>
      <c r="P91" s="113" t="s">
        <v>1374</v>
      </c>
      <c r="Q91" s="113"/>
      <c r="R91" s="166" t="s">
        <v>98</v>
      </c>
      <c r="S91" s="166"/>
      <c r="T91" s="166" t="s">
        <v>1222</v>
      </c>
      <c r="U91" s="166" t="s">
        <v>1223</v>
      </c>
      <c r="V91" s="166" t="s">
        <v>42</v>
      </c>
      <c r="W91" s="166"/>
      <c r="X91" s="166" t="s">
        <v>98</v>
      </c>
      <c r="Y91" s="181">
        <v>43752</v>
      </c>
      <c r="Z91" s="176" t="s">
        <v>655</v>
      </c>
      <c r="AA91" s="166" t="s">
        <v>1075</v>
      </c>
      <c r="AB91" s="184" t="s">
        <v>663</v>
      </c>
      <c r="AC91" s="166"/>
      <c r="AD91" s="166"/>
      <c r="AE91" s="166"/>
      <c r="AF91" s="166"/>
      <c r="AG91" s="166"/>
      <c r="AH91" s="166"/>
      <c r="AI91" s="187" t="s">
        <v>1500</v>
      </c>
      <c r="AJ91" s="166"/>
    </row>
    <row r="92" spans="1:36" ht="135" x14ac:dyDescent="0.25">
      <c r="A92" s="166">
        <v>91</v>
      </c>
      <c r="B92" s="166">
        <v>2019</v>
      </c>
      <c r="C92" s="166" t="s">
        <v>1336</v>
      </c>
      <c r="D92" s="181">
        <v>43748</v>
      </c>
      <c r="E92" s="187" t="s">
        <v>66</v>
      </c>
      <c r="F92" s="166" t="s">
        <v>1176</v>
      </c>
      <c r="G92" s="166" t="s">
        <v>1119</v>
      </c>
      <c r="H92" s="186">
        <v>9780081022955</v>
      </c>
      <c r="I92" s="166" t="s">
        <v>1121</v>
      </c>
      <c r="J92" s="166" t="s">
        <v>1178</v>
      </c>
      <c r="K92" s="166" t="s">
        <v>1224</v>
      </c>
      <c r="L92" s="166" t="s">
        <v>1225</v>
      </c>
      <c r="M92" s="179" t="s">
        <v>45</v>
      </c>
      <c r="N92" s="179"/>
      <c r="O92" s="179"/>
      <c r="P92" s="179"/>
      <c r="Q92" s="179"/>
      <c r="R92" s="166" t="s">
        <v>13</v>
      </c>
      <c r="S92" s="166" t="s">
        <v>13</v>
      </c>
      <c r="T92" s="166" t="s">
        <v>13</v>
      </c>
      <c r="U92" s="166" t="s">
        <v>13</v>
      </c>
      <c r="V92" s="166" t="s">
        <v>13</v>
      </c>
      <c r="W92" s="166"/>
      <c r="X92" s="166" t="s">
        <v>13</v>
      </c>
      <c r="Y92" s="166" t="s">
        <v>13</v>
      </c>
      <c r="Z92" s="166" t="s">
        <v>13</v>
      </c>
      <c r="AA92" s="166" t="s">
        <v>13</v>
      </c>
      <c r="AB92" s="166" t="s">
        <v>13</v>
      </c>
      <c r="AC92" s="166"/>
      <c r="AD92" s="166"/>
      <c r="AE92" s="166"/>
      <c r="AF92" s="166"/>
      <c r="AG92" s="166"/>
      <c r="AH92" s="166"/>
      <c r="AI92" s="187" t="s">
        <v>1500</v>
      </c>
      <c r="AJ92" s="166"/>
    </row>
    <row r="93" spans="1:36" ht="390" x14ac:dyDescent="0.25">
      <c r="A93" s="166">
        <v>92</v>
      </c>
      <c r="B93" s="166">
        <v>2019</v>
      </c>
      <c r="C93" s="166" t="s">
        <v>1336</v>
      </c>
      <c r="D93" s="181">
        <v>43752</v>
      </c>
      <c r="E93" s="176" t="s">
        <v>1478</v>
      </c>
      <c r="F93" s="166" t="s">
        <v>1177</v>
      </c>
      <c r="G93" s="166" t="s">
        <v>1164</v>
      </c>
      <c r="H93" s="186">
        <v>9780128118429</v>
      </c>
      <c r="I93" s="166" t="s">
        <v>1312</v>
      </c>
      <c r="J93" s="166" t="s">
        <v>57</v>
      </c>
      <c r="K93" s="166" t="s">
        <v>1226</v>
      </c>
      <c r="L93" s="166" t="s">
        <v>1233</v>
      </c>
      <c r="M93" s="166" t="s">
        <v>44</v>
      </c>
      <c r="N93" s="166" t="s">
        <v>1252</v>
      </c>
      <c r="O93" s="166" t="s">
        <v>1253</v>
      </c>
      <c r="P93" s="166" t="s">
        <v>1401</v>
      </c>
      <c r="Q93" s="166"/>
      <c r="R93" s="166" t="s">
        <v>24</v>
      </c>
      <c r="S93" s="166"/>
      <c r="T93" s="166" t="s">
        <v>1213</v>
      </c>
      <c r="U93" s="166" t="s">
        <v>1234</v>
      </c>
      <c r="V93" s="166" t="s">
        <v>42</v>
      </c>
      <c r="W93" s="166"/>
      <c r="X93" s="166" t="s">
        <v>51</v>
      </c>
      <c r="Y93" s="181">
        <v>43754</v>
      </c>
      <c r="Z93" s="166" t="s">
        <v>683</v>
      </c>
      <c r="AA93" s="166"/>
      <c r="AB93" s="184" t="s">
        <v>663</v>
      </c>
      <c r="AC93" s="166"/>
      <c r="AD93" s="166"/>
      <c r="AE93" s="166"/>
      <c r="AF93" s="166"/>
      <c r="AG93" s="166"/>
      <c r="AH93" s="166"/>
      <c r="AI93" s="187" t="s">
        <v>1500</v>
      </c>
      <c r="AJ93" s="166"/>
    </row>
    <row r="94" spans="1:36" ht="255" x14ac:dyDescent="0.25">
      <c r="A94" s="166">
        <v>93</v>
      </c>
      <c r="B94" s="166">
        <v>2019</v>
      </c>
      <c r="C94" s="166" t="s">
        <v>1336</v>
      </c>
      <c r="D94" s="188">
        <v>43756.5625</v>
      </c>
      <c r="E94" s="176" t="s">
        <v>1478</v>
      </c>
      <c r="F94" s="169" t="s">
        <v>1270</v>
      </c>
      <c r="G94" s="169" t="s">
        <v>1266</v>
      </c>
      <c r="H94" s="186">
        <v>9780128159057</v>
      </c>
      <c r="I94" s="169" t="s">
        <v>1313</v>
      </c>
      <c r="J94" s="166" t="s">
        <v>1059</v>
      </c>
      <c r="K94" s="166" t="s">
        <v>1274</v>
      </c>
      <c r="L94" s="166" t="s">
        <v>1275</v>
      </c>
      <c r="M94" s="179" t="s">
        <v>44</v>
      </c>
      <c r="N94" s="166" t="s">
        <v>34</v>
      </c>
      <c r="O94" s="166" t="s">
        <v>1250</v>
      </c>
      <c r="P94" s="166" t="s">
        <v>1400</v>
      </c>
      <c r="Q94" s="179" t="s">
        <v>1279</v>
      </c>
      <c r="R94" s="166" t="s">
        <v>24</v>
      </c>
      <c r="S94" s="166"/>
      <c r="T94" s="166" t="s">
        <v>1137</v>
      </c>
      <c r="U94" s="166" t="s">
        <v>1276</v>
      </c>
      <c r="V94" s="166" t="s">
        <v>42</v>
      </c>
      <c r="W94" s="166" t="s">
        <v>1499</v>
      </c>
      <c r="X94" s="166" t="s">
        <v>51</v>
      </c>
      <c r="Y94" s="188">
        <v>43759</v>
      </c>
      <c r="Z94" s="166" t="s">
        <v>786</v>
      </c>
      <c r="AA94" s="166" t="s">
        <v>891</v>
      </c>
      <c r="AB94" s="166" t="s">
        <v>47</v>
      </c>
      <c r="AC94" s="188">
        <v>43760</v>
      </c>
      <c r="AD94" s="169"/>
      <c r="AE94" s="169"/>
      <c r="AF94" s="169"/>
      <c r="AG94" s="169"/>
      <c r="AH94" s="169"/>
      <c r="AI94" s="187" t="s">
        <v>1500</v>
      </c>
      <c r="AJ94" s="166" t="s">
        <v>1277</v>
      </c>
    </row>
    <row r="95" spans="1:36" ht="255" x14ac:dyDescent="0.25">
      <c r="A95" s="166">
        <v>94</v>
      </c>
      <c r="B95" s="166">
        <v>2019</v>
      </c>
      <c r="C95" s="166" t="s">
        <v>1336</v>
      </c>
      <c r="D95" s="188">
        <v>43761</v>
      </c>
      <c r="E95" s="176" t="s">
        <v>1478</v>
      </c>
      <c r="F95" s="169" t="s">
        <v>1271</v>
      </c>
      <c r="G95" s="169" t="s">
        <v>1267</v>
      </c>
      <c r="H95" s="186">
        <v>9780128184486</v>
      </c>
      <c r="I95" s="169" t="s">
        <v>1314</v>
      </c>
      <c r="J95" s="166" t="s">
        <v>1287</v>
      </c>
      <c r="K95" s="166" t="s">
        <v>1286</v>
      </c>
      <c r="L95" s="166" t="s">
        <v>1288</v>
      </c>
      <c r="M95" s="169" t="s">
        <v>44</v>
      </c>
      <c r="N95" s="169" t="s">
        <v>37</v>
      </c>
      <c r="O95" s="166" t="s">
        <v>1249</v>
      </c>
      <c r="P95" s="166" t="s">
        <v>1372</v>
      </c>
      <c r="Q95" s="166"/>
      <c r="R95" s="169" t="s">
        <v>21</v>
      </c>
      <c r="S95" s="166" t="s">
        <v>1510</v>
      </c>
      <c r="T95" s="166" t="s">
        <v>1289</v>
      </c>
      <c r="U95" s="166" t="s">
        <v>1290</v>
      </c>
      <c r="V95" s="169" t="s">
        <v>42</v>
      </c>
      <c r="W95" s="166" t="s">
        <v>37</v>
      </c>
      <c r="X95" s="169" t="s">
        <v>51</v>
      </c>
      <c r="Y95" s="188">
        <v>43763</v>
      </c>
      <c r="Z95" s="166" t="s">
        <v>1092</v>
      </c>
      <c r="AA95" s="166" t="s">
        <v>493</v>
      </c>
      <c r="AB95" s="169" t="s">
        <v>47</v>
      </c>
      <c r="AC95" s="169"/>
      <c r="AD95" s="169"/>
      <c r="AE95" s="169"/>
      <c r="AF95" s="169"/>
      <c r="AG95" s="169"/>
      <c r="AH95" s="188">
        <v>43760</v>
      </c>
      <c r="AI95" s="188" t="s">
        <v>1464</v>
      </c>
      <c r="AJ95" s="166" t="s">
        <v>1343</v>
      </c>
    </row>
    <row r="96" spans="1:36" ht="285" x14ac:dyDescent="0.25">
      <c r="A96" s="166">
        <v>95</v>
      </c>
      <c r="B96" s="166">
        <v>2019</v>
      </c>
      <c r="C96" s="166" t="s">
        <v>1336</v>
      </c>
      <c r="D96" s="188">
        <v>43761</v>
      </c>
      <c r="E96" s="176" t="s">
        <v>1478</v>
      </c>
      <c r="F96" s="169" t="s">
        <v>1272</v>
      </c>
      <c r="G96" s="169" t="s">
        <v>1268</v>
      </c>
      <c r="H96" s="186">
        <v>9780128188156</v>
      </c>
      <c r="I96" s="169" t="s">
        <v>1314</v>
      </c>
      <c r="J96" s="169" t="s">
        <v>1059</v>
      </c>
      <c r="K96" s="166" t="s">
        <v>1291</v>
      </c>
      <c r="L96" s="166" t="s">
        <v>1292</v>
      </c>
      <c r="M96" s="169" t="s">
        <v>44</v>
      </c>
      <c r="N96" s="169" t="s">
        <v>1293</v>
      </c>
      <c r="O96" s="169" t="s">
        <v>1250</v>
      </c>
      <c r="P96" s="166" t="s">
        <v>1400</v>
      </c>
      <c r="Q96" s="179" t="s">
        <v>1279</v>
      </c>
      <c r="R96" s="169" t="s">
        <v>24</v>
      </c>
      <c r="S96" s="169"/>
      <c r="T96" s="166" t="s">
        <v>1294</v>
      </c>
      <c r="U96" s="166" t="s">
        <v>1295</v>
      </c>
      <c r="V96" s="169" t="s">
        <v>42</v>
      </c>
      <c r="W96" s="166" t="s">
        <v>1293</v>
      </c>
      <c r="X96" s="169" t="s">
        <v>51</v>
      </c>
      <c r="Y96" s="188">
        <v>43763</v>
      </c>
      <c r="Z96" s="169" t="s">
        <v>661</v>
      </c>
      <c r="AA96" s="166" t="s">
        <v>236</v>
      </c>
      <c r="AB96" s="184" t="s">
        <v>663</v>
      </c>
      <c r="AC96" s="169"/>
      <c r="AD96" s="169"/>
      <c r="AE96" s="169"/>
      <c r="AF96" s="169"/>
      <c r="AG96" s="169"/>
      <c r="AH96" s="188">
        <v>43761</v>
      </c>
      <c r="AI96" s="188" t="s">
        <v>1464</v>
      </c>
      <c r="AJ96" s="166" t="s">
        <v>661</v>
      </c>
    </row>
    <row r="97" spans="1:36" ht="150" x14ac:dyDescent="0.25">
      <c r="A97" s="166">
        <v>96</v>
      </c>
      <c r="B97" s="166">
        <v>2019</v>
      </c>
      <c r="C97" s="166" t="s">
        <v>1336</v>
      </c>
      <c r="D97" s="188">
        <v>43761</v>
      </c>
      <c r="E97" s="176" t="s">
        <v>1478</v>
      </c>
      <c r="F97" s="169" t="s">
        <v>1273</v>
      </c>
      <c r="G97" s="169" t="s">
        <v>1269</v>
      </c>
      <c r="H97" s="186">
        <v>9780128162057</v>
      </c>
      <c r="I97" s="166" t="s">
        <v>1315</v>
      </c>
      <c r="J97" s="166" t="s">
        <v>1287</v>
      </c>
      <c r="K97" s="166" t="s">
        <v>1296</v>
      </c>
      <c r="L97" s="166" t="s">
        <v>1297</v>
      </c>
      <c r="M97" s="169" t="s">
        <v>44</v>
      </c>
      <c r="N97" s="169" t="s">
        <v>432</v>
      </c>
      <c r="O97" s="169" t="s">
        <v>432</v>
      </c>
      <c r="P97" s="205" t="s">
        <v>78</v>
      </c>
      <c r="Q97" s="205"/>
      <c r="R97" s="169" t="s">
        <v>24</v>
      </c>
      <c r="S97" s="166" t="s">
        <v>1503</v>
      </c>
      <c r="T97" s="166" t="s">
        <v>995</v>
      </c>
      <c r="U97" s="166" t="s">
        <v>1298</v>
      </c>
      <c r="V97" s="169" t="s">
        <v>42</v>
      </c>
      <c r="W97" s="169" t="s">
        <v>432</v>
      </c>
      <c r="X97" s="169" t="s">
        <v>51</v>
      </c>
      <c r="Y97" s="188">
        <v>43763</v>
      </c>
      <c r="Z97" s="169" t="s">
        <v>683</v>
      </c>
      <c r="AA97" s="169" t="s">
        <v>662</v>
      </c>
      <c r="AB97" s="184" t="s">
        <v>663</v>
      </c>
      <c r="AC97" s="169"/>
      <c r="AD97" s="169"/>
      <c r="AE97" s="169"/>
      <c r="AF97" s="169"/>
      <c r="AG97" s="169"/>
      <c r="AH97" s="188">
        <v>43761</v>
      </c>
      <c r="AI97" s="188" t="s">
        <v>1464</v>
      </c>
      <c r="AJ97" s="166" t="s">
        <v>1048</v>
      </c>
    </row>
    <row r="98" spans="1:36" ht="90" x14ac:dyDescent="0.25">
      <c r="A98" s="166">
        <v>97</v>
      </c>
      <c r="B98" s="166">
        <v>2019</v>
      </c>
      <c r="C98" s="166" t="s">
        <v>1336</v>
      </c>
      <c r="D98" s="188">
        <v>43762</v>
      </c>
      <c r="E98" s="176" t="s">
        <v>1478</v>
      </c>
      <c r="F98" s="169" t="s">
        <v>1284</v>
      </c>
      <c r="G98" s="169" t="s">
        <v>1158</v>
      </c>
      <c r="H98" s="168">
        <v>9780123746269</v>
      </c>
      <c r="I98" s="2" t="s">
        <v>1305</v>
      </c>
      <c r="J98" s="166" t="s">
        <v>1287</v>
      </c>
      <c r="K98" s="189" t="s">
        <v>1316</v>
      </c>
      <c r="L98" s="189" t="s">
        <v>1317</v>
      </c>
      <c r="M98" s="2" t="s">
        <v>45</v>
      </c>
      <c r="N98" s="2" t="s">
        <v>78</v>
      </c>
      <c r="O98" s="189" t="s">
        <v>1318</v>
      </c>
      <c r="P98" s="2" t="s">
        <v>78</v>
      </c>
      <c r="Q98" s="2"/>
      <c r="R98" s="2" t="s">
        <v>13</v>
      </c>
      <c r="S98" s="2" t="s">
        <v>13</v>
      </c>
      <c r="T98" s="2" t="s">
        <v>13</v>
      </c>
      <c r="U98" s="2" t="s">
        <v>13</v>
      </c>
      <c r="V98" s="2" t="s">
        <v>13</v>
      </c>
      <c r="W98" s="2" t="s">
        <v>13</v>
      </c>
      <c r="X98" s="2" t="s">
        <v>13</v>
      </c>
      <c r="Y98" s="2" t="s">
        <v>13</v>
      </c>
      <c r="Z98" s="2" t="s">
        <v>13</v>
      </c>
      <c r="AA98" s="2" t="s">
        <v>13</v>
      </c>
      <c r="AB98" s="2" t="s">
        <v>13</v>
      </c>
      <c r="AC98" s="2" t="s">
        <v>13</v>
      </c>
      <c r="AD98" s="2" t="s">
        <v>13</v>
      </c>
      <c r="AE98" s="2" t="s">
        <v>13</v>
      </c>
      <c r="AF98" s="2" t="s">
        <v>13</v>
      </c>
      <c r="AG98" s="2" t="s">
        <v>13</v>
      </c>
      <c r="AH98" s="2" t="s">
        <v>13</v>
      </c>
      <c r="AI98" s="187" t="s">
        <v>1500</v>
      </c>
      <c r="AJ98" s="2" t="s">
        <v>13</v>
      </c>
    </row>
    <row r="99" spans="1:36" ht="345" x14ac:dyDescent="0.25">
      <c r="A99" s="166">
        <v>98</v>
      </c>
      <c r="B99" s="166">
        <v>2019</v>
      </c>
      <c r="C99" s="166" t="s">
        <v>1336</v>
      </c>
      <c r="D99" s="188">
        <v>43766</v>
      </c>
      <c r="E99" s="176" t="s">
        <v>1478</v>
      </c>
      <c r="F99" s="169" t="s">
        <v>1285</v>
      </c>
      <c r="G99" s="169" t="s">
        <v>1283</v>
      </c>
      <c r="H99" s="168">
        <v>9780128150696</v>
      </c>
      <c r="I99" s="2" t="s">
        <v>1320</v>
      </c>
      <c r="J99" s="166" t="s">
        <v>1287</v>
      </c>
      <c r="K99" s="189" t="s">
        <v>1319</v>
      </c>
      <c r="L99" s="189" t="s">
        <v>1321</v>
      </c>
      <c r="M99" s="2" t="s">
        <v>44</v>
      </c>
      <c r="N99" s="2" t="s">
        <v>1322</v>
      </c>
      <c r="O99" s="189" t="s">
        <v>1249</v>
      </c>
      <c r="P99" s="189" t="s">
        <v>1402</v>
      </c>
      <c r="Q99" s="143" t="s">
        <v>1519</v>
      </c>
      <c r="R99" s="2" t="s">
        <v>1323</v>
      </c>
      <c r="S99" s="2" t="s">
        <v>227</v>
      </c>
      <c r="T99" s="189" t="s">
        <v>1324</v>
      </c>
      <c r="U99" s="189" t="s">
        <v>1325</v>
      </c>
      <c r="V99" s="2" t="s">
        <v>42</v>
      </c>
      <c r="W99" s="189" t="s">
        <v>1504</v>
      </c>
      <c r="X99" s="2" t="s">
        <v>51</v>
      </c>
      <c r="Y99" s="190">
        <v>43769</v>
      </c>
      <c r="Z99" s="2" t="s">
        <v>683</v>
      </c>
      <c r="AA99" s="189" t="s">
        <v>662</v>
      </c>
      <c r="AB99" s="2" t="s">
        <v>47</v>
      </c>
      <c r="AC99" s="2"/>
      <c r="AD99" s="2"/>
      <c r="AE99" s="2"/>
      <c r="AF99" s="2"/>
      <c r="AG99" s="2"/>
      <c r="AH99" s="2"/>
      <c r="AI99" s="187" t="s">
        <v>1500</v>
      </c>
      <c r="AJ99" s="2"/>
    </row>
    <row r="100" spans="1:36" ht="363.75" customHeight="1" x14ac:dyDescent="0.25">
      <c r="A100" s="166">
        <v>99</v>
      </c>
      <c r="B100" s="166">
        <v>2019</v>
      </c>
      <c r="C100" s="166" t="s">
        <v>1336</v>
      </c>
      <c r="D100" s="190">
        <v>43767</v>
      </c>
      <c r="E100" s="176" t="s">
        <v>1478</v>
      </c>
      <c r="F100" s="169" t="s">
        <v>1302</v>
      </c>
      <c r="G100" s="169" t="s">
        <v>1300</v>
      </c>
      <c r="H100" s="168">
        <v>9780444641083</v>
      </c>
      <c r="I100" s="2" t="s">
        <v>1326</v>
      </c>
      <c r="J100" s="166" t="s">
        <v>1287</v>
      </c>
      <c r="K100" s="189" t="s">
        <v>1327</v>
      </c>
      <c r="L100" s="189" t="s">
        <v>1328</v>
      </c>
      <c r="M100" s="2" t="s">
        <v>44</v>
      </c>
      <c r="N100" s="2" t="s">
        <v>80</v>
      </c>
      <c r="O100" s="189" t="s">
        <v>1329</v>
      </c>
      <c r="P100" s="2" t="s">
        <v>1403</v>
      </c>
      <c r="Q100" s="2"/>
      <c r="R100" s="2" t="s">
        <v>93</v>
      </c>
      <c r="S100" s="2" t="s">
        <v>227</v>
      </c>
      <c r="T100" s="189" t="s">
        <v>1143</v>
      </c>
      <c r="U100" s="189" t="s">
        <v>1331</v>
      </c>
      <c r="V100" s="2" t="s">
        <v>42</v>
      </c>
      <c r="W100" s="2" t="s">
        <v>80</v>
      </c>
      <c r="X100" s="2" t="s">
        <v>51</v>
      </c>
      <c r="Y100" s="190">
        <v>43769</v>
      </c>
      <c r="Z100" s="2" t="s">
        <v>683</v>
      </c>
      <c r="AA100" s="2" t="s">
        <v>891</v>
      </c>
      <c r="AB100" s="184" t="s">
        <v>663</v>
      </c>
      <c r="AC100" s="2"/>
      <c r="AD100" s="2"/>
      <c r="AE100" s="2"/>
      <c r="AF100" s="2"/>
      <c r="AG100" s="2"/>
      <c r="AH100" s="2"/>
      <c r="AI100" s="187" t="s">
        <v>1500</v>
      </c>
      <c r="AJ100" s="2"/>
    </row>
    <row r="101" spans="1:36" ht="135" x14ac:dyDescent="0.25">
      <c r="A101" s="166">
        <v>100</v>
      </c>
      <c r="B101" s="166">
        <v>2019</v>
      </c>
      <c r="C101" s="166" t="s">
        <v>1336</v>
      </c>
      <c r="D101" s="190">
        <v>43767</v>
      </c>
      <c r="E101" s="176" t="s">
        <v>1477</v>
      </c>
      <c r="F101" s="2" t="s">
        <v>1303</v>
      </c>
      <c r="G101" s="169" t="s">
        <v>1301</v>
      </c>
      <c r="H101" s="168">
        <v>9783437440809</v>
      </c>
      <c r="I101" s="2" t="s">
        <v>1332</v>
      </c>
      <c r="J101" s="166" t="s">
        <v>1218</v>
      </c>
      <c r="K101" s="166" t="s">
        <v>1333</v>
      </c>
      <c r="L101" s="166" t="s">
        <v>1334</v>
      </c>
      <c r="M101" s="169" t="s">
        <v>45</v>
      </c>
      <c r="N101" s="2"/>
      <c r="O101" s="2"/>
      <c r="P101" s="169" t="s">
        <v>13</v>
      </c>
      <c r="Q101" s="169"/>
      <c r="R101" s="169" t="s">
        <v>13</v>
      </c>
      <c r="S101" s="169" t="s">
        <v>13</v>
      </c>
      <c r="T101" s="169" t="s">
        <v>13</v>
      </c>
      <c r="U101" s="169" t="s">
        <v>13</v>
      </c>
      <c r="V101" s="169" t="s">
        <v>13</v>
      </c>
      <c r="W101" s="169" t="s">
        <v>13</v>
      </c>
      <c r="X101" s="169" t="s">
        <v>13</v>
      </c>
      <c r="Y101" s="169" t="s">
        <v>13</v>
      </c>
      <c r="Z101" s="169" t="s">
        <v>13</v>
      </c>
      <c r="AA101" s="169" t="s">
        <v>13</v>
      </c>
      <c r="AB101" s="169" t="s">
        <v>13</v>
      </c>
      <c r="AC101" s="169" t="s">
        <v>13</v>
      </c>
      <c r="AD101" s="169" t="s">
        <v>13</v>
      </c>
      <c r="AE101" s="169" t="s">
        <v>13</v>
      </c>
      <c r="AF101" s="169" t="s">
        <v>13</v>
      </c>
      <c r="AG101" s="169" t="s">
        <v>13</v>
      </c>
      <c r="AH101" s="169" t="s">
        <v>13</v>
      </c>
      <c r="AI101" s="187" t="s">
        <v>1500</v>
      </c>
      <c r="AJ101" s="169" t="s">
        <v>13</v>
      </c>
    </row>
    <row r="102" spans="1:36" x14ac:dyDescent="0.25">
      <c r="A102" s="166">
        <v>101</v>
      </c>
      <c r="B102" s="166">
        <v>2019</v>
      </c>
      <c r="C102" s="166" t="s">
        <v>1336</v>
      </c>
      <c r="D102" s="190">
        <v>43767</v>
      </c>
      <c r="E102" s="180" t="s">
        <v>923</v>
      </c>
      <c r="F102" s="2" t="s">
        <v>1304</v>
      </c>
      <c r="G102" s="169" t="s">
        <v>1301</v>
      </c>
      <c r="H102" s="2" t="s">
        <v>923</v>
      </c>
      <c r="I102" s="2" t="s">
        <v>923</v>
      </c>
      <c r="J102" s="2" t="s">
        <v>923</v>
      </c>
      <c r="K102" s="2" t="s">
        <v>923</v>
      </c>
      <c r="L102" s="2" t="s">
        <v>923</v>
      </c>
      <c r="M102" s="2" t="s">
        <v>923</v>
      </c>
      <c r="N102" s="2" t="s">
        <v>923</v>
      </c>
      <c r="O102" s="2" t="s">
        <v>923</v>
      </c>
      <c r="P102" s="2" t="s">
        <v>923</v>
      </c>
      <c r="Q102" s="2"/>
      <c r="R102" s="2" t="s">
        <v>923</v>
      </c>
      <c r="S102" s="2" t="s">
        <v>13</v>
      </c>
      <c r="T102" s="2" t="s">
        <v>923</v>
      </c>
      <c r="U102" s="2" t="s">
        <v>923</v>
      </c>
      <c r="V102" s="2" t="s">
        <v>923</v>
      </c>
      <c r="W102" s="2" t="s">
        <v>923</v>
      </c>
      <c r="X102" s="2" t="s">
        <v>923</v>
      </c>
      <c r="Y102" s="2" t="s">
        <v>923</v>
      </c>
      <c r="Z102" s="2" t="s">
        <v>923</v>
      </c>
      <c r="AA102" s="2" t="s">
        <v>923</v>
      </c>
      <c r="AB102" s="2" t="s">
        <v>923</v>
      </c>
      <c r="AC102" s="2" t="s">
        <v>923</v>
      </c>
      <c r="AD102" s="2" t="s">
        <v>923</v>
      </c>
      <c r="AE102" s="2" t="s">
        <v>923</v>
      </c>
      <c r="AF102" s="2" t="s">
        <v>923</v>
      </c>
      <c r="AG102" s="2" t="s">
        <v>923</v>
      </c>
      <c r="AH102" s="2" t="s">
        <v>923</v>
      </c>
      <c r="AI102" s="187" t="s">
        <v>1500</v>
      </c>
      <c r="AJ102" s="2" t="s">
        <v>923</v>
      </c>
    </row>
    <row r="103" spans="1:36" ht="379.5" customHeight="1" x14ac:dyDescent="0.25">
      <c r="A103" s="9">
        <v>1</v>
      </c>
      <c r="B103" s="9">
        <v>2018</v>
      </c>
      <c r="C103" s="9" t="s">
        <v>1335</v>
      </c>
      <c r="D103" s="122">
        <v>43138</v>
      </c>
      <c r="E103" s="176" t="s">
        <v>1478</v>
      </c>
      <c r="F103" s="22" t="s">
        <v>121</v>
      </c>
      <c r="G103" s="22" t="s">
        <v>122</v>
      </c>
      <c r="H103" s="45">
        <v>9780128125779</v>
      </c>
      <c r="I103" s="45" t="s">
        <v>123</v>
      </c>
      <c r="J103" s="9" t="s">
        <v>57</v>
      </c>
      <c r="K103" s="26" t="s">
        <v>124</v>
      </c>
      <c r="L103" s="26" t="s">
        <v>598</v>
      </c>
      <c r="M103" s="91" t="s">
        <v>44</v>
      </c>
      <c r="N103" s="91" t="s">
        <v>1438</v>
      </c>
      <c r="O103" s="91" t="s">
        <v>1451</v>
      </c>
      <c r="P103" s="91" t="s">
        <v>1404</v>
      </c>
      <c r="Q103" s="91"/>
      <c r="R103" s="22" t="s">
        <v>275</v>
      </c>
      <c r="S103" s="166" t="s">
        <v>1510</v>
      </c>
      <c r="T103" s="9" t="s">
        <v>125</v>
      </c>
      <c r="U103" s="26" t="s">
        <v>129</v>
      </c>
      <c r="V103" s="22" t="s">
        <v>50</v>
      </c>
      <c r="W103" s="166" t="s">
        <v>37</v>
      </c>
      <c r="X103" s="22" t="s">
        <v>51</v>
      </c>
      <c r="Y103" s="123">
        <v>43146</v>
      </c>
      <c r="Z103" s="123" t="s">
        <v>127</v>
      </c>
      <c r="AA103" s="123" t="s">
        <v>128</v>
      </c>
      <c r="AB103" s="22" t="s">
        <v>47</v>
      </c>
      <c r="AC103" s="10">
        <v>43146</v>
      </c>
      <c r="AD103" s="10">
        <v>43146</v>
      </c>
      <c r="AE103" s="10" t="s">
        <v>51</v>
      </c>
      <c r="AF103" s="10"/>
      <c r="AG103" s="22" t="s">
        <v>451</v>
      </c>
      <c r="AH103" s="124">
        <f t="shared" ref="AH103:AH143" si="2">+D103</f>
        <v>43138</v>
      </c>
      <c r="AI103" s="206" t="s">
        <v>1465</v>
      </c>
      <c r="AJ103" s="57" t="s">
        <v>126</v>
      </c>
    </row>
    <row r="104" spans="1:36" ht="409.5" x14ac:dyDescent="0.25">
      <c r="A104" s="45">
        <v>2</v>
      </c>
      <c r="B104" s="9">
        <v>2018</v>
      </c>
      <c r="C104" s="194" t="s">
        <v>1337</v>
      </c>
      <c r="D104" s="122">
        <v>43171</v>
      </c>
      <c r="E104" s="176" t="s">
        <v>1477</v>
      </c>
      <c r="F104" s="45" t="s">
        <v>131</v>
      </c>
      <c r="G104" s="45" t="s">
        <v>132</v>
      </c>
      <c r="H104" s="45">
        <v>9780702069123</v>
      </c>
      <c r="I104" s="45" t="s">
        <v>71</v>
      </c>
      <c r="J104" s="9" t="s">
        <v>60</v>
      </c>
      <c r="K104" s="26" t="s">
        <v>133</v>
      </c>
      <c r="L104" s="26" t="s">
        <v>156</v>
      </c>
      <c r="M104" s="91" t="s">
        <v>44</v>
      </c>
      <c r="N104" s="91" t="s">
        <v>72</v>
      </c>
      <c r="O104" s="91" t="s">
        <v>1376</v>
      </c>
      <c r="P104" s="91" t="s">
        <v>1405</v>
      </c>
      <c r="Q104" s="179" t="s">
        <v>1419</v>
      </c>
      <c r="R104" s="8" t="s">
        <v>24</v>
      </c>
      <c r="S104" s="8"/>
      <c r="T104" s="8" t="s">
        <v>158</v>
      </c>
      <c r="U104" s="26" t="s">
        <v>157</v>
      </c>
      <c r="V104" s="22" t="s">
        <v>50</v>
      </c>
      <c r="W104" s="177" t="s">
        <v>36</v>
      </c>
      <c r="X104" s="9" t="s">
        <v>51</v>
      </c>
      <c r="Y104" s="10">
        <v>43174</v>
      </c>
      <c r="Z104" s="112" t="s">
        <v>119</v>
      </c>
      <c r="AA104" s="112" t="s">
        <v>134</v>
      </c>
      <c r="AB104" s="177" t="s">
        <v>533</v>
      </c>
      <c r="AC104" s="125">
        <v>43196</v>
      </c>
      <c r="AD104" s="125">
        <v>43196</v>
      </c>
      <c r="AE104" s="112" t="s">
        <v>51</v>
      </c>
      <c r="AF104" s="9"/>
      <c r="AG104" s="22" t="s">
        <v>451</v>
      </c>
      <c r="AH104" s="124">
        <f t="shared" si="2"/>
        <v>43171</v>
      </c>
      <c r="AI104" s="124" t="s">
        <v>1466</v>
      </c>
      <c r="AJ104" s="112" t="s">
        <v>155</v>
      </c>
    </row>
    <row r="105" spans="1:36" ht="175.5" customHeight="1" x14ac:dyDescent="0.25">
      <c r="A105" s="40">
        <v>3</v>
      </c>
      <c r="B105" s="9">
        <v>2018</v>
      </c>
      <c r="C105" s="194" t="s">
        <v>1337</v>
      </c>
      <c r="D105" s="126">
        <v>43180</v>
      </c>
      <c r="E105" s="176" t="s">
        <v>1477</v>
      </c>
      <c r="F105" s="40" t="s">
        <v>135</v>
      </c>
      <c r="G105" s="40" t="s">
        <v>136</v>
      </c>
      <c r="H105" s="127">
        <v>9780323595315</v>
      </c>
      <c r="I105" s="40" t="s">
        <v>137</v>
      </c>
      <c r="J105" s="40" t="s">
        <v>60</v>
      </c>
      <c r="K105" s="85" t="s">
        <v>138</v>
      </c>
      <c r="L105" s="85" t="s">
        <v>139</v>
      </c>
      <c r="M105" s="91" t="s">
        <v>44</v>
      </c>
      <c r="N105" s="91" t="s">
        <v>92</v>
      </c>
      <c r="O105" s="91" t="s">
        <v>1452</v>
      </c>
      <c r="P105" s="91" t="s">
        <v>1406</v>
      </c>
      <c r="Q105" s="91"/>
      <c r="R105" s="128" t="s">
        <v>276</v>
      </c>
      <c r="S105" s="128" t="s">
        <v>227</v>
      </c>
      <c r="T105" s="128" t="s">
        <v>140</v>
      </c>
      <c r="U105" s="85" t="s">
        <v>141</v>
      </c>
      <c r="V105" s="48" t="s">
        <v>50</v>
      </c>
      <c r="W105" s="40" t="s">
        <v>92</v>
      </c>
      <c r="X105" s="40" t="s">
        <v>51</v>
      </c>
      <c r="Y105" s="74">
        <v>43182</v>
      </c>
      <c r="Z105" s="40" t="s">
        <v>142</v>
      </c>
      <c r="AA105" s="40" t="s">
        <v>143</v>
      </c>
      <c r="AB105" s="128" t="s">
        <v>144</v>
      </c>
      <c r="AC105" s="125">
        <v>43182</v>
      </c>
      <c r="AD105" s="125">
        <v>43182</v>
      </c>
      <c r="AE105" s="40" t="s">
        <v>13</v>
      </c>
      <c r="AF105" s="129"/>
      <c r="AG105" s="22" t="s">
        <v>451</v>
      </c>
      <c r="AH105" s="124">
        <f t="shared" si="2"/>
        <v>43180</v>
      </c>
      <c r="AI105" s="124" t="s">
        <v>1466</v>
      </c>
      <c r="AJ105" s="40" t="s">
        <v>145</v>
      </c>
    </row>
    <row r="106" spans="1:36" ht="235.5" customHeight="1" x14ac:dyDescent="0.25">
      <c r="A106" s="48">
        <v>4</v>
      </c>
      <c r="B106" s="9">
        <v>2018</v>
      </c>
      <c r="C106" s="40" t="s">
        <v>1338</v>
      </c>
      <c r="D106" s="126">
        <v>43194</v>
      </c>
      <c r="E106" s="176" t="s">
        <v>1478</v>
      </c>
      <c r="F106" s="48" t="s">
        <v>147</v>
      </c>
      <c r="G106" s="48" t="s">
        <v>149</v>
      </c>
      <c r="H106" s="127">
        <v>9780128119310</v>
      </c>
      <c r="I106" s="48" t="s">
        <v>148</v>
      </c>
      <c r="J106" s="48" t="s">
        <v>57</v>
      </c>
      <c r="K106" s="85" t="s">
        <v>150</v>
      </c>
      <c r="L106" s="85" t="s">
        <v>151</v>
      </c>
      <c r="M106" s="91" t="s">
        <v>44</v>
      </c>
      <c r="N106" s="91" t="s">
        <v>87</v>
      </c>
      <c r="O106" s="91" t="s">
        <v>1453</v>
      </c>
      <c r="P106" s="91" t="s">
        <v>1374</v>
      </c>
      <c r="Q106" s="91"/>
      <c r="R106" s="40" t="s">
        <v>201</v>
      </c>
      <c r="S106" s="40" t="s">
        <v>227</v>
      </c>
      <c r="T106" s="40" t="s">
        <v>152</v>
      </c>
      <c r="U106" s="85" t="s">
        <v>400</v>
      </c>
      <c r="V106" s="48" t="s">
        <v>50</v>
      </c>
      <c r="W106" s="166" t="s">
        <v>153</v>
      </c>
      <c r="X106" s="40" t="s">
        <v>51</v>
      </c>
      <c r="Y106" s="74">
        <v>43200</v>
      </c>
      <c r="Z106" s="40" t="s">
        <v>154</v>
      </c>
      <c r="AA106" s="40" t="s">
        <v>111</v>
      </c>
      <c r="AB106" s="184" t="s">
        <v>663</v>
      </c>
      <c r="AC106" s="74">
        <v>43196</v>
      </c>
      <c r="AD106" s="74">
        <v>43196</v>
      </c>
      <c r="AE106" s="40" t="s">
        <v>51</v>
      </c>
      <c r="AF106" s="129"/>
      <c r="AG106" s="22" t="s">
        <v>451</v>
      </c>
      <c r="AH106" s="124">
        <f t="shared" si="2"/>
        <v>43194</v>
      </c>
      <c r="AI106" s="124" t="s">
        <v>1467</v>
      </c>
      <c r="AJ106" s="40" t="s">
        <v>169</v>
      </c>
    </row>
    <row r="107" spans="1:36" ht="177" customHeight="1" x14ac:dyDescent="0.25">
      <c r="A107" s="48">
        <v>5</v>
      </c>
      <c r="B107" s="9">
        <v>2018</v>
      </c>
      <c r="C107" s="40" t="s">
        <v>1337</v>
      </c>
      <c r="D107" s="126">
        <v>43236</v>
      </c>
      <c r="E107" s="176" t="s">
        <v>1478</v>
      </c>
      <c r="F107" s="48" t="s">
        <v>159</v>
      </c>
      <c r="G107" s="48" t="s">
        <v>160</v>
      </c>
      <c r="H107" s="127">
        <v>9780081022337</v>
      </c>
      <c r="I107" s="48" t="s">
        <v>161</v>
      </c>
      <c r="J107" s="48" t="s">
        <v>57</v>
      </c>
      <c r="K107" s="85" t="s">
        <v>162</v>
      </c>
      <c r="L107" s="85" t="s">
        <v>163</v>
      </c>
      <c r="M107" s="91" t="s">
        <v>44</v>
      </c>
      <c r="N107" s="91" t="s">
        <v>1439</v>
      </c>
      <c r="O107" s="91"/>
      <c r="P107" s="91" t="s">
        <v>1407</v>
      </c>
      <c r="Q107" s="179" t="s">
        <v>1419</v>
      </c>
      <c r="R107" s="40" t="s">
        <v>226</v>
      </c>
      <c r="S107" s="40" t="s">
        <v>227</v>
      </c>
      <c r="T107" s="40" t="s">
        <v>164</v>
      </c>
      <c r="U107" s="85" t="s">
        <v>179</v>
      </c>
      <c r="V107" s="48" t="s">
        <v>50</v>
      </c>
      <c r="W107" s="166" t="s">
        <v>1505</v>
      </c>
      <c r="X107" s="40" t="s">
        <v>51</v>
      </c>
      <c r="Y107" s="74">
        <v>43238</v>
      </c>
      <c r="Z107" s="40" t="s">
        <v>166</v>
      </c>
      <c r="AA107" s="40" t="s">
        <v>167</v>
      </c>
      <c r="AB107" s="130" t="s">
        <v>47</v>
      </c>
      <c r="AC107" s="74">
        <v>43238</v>
      </c>
      <c r="AD107" s="74" t="s">
        <v>13</v>
      </c>
      <c r="AE107" s="40" t="s">
        <v>51</v>
      </c>
      <c r="AF107" s="129"/>
      <c r="AG107" s="22" t="s">
        <v>451</v>
      </c>
      <c r="AH107" s="124">
        <f t="shared" si="2"/>
        <v>43236</v>
      </c>
      <c r="AI107" s="124" t="s">
        <v>1468</v>
      </c>
      <c r="AJ107" s="40" t="s">
        <v>168</v>
      </c>
    </row>
    <row r="108" spans="1:36" ht="174.75" customHeight="1" x14ac:dyDescent="0.25">
      <c r="A108" s="9">
        <v>6</v>
      </c>
      <c r="B108" s="9">
        <v>2018</v>
      </c>
      <c r="C108" s="9" t="s">
        <v>1339</v>
      </c>
      <c r="D108" s="126">
        <v>43256</v>
      </c>
      <c r="E108" s="176" t="s">
        <v>1478</v>
      </c>
      <c r="F108" s="48" t="s">
        <v>170</v>
      </c>
      <c r="G108" s="48" t="s">
        <v>171</v>
      </c>
      <c r="H108" s="127">
        <v>9780128136416</v>
      </c>
      <c r="I108" s="48" t="s">
        <v>172</v>
      </c>
      <c r="J108" s="48" t="s">
        <v>57</v>
      </c>
      <c r="K108" s="85" t="s">
        <v>173</v>
      </c>
      <c r="L108" s="85" t="s">
        <v>174</v>
      </c>
      <c r="M108" s="91" t="s">
        <v>44</v>
      </c>
      <c r="N108" s="91" t="s">
        <v>533</v>
      </c>
      <c r="O108" s="91" t="s">
        <v>1454</v>
      </c>
      <c r="P108" s="91" t="s">
        <v>1408</v>
      </c>
      <c r="Q108" s="91"/>
      <c r="R108" s="40" t="s">
        <v>20</v>
      </c>
      <c r="S108" s="40" t="s">
        <v>227</v>
      </c>
      <c r="T108" s="40" t="s">
        <v>175</v>
      </c>
      <c r="U108" s="85" t="s">
        <v>635</v>
      </c>
      <c r="V108" s="48" t="s">
        <v>42</v>
      </c>
      <c r="W108" s="40" t="s">
        <v>176</v>
      </c>
      <c r="X108" s="40" t="s">
        <v>51</v>
      </c>
      <c r="Y108" s="74">
        <v>43259</v>
      </c>
      <c r="Z108" s="40" t="s">
        <v>178</v>
      </c>
      <c r="AA108" s="40" t="s">
        <v>109</v>
      </c>
      <c r="AB108" s="177" t="s">
        <v>533</v>
      </c>
      <c r="AC108" s="74">
        <v>43259</v>
      </c>
      <c r="AD108" s="74">
        <v>43259</v>
      </c>
      <c r="AE108" s="40" t="s">
        <v>51</v>
      </c>
      <c r="AF108" s="129"/>
      <c r="AG108" s="22" t="s">
        <v>451</v>
      </c>
      <c r="AH108" s="124">
        <f t="shared" si="2"/>
        <v>43256</v>
      </c>
      <c r="AI108" s="124" t="s">
        <v>1469</v>
      </c>
      <c r="AJ108" s="40" t="s">
        <v>177</v>
      </c>
    </row>
    <row r="109" spans="1:36" s="110" customFormat="1" ht="105" x14ac:dyDescent="0.25">
      <c r="A109" s="131">
        <v>7</v>
      </c>
      <c r="B109" s="9">
        <v>2018</v>
      </c>
      <c r="C109" s="9" t="s">
        <v>1339</v>
      </c>
      <c r="D109" s="132">
        <v>43276</v>
      </c>
      <c r="E109" s="176" t="s">
        <v>1477</v>
      </c>
      <c r="F109" s="114" t="s">
        <v>180</v>
      </c>
      <c r="G109" s="114" t="s">
        <v>181</v>
      </c>
      <c r="H109" s="133">
        <v>9780323554299</v>
      </c>
      <c r="I109" s="114" t="s">
        <v>182</v>
      </c>
      <c r="J109" s="114" t="s">
        <v>60</v>
      </c>
      <c r="K109" s="109" t="s">
        <v>183</v>
      </c>
      <c r="L109" s="109" t="s">
        <v>184</v>
      </c>
      <c r="M109" s="134" t="s">
        <v>45</v>
      </c>
      <c r="N109" s="134"/>
      <c r="O109" s="134"/>
      <c r="P109" s="134"/>
      <c r="Q109" s="134"/>
      <c r="R109" s="88" t="s">
        <v>13</v>
      </c>
      <c r="S109" s="88" t="s">
        <v>13</v>
      </c>
      <c r="T109" s="88" t="s">
        <v>13</v>
      </c>
      <c r="U109" s="109" t="s">
        <v>13</v>
      </c>
      <c r="V109" s="114" t="s">
        <v>50</v>
      </c>
      <c r="W109" s="88" t="s">
        <v>642</v>
      </c>
      <c r="X109" s="88" t="s">
        <v>13</v>
      </c>
      <c r="Y109" s="135">
        <v>43276</v>
      </c>
      <c r="Z109" s="88" t="s">
        <v>185</v>
      </c>
      <c r="AA109" s="88" t="s">
        <v>186</v>
      </c>
      <c r="AB109" s="177" t="s">
        <v>533</v>
      </c>
      <c r="AC109" s="135" t="s">
        <v>13</v>
      </c>
      <c r="AD109" s="135" t="s">
        <v>13</v>
      </c>
      <c r="AE109" s="135" t="s">
        <v>13</v>
      </c>
      <c r="AF109" s="135"/>
      <c r="AG109" s="88" t="s">
        <v>13</v>
      </c>
      <c r="AH109" s="137">
        <f t="shared" si="2"/>
        <v>43276</v>
      </c>
      <c r="AI109" s="124" t="s">
        <v>1469</v>
      </c>
      <c r="AJ109" s="135" t="s">
        <v>13</v>
      </c>
    </row>
    <row r="110" spans="1:36" s="110" customFormat="1" ht="387.75" customHeight="1" x14ac:dyDescent="0.25">
      <c r="A110" s="88">
        <v>8</v>
      </c>
      <c r="B110" s="9">
        <v>2018</v>
      </c>
      <c r="C110" s="88" t="s">
        <v>1340</v>
      </c>
      <c r="D110" s="132">
        <v>43283</v>
      </c>
      <c r="E110" s="176" t="s">
        <v>1478</v>
      </c>
      <c r="F110" s="114" t="s">
        <v>188</v>
      </c>
      <c r="G110" s="114" t="s">
        <v>189</v>
      </c>
      <c r="H110" s="133">
        <v>9780128147634</v>
      </c>
      <c r="I110" s="114" t="s">
        <v>190</v>
      </c>
      <c r="J110" s="119" t="s">
        <v>57</v>
      </c>
      <c r="K110" s="109" t="s">
        <v>191</v>
      </c>
      <c r="L110" s="109" t="s">
        <v>192</v>
      </c>
      <c r="M110" s="134" t="s">
        <v>45</v>
      </c>
      <c r="N110" s="134"/>
      <c r="O110" s="134"/>
      <c r="P110" s="134"/>
      <c r="Q110" s="134"/>
      <c r="R110" s="88" t="s">
        <v>13</v>
      </c>
      <c r="S110" s="88" t="s">
        <v>13</v>
      </c>
      <c r="T110" s="88" t="s">
        <v>13</v>
      </c>
      <c r="U110" s="109" t="s">
        <v>13</v>
      </c>
      <c r="V110" s="114" t="s">
        <v>42</v>
      </c>
      <c r="W110" s="88" t="s">
        <v>642</v>
      </c>
      <c r="X110" s="88" t="s">
        <v>13</v>
      </c>
      <c r="Y110" s="135">
        <v>43285</v>
      </c>
      <c r="Z110" s="139" t="s">
        <v>127</v>
      </c>
      <c r="AA110" s="88" t="s">
        <v>193</v>
      </c>
      <c r="AB110" s="184" t="s">
        <v>663</v>
      </c>
      <c r="AC110" s="135" t="s">
        <v>13</v>
      </c>
      <c r="AD110" s="135" t="s">
        <v>13</v>
      </c>
      <c r="AE110" s="135" t="s">
        <v>13</v>
      </c>
      <c r="AF110" s="135"/>
      <c r="AG110" s="88" t="s">
        <v>13</v>
      </c>
      <c r="AH110" s="137">
        <f t="shared" si="2"/>
        <v>43283</v>
      </c>
      <c r="AI110" s="137" t="s">
        <v>1470</v>
      </c>
      <c r="AJ110" s="135" t="s">
        <v>13</v>
      </c>
    </row>
    <row r="111" spans="1:36" ht="187.5" customHeight="1" x14ac:dyDescent="0.25">
      <c r="A111" s="48">
        <v>9</v>
      </c>
      <c r="B111" s="9">
        <v>2018</v>
      </c>
      <c r="C111" s="88" t="s">
        <v>1340</v>
      </c>
      <c r="D111" s="126">
        <v>43285</v>
      </c>
      <c r="E111" s="176" t="s">
        <v>1478</v>
      </c>
      <c r="F111" s="48" t="s">
        <v>194</v>
      </c>
      <c r="G111" s="48" t="s">
        <v>195</v>
      </c>
      <c r="H111" s="127">
        <v>9780128009659</v>
      </c>
      <c r="I111" s="48" t="s">
        <v>196</v>
      </c>
      <c r="J111" s="9" t="s">
        <v>57</v>
      </c>
      <c r="K111" s="85" t="s">
        <v>197</v>
      </c>
      <c r="L111" s="85" t="s">
        <v>477</v>
      </c>
      <c r="M111" s="91" t="s">
        <v>44</v>
      </c>
      <c r="N111" s="91" t="s">
        <v>1440</v>
      </c>
      <c r="O111" s="91"/>
      <c r="P111" s="91" t="s">
        <v>1409</v>
      </c>
      <c r="Q111" s="91"/>
      <c r="R111" s="40" t="s">
        <v>201</v>
      </c>
      <c r="S111" s="40" t="s">
        <v>227</v>
      </c>
      <c r="T111" s="40" t="s">
        <v>202</v>
      </c>
      <c r="U111" s="85" t="s">
        <v>203</v>
      </c>
      <c r="V111" s="48" t="s">
        <v>204</v>
      </c>
      <c r="W111" s="40" t="s">
        <v>1503</v>
      </c>
      <c r="X111" s="40" t="s">
        <v>51</v>
      </c>
      <c r="Y111" s="74">
        <v>43293</v>
      </c>
      <c r="Z111" s="40" t="s">
        <v>318</v>
      </c>
      <c r="AA111" s="40" t="s">
        <v>128</v>
      </c>
      <c r="AB111" s="130" t="s">
        <v>47</v>
      </c>
      <c r="AC111" s="74">
        <v>43293</v>
      </c>
      <c r="AD111" s="74">
        <v>43293</v>
      </c>
      <c r="AE111" s="74" t="str">
        <f t="shared" ref="AE111:AE116" si="3">+X111</f>
        <v>Manual</v>
      </c>
      <c r="AF111" s="107"/>
      <c r="AG111" s="22" t="s">
        <v>451</v>
      </c>
      <c r="AH111" s="124">
        <f t="shared" si="2"/>
        <v>43285</v>
      </c>
      <c r="AI111" s="137" t="s">
        <v>1470</v>
      </c>
      <c r="AJ111" s="74" t="s">
        <v>440</v>
      </c>
    </row>
    <row r="112" spans="1:36" ht="267" customHeight="1" x14ac:dyDescent="0.25">
      <c r="A112" s="48">
        <v>10</v>
      </c>
      <c r="B112" s="9">
        <v>2018</v>
      </c>
      <c r="C112" s="88" t="s">
        <v>1340</v>
      </c>
      <c r="D112" s="126">
        <v>43288</v>
      </c>
      <c r="E112" s="176" t="s">
        <v>1478</v>
      </c>
      <c r="F112" s="48" t="s">
        <v>198</v>
      </c>
      <c r="G112" s="48" t="s">
        <v>149</v>
      </c>
      <c r="H112" s="127">
        <v>9780128119310</v>
      </c>
      <c r="I112" s="48" t="s">
        <v>148</v>
      </c>
      <c r="J112" s="9" t="s">
        <v>57</v>
      </c>
      <c r="K112" s="85" t="s">
        <v>822</v>
      </c>
      <c r="L112" s="85" t="s">
        <v>205</v>
      </c>
      <c r="M112" s="91" t="s">
        <v>44</v>
      </c>
      <c r="N112" s="91" t="s">
        <v>72</v>
      </c>
      <c r="O112" s="91"/>
      <c r="P112" s="91" t="s">
        <v>1410</v>
      </c>
      <c r="Q112" s="91"/>
      <c r="R112" s="40" t="s">
        <v>207</v>
      </c>
      <c r="S112" s="40" t="s">
        <v>1511</v>
      </c>
      <c r="T112" s="40"/>
      <c r="U112" s="85" t="s">
        <v>206</v>
      </c>
      <c r="V112" s="48" t="s">
        <v>50</v>
      </c>
      <c r="W112" s="177" t="s">
        <v>36</v>
      </c>
      <c r="X112" s="40" t="s">
        <v>51</v>
      </c>
      <c r="Y112" s="74">
        <v>43293</v>
      </c>
      <c r="Z112" s="40" t="s">
        <v>154</v>
      </c>
      <c r="AA112" s="40" t="s">
        <v>111</v>
      </c>
      <c r="AB112" s="177" t="s">
        <v>533</v>
      </c>
      <c r="AC112" s="74">
        <v>43293</v>
      </c>
      <c r="AD112" s="74">
        <v>43293</v>
      </c>
      <c r="AE112" s="74" t="str">
        <f t="shared" si="3"/>
        <v>Manual</v>
      </c>
      <c r="AF112" s="107"/>
      <c r="AG112" s="22" t="s">
        <v>451</v>
      </c>
      <c r="AH112" s="124">
        <f t="shared" si="2"/>
        <v>43288</v>
      </c>
      <c r="AI112" s="137" t="s">
        <v>1470</v>
      </c>
      <c r="AJ112" s="74" t="s">
        <v>18</v>
      </c>
    </row>
    <row r="113" spans="1:36" ht="375" x14ac:dyDescent="0.25">
      <c r="A113" s="9">
        <v>11</v>
      </c>
      <c r="B113" s="9">
        <v>2018</v>
      </c>
      <c r="C113" s="88" t="s">
        <v>1340</v>
      </c>
      <c r="D113" s="126">
        <v>43292</v>
      </c>
      <c r="E113" s="176" t="s">
        <v>1478</v>
      </c>
      <c r="F113" s="48" t="s">
        <v>209</v>
      </c>
      <c r="G113" s="48" t="s">
        <v>210</v>
      </c>
      <c r="H113" s="127">
        <v>9780128129609</v>
      </c>
      <c r="I113" s="48" t="s">
        <v>211</v>
      </c>
      <c r="J113" s="9" t="s">
        <v>57</v>
      </c>
      <c r="K113" s="85" t="s">
        <v>212</v>
      </c>
      <c r="L113" s="85" t="s">
        <v>213</v>
      </c>
      <c r="M113" s="91" t="s">
        <v>44</v>
      </c>
      <c r="N113" s="91" t="s">
        <v>37</v>
      </c>
      <c r="O113" s="91"/>
      <c r="P113" s="91" t="s">
        <v>1411</v>
      </c>
      <c r="Q113" s="91"/>
      <c r="R113" s="40" t="s">
        <v>201</v>
      </c>
      <c r="S113" s="40" t="s">
        <v>227</v>
      </c>
      <c r="T113" s="40" t="s">
        <v>214</v>
      </c>
      <c r="U113" s="85" t="s">
        <v>215</v>
      </c>
      <c r="V113" s="48" t="s">
        <v>42</v>
      </c>
      <c r="W113" s="40" t="s">
        <v>37</v>
      </c>
      <c r="X113" s="40" t="s">
        <v>51</v>
      </c>
      <c r="Y113" s="74">
        <v>43294</v>
      </c>
      <c r="Z113" s="40" t="s">
        <v>89</v>
      </c>
      <c r="AA113" s="40" t="s">
        <v>217</v>
      </c>
      <c r="AB113" s="184" t="s">
        <v>663</v>
      </c>
      <c r="AC113" s="74">
        <v>43294</v>
      </c>
      <c r="AD113" s="74">
        <v>43294</v>
      </c>
      <c r="AE113" s="74" t="str">
        <f t="shared" si="3"/>
        <v>Manual</v>
      </c>
      <c r="AF113" s="107"/>
      <c r="AG113" s="22" t="s">
        <v>451</v>
      </c>
      <c r="AH113" s="124">
        <f t="shared" si="2"/>
        <v>43292</v>
      </c>
      <c r="AI113" s="137" t="s">
        <v>1470</v>
      </c>
      <c r="AJ113" s="74" t="s">
        <v>441</v>
      </c>
    </row>
    <row r="114" spans="1:36" s="110" customFormat="1" ht="248.25" customHeight="1" x14ac:dyDescent="0.25">
      <c r="A114" s="131">
        <v>12</v>
      </c>
      <c r="B114" s="9">
        <v>2018</v>
      </c>
      <c r="C114" s="88" t="s">
        <v>1340</v>
      </c>
      <c r="D114" s="132">
        <v>43293</v>
      </c>
      <c r="E114" s="176" t="s">
        <v>1478</v>
      </c>
      <c r="F114" s="114" t="s">
        <v>218</v>
      </c>
      <c r="G114" s="114" t="s">
        <v>219</v>
      </c>
      <c r="H114" s="133">
        <v>9780128115138</v>
      </c>
      <c r="I114" s="114" t="s">
        <v>220</v>
      </c>
      <c r="J114" s="119" t="s">
        <v>57</v>
      </c>
      <c r="K114" s="109" t="s">
        <v>221</v>
      </c>
      <c r="L114" s="109" t="s">
        <v>287</v>
      </c>
      <c r="M114" s="134" t="s">
        <v>45</v>
      </c>
      <c r="N114" s="134"/>
      <c r="O114" s="134"/>
      <c r="P114" s="134"/>
      <c r="Q114" s="134"/>
      <c r="R114" s="88" t="s">
        <v>13</v>
      </c>
      <c r="S114" s="88" t="s">
        <v>13</v>
      </c>
      <c r="T114" s="88" t="s">
        <v>288</v>
      </c>
      <c r="U114" s="109" t="s">
        <v>13</v>
      </c>
      <c r="V114" s="114" t="s">
        <v>42</v>
      </c>
      <c r="W114" s="166" t="s">
        <v>836</v>
      </c>
      <c r="X114" s="88" t="s">
        <v>51</v>
      </c>
      <c r="Y114" s="135">
        <v>43314</v>
      </c>
      <c r="Z114" s="88" t="s">
        <v>223</v>
      </c>
      <c r="AA114" s="88" t="s">
        <v>111</v>
      </c>
      <c r="AB114" s="136" t="s">
        <v>47</v>
      </c>
      <c r="AC114" s="135"/>
      <c r="AD114" s="135"/>
      <c r="AE114" s="135" t="str">
        <f t="shared" si="3"/>
        <v>Manual</v>
      </c>
      <c r="AF114" s="135"/>
      <c r="AG114" s="88" t="s">
        <v>13</v>
      </c>
      <c r="AH114" s="137">
        <f t="shared" si="2"/>
        <v>43293</v>
      </c>
      <c r="AI114" s="137" t="s">
        <v>1470</v>
      </c>
      <c r="AJ114" s="88" t="s">
        <v>223</v>
      </c>
    </row>
    <row r="115" spans="1:36" ht="384.75" customHeight="1" x14ac:dyDescent="0.25">
      <c r="A115" s="40">
        <v>13</v>
      </c>
      <c r="B115" s="9">
        <v>2018</v>
      </c>
      <c r="C115" s="88" t="s">
        <v>1340</v>
      </c>
      <c r="D115" s="126">
        <v>43293</v>
      </c>
      <c r="E115" s="176" t="s">
        <v>1478</v>
      </c>
      <c r="F115" s="48" t="s">
        <v>224</v>
      </c>
      <c r="G115" s="48" t="s">
        <v>219</v>
      </c>
      <c r="H115" s="127">
        <v>9780128115138</v>
      </c>
      <c r="I115" s="48" t="s">
        <v>220</v>
      </c>
      <c r="J115" s="112" t="s">
        <v>57</v>
      </c>
      <c r="K115" s="85" t="s">
        <v>225</v>
      </c>
      <c r="L115" s="85" t="s">
        <v>419</v>
      </c>
      <c r="M115" s="92" t="s">
        <v>44</v>
      </c>
      <c r="N115" s="92" t="s">
        <v>80</v>
      </c>
      <c r="O115" s="92"/>
      <c r="P115" s="92" t="s">
        <v>1402</v>
      </c>
      <c r="Q115" s="143" t="s">
        <v>1519</v>
      </c>
      <c r="R115" s="40" t="s">
        <v>226</v>
      </c>
      <c r="S115" s="40" t="s">
        <v>227</v>
      </c>
      <c r="T115" s="40" t="s">
        <v>421</v>
      </c>
      <c r="U115" s="85" t="s">
        <v>420</v>
      </c>
      <c r="V115" s="48" t="s">
        <v>42</v>
      </c>
      <c r="W115" s="40" t="s">
        <v>80</v>
      </c>
      <c r="X115" s="40" t="s">
        <v>51</v>
      </c>
      <c r="Y115" s="74">
        <v>43362</v>
      </c>
      <c r="Z115" s="40" t="s">
        <v>223</v>
      </c>
      <c r="AA115" s="40" t="s">
        <v>111</v>
      </c>
      <c r="AB115" s="130" t="s">
        <v>47</v>
      </c>
      <c r="AC115" s="74">
        <v>43362</v>
      </c>
      <c r="AD115" s="74">
        <v>43362</v>
      </c>
      <c r="AE115" s="74" t="str">
        <f t="shared" si="3"/>
        <v>Manual</v>
      </c>
      <c r="AF115" s="107"/>
      <c r="AG115" s="22" t="s">
        <v>451</v>
      </c>
      <c r="AH115" s="124">
        <f t="shared" si="2"/>
        <v>43293</v>
      </c>
      <c r="AI115" s="137" t="s">
        <v>1470</v>
      </c>
      <c r="AJ115" s="74" t="s">
        <v>443</v>
      </c>
    </row>
    <row r="116" spans="1:36" ht="240.75" customHeight="1" x14ac:dyDescent="0.25">
      <c r="A116" s="48">
        <v>14</v>
      </c>
      <c r="B116" s="9">
        <v>2018</v>
      </c>
      <c r="C116" s="88" t="s">
        <v>1340</v>
      </c>
      <c r="D116" s="126">
        <v>43297</v>
      </c>
      <c r="E116" s="176" t="s">
        <v>1478</v>
      </c>
      <c r="F116" s="48" t="s">
        <v>228</v>
      </c>
      <c r="G116" s="48" t="s">
        <v>229</v>
      </c>
      <c r="H116" s="127">
        <v>9780128120286</v>
      </c>
      <c r="I116" s="48" t="s">
        <v>230</v>
      </c>
      <c r="J116" s="112" t="s">
        <v>57</v>
      </c>
      <c r="K116" s="85" t="s">
        <v>231</v>
      </c>
      <c r="L116" s="85" t="s">
        <v>260</v>
      </c>
      <c r="M116" s="91" t="s">
        <v>44</v>
      </c>
      <c r="N116" s="91" t="s">
        <v>87</v>
      </c>
      <c r="O116" s="91"/>
      <c r="P116" s="91" t="s">
        <v>1374</v>
      </c>
      <c r="Q116" s="91"/>
      <c r="R116" s="40" t="s">
        <v>207</v>
      </c>
      <c r="S116" s="40" t="s">
        <v>1511</v>
      </c>
      <c r="T116" s="40" t="s">
        <v>261</v>
      </c>
      <c r="U116" s="85" t="s">
        <v>262</v>
      </c>
      <c r="V116" s="48" t="s">
        <v>42</v>
      </c>
      <c r="W116" s="166" t="s">
        <v>153</v>
      </c>
      <c r="X116" s="40" t="s">
        <v>51</v>
      </c>
      <c r="Y116" s="74">
        <v>43299</v>
      </c>
      <c r="Z116" s="40" t="s">
        <v>281</v>
      </c>
      <c r="AA116" s="40" t="s">
        <v>111</v>
      </c>
      <c r="AB116" s="130" t="s">
        <v>47</v>
      </c>
      <c r="AC116" s="74"/>
      <c r="AD116" s="74"/>
      <c r="AE116" s="74" t="str">
        <f t="shared" si="3"/>
        <v>Manual</v>
      </c>
      <c r="AF116" s="107"/>
      <c r="AG116" s="22" t="s">
        <v>451</v>
      </c>
      <c r="AH116" s="124">
        <f t="shared" si="2"/>
        <v>43297</v>
      </c>
      <c r="AI116" s="137" t="s">
        <v>1470</v>
      </c>
      <c r="AJ116" s="74" t="s">
        <v>442</v>
      </c>
    </row>
    <row r="117" spans="1:36" ht="149.25" customHeight="1" x14ac:dyDescent="0.25">
      <c r="A117" s="48">
        <v>15</v>
      </c>
      <c r="B117" s="9">
        <v>2018</v>
      </c>
      <c r="C117" s="88" t="s">
        <v>1340</v>
      </c>
      <c r="D117" s="126">
        <v>43297</v>
      </c>
      <c r="E117" s="176" t="s">
        <v>1478</v>
      </c>
      <c r="F117" s="48" t="s">
        <v>232</v>
      </c>
      <c r="G117" s="48" t="s">
        <v>234</v>
      </c>
      <c r="H117" s="127">
        <v>9780128042274</v>
      </c>
      <c r="I117" s="48" t="s">
        <v>233</v>
      </c>
      <c r="J117" s="112" t="s">
        <v>57</v>
      </c>
      <c r="K117" s="85" t="s">
        <v>235</v>
      </c>
      <c r="L117" s="85" t="s">
        <v>263</v>
      </c>
      <c r="M117" s="91" t="s">
        <v>44</v>
      </c>
      <c r="N117" s="91" t="s">
        <v>266</v>
      </c>
      <c r="O117" s="91"/>
      <c r="P117" s="91" t="s">
        <v>1386</v>
      </c>
      <c r="Q117" s="91"/>
      <c r="R117" s="40" t="s">
        <v>226</v>
      </c>
      <c r="S117" s="40" t="s">
        <v>227</v>
      </c>
      <c r="T117" s="40" t="s">
        <v>264</v>
      </c>
      <c r="U117" s="85" t="s">
        <v>265</v>
      </c>
      <c r="V117" s="48" t="s">
        <v>42</v>
      </c>
      <c r="W117" s="40" t="s">
        <v>266</v>
      </c>
      <c r="X117" s="40" t="s">
        <v>51</v>
      </c>
      <c r="Y117" s="74">
        <v>43299</v>
      </c>
      <c r="Z117" s="40" t="s">
        <v>154</v>
      </c>
      <c r="AA117" s="40" t="s">
        <v>236</v>
      </c>
      <c r="AB117" s="184" t="s">
        <v>663</v>
      </c>
      <c r="AC117" s="74">
        <v>43299</v>
      </c>
      <c r="AD117" s="74">
        <v>43299</v>
      </c>
      <c r="AE117" s="74" t="s">
        <v>51</v>
      </c>
      <c r="AF117" s="107"/>
      <c r="AG117" s="22" t="s">
        <v>451</v>
      </c>
      <c r="AH117" s="124">
        <f t="shared" si="2"/>
        <v>43297</v>
      </c>
      <c r="AI117" s="137" t="s">
        <v>1470</v>
      </c>
      <c r="AJ117" s="74" t="s">
        <v>18</v>
      </c>
    </row>
    <row r="118" spans="1:36" ht="215.25" customHeight="1" x14ac:dyDescent="0.25">
      <c r="A118" s="9">
        <v>16</v>
      </c>
      <c r="B118" s="9">
        <v>2018</v>
      </c>
      <c r="C118" s="88" t="s">
        <v>1340</v>
      </c>
      <c r="D118" s="126">
        <v>43297</v>
      </c>
      <c r="E118" s="176" t="s">
        <v>1477</v>
      </c>
      <c r="F118" s="48" t="s">
        <v>240</v>
      </c>
      <c r="G118" s="48" t="s">
        <v>239</v>
      </c>
      <c r="H118" s="127">
        <v>9780323530514</v>
      </c>
      <c r="I118" s="48" t="s">
        <v>238</v>
      </c>
      <c r="J118" s="112" t="s">
        <v>60</v>
      </c>
      <c r="K118" s="85" t="s">
        <v>241</v>
      </c>
      <c r="L118" s="85" t="s">
        <v>267</v>
      </c>
      <c r="M118" s="91" t="s">
        <v>44</v>
      </c>
      <c r="N118" s="91" t="s">
        <v>1441</v>
      </c>
      <c r="O118" s="91"/>
      <c r="P118" s="91" t="s">
        <v>1401</v>
      </c>
      <c r="Q118" s="91"/>
      <c r="R118" s="40" t="s">
        <v>24</v>
      </c>
      <c r="S118" s="40"/>
      <c r="T118" s="40" t="s">
        <v>268</v>
      </c>
      <c r="U118" s="85" t="s">
        <v>269</v>
      </c>
      <c r="V118" s="48" t="s">
        <v>42</v>
      </c>
      <c r="W118" s="40" t="s">
        <v>1441</v>
      </c>
      <c r="X118" s="40" t="s">
        <v>51</v>
      </c>
      <c r="Y118" s="74">
        <v>43299</v>
      </c>
      <c r="Z118" s="40" t="s">
        <v>77</v>
      </c>
      <c r="AA118" s="40" t="s">
        <v>237</v>
      </c>
      <c r="AB118" s="184" t="s">
        <v>663</v>
      </c>
      <c r="AC118" s="74">
        <v>43299</v>
      </c>
      <c r="AD118" s="74">
        <v>43299</v>
      </c>
      <c r="AE118" s="74" t="s">
        <v>51</v>
      </c>
      <c r="AF118" s="107" t="s">
        <v>634</v>
      </c>
      <c r="AG118" s="22" t="s">
        <v>451</v>
      </c>
      <c r="AH118" s="124">
        <f t="shared" si="2"/>
        <v>43297</v>
      </c>
      <c r="AI118" s="137" t="s">
        <v>1470</v>
      </c>
      <c r="AJ118" s="74" t="s">
        <v>77</v>
      </c>
    </row>
    <row r="119" spans="1:36" s="110" customFormat="1" ht="409.5" x14ac:dyDescent="0.25">
      <c r="A119" s="131">
        <v>17</v>
      </c>
      <c r="B119" s="9">
        <v>2018</v>
      </c>
      <c r="C119" s="88" t="s">
        <v>1340</v>
      </c>
      <c r="D119" s="132">
        <v>43298</v>
      </c>
      <c r="E119" s="176" t="s">
        <v>1477</v>
      </c>
      <c r="F119" s="114" t="s">
        <v>243</v>
      </c>
      <c r="G119" s="114" t="s">
        <v>244</v>
      </c>
      <c r="H119" s="133">
        <v>9780323581226</v>
      </c>
      <c r="I119" s="114" t="s">
        <v>245</v>
      </c>
      <c r="J119" s="120" t="s">
        <v>60</v>
      </c>
      <c r="K119" s="109" t="s">
        <v>246</v>
      </c>
      <c r="L119" s="109" t="s">
        <v>271</v>
      </c>
      <c r="M119" s="134" t="s">
        <v>45</v>
      </c>
      <c r="N119" s="134"/>
      <c r="O119" s="134"/>
      <c r="P119" s="134"/>
      <c r="Q119" s="134"/>
      <c r="R119" s="88" t="s">
        <v>13</v>
      </c>
      <c r="S119" s="88" t="s">
        <v>13</v>
      </c>
      <c r="T119" s="88"/>
      <c r="U119" s="109"/>
      <c r="V119" s="114" t="s">
        <v>42</v>
      </c>
      <c r="W119" s="88" t="s">
        <v>13</v>
      </c>
      <c r="X119" s="88"/>
      <c r="Y119" s="135">
        <v>43301</v>
      </c>
      <c r="Z119" s="88" t="s">
        <v>255</v>
      </c>
      <c r="AA119" s="88" t="s">
        <v>256</v>
      </c>
      <c r="AB119" s="136" t="s">
        <v>47</v>
      </c>
      <c r="AC119" s="135" t="s">
        <v>13</v>
      </c>
      <c r="AD119" s="135" t="s">
        <v>13</v>
      </c>
      <c r="AE119" s="135" t="s">
        <v>13</v>
      </c>
      <c r="AF119" s="135"/>
      <c r="AG119" s="88" t="s">
        <v>13</v>
      </c>
      <c r="AH119" s="137">
        <f t="shared" si="2"/>
        <v>43298</v>
      </c>
      <c r="AI119" s="137" t="s">
        <v>1470</v>
      </c>
      <c r="AJ119" s="135" t="s">
        <v>13</v>
      </c>
    </row>
    <row r="120" spans="1:36" s="110" customFormat="1" ht="409.5" x14ac:dyDescent="0.25">
      <c r="A120" s="88">
        <v>18</v>
      </c>
      <c r="B120" s="9">
        <v>2018</v>
      </c>
      <c r="C120" s="88" t="s">
        <v>1340</v>
      </c>
      <c r="D120" s="132">
        <v>43298</v>
      </c>
      <c r="E120" s="176" t="s">
        <v>1477</v>
      </c>
      <c r="F120" s="114" t="s">
        <v>249</v>
      </c>
      <c r="G120" s="114" t="s">
        <v>247</v>
      </c>
      <c r="H120" s="133">
        <v>9780323569637</v>
      </c>
      <c r="I120" s="114" t="s">
        <v>250</v>
      </c>
      <c r="J120" s="120" t="s">
        <v>60</v>
      </c>
      <c r="K120" s="109" t="s">
        <v>248</v>
      </c>
      <c r="L120" s="109" t="s">
        <v>272</v>
      </c>
      <c r="M120" s="134" t="s">
        <v>45</v>
      </c>
      <c r="N120" s="134"/>
      <c r="O120" s="134"/>
      <c r="P120" s="134"/>
      <c r="Q120" s="134"/>
      <c r="R120" s="88" t="s">
        <v>13</v>
      </c>
      <c r="S120" s="88" t="s">
        <v>13</v>
      </c>
      <c r="T120" s="88"/>
      <c r="U120" s="109"/>
      <c r="V120" s="114" t="s">
        <v>42</v>
      </c>
      <c r="W120" s="88" t="s">
        <v>13</v>
      </c>
      <c r="X120" s="88"/>
      <c r="Y120" s="135">
        <v>43301</v>
      </c>
      <c r="Z120" s="88" t="s">
        <v>255</v>
      </c>
      <c r="AA120" s="88" t="s">
        <v>256</v>
      </c>
      <c r="AB120" s="136" t="s">
        <v>47</v>
      </c>
      <c r="AC120" s="135" t="s">
        <v>13</v>
      </c>
      <c r="AD120" s="135" t="s">
        <v>13</v>
      </c>
      <c r="AE120" s="135" t="s">
        <v>13</v>
      </c>
      <c r="AF120" s="135"/>
      <c r="AG120" s="88" t="s">
        <v>13</v>
      </c>
      <c r="AH120" s="137">
        <f t="shared" si="2"/>
        <v>43298</v>
      </c>
      <c r="AI120" s="137" t="s">
        <v>1470</v>
      </c>
      <c r="AJ120" s="135" t="s">
        <v>13</v>
      </c>
    </row>
    <row r="121" spans="1:36" s="110" customFormat="1" ht="409.5" x14ac:dyDescent="0.25">
      <c r="A121" s="114">
        <v>19</v>
      </c>
      <c r="B121" s="9">
        <v>2018</v>
      </c>
      <c r="C121" s="88" t="s">
        <v>1340</v>
      </c>
      <c r="D121" s="132">
        <v>43298</v>
      </c>
      <c r="E121" s="176" t="s">
        <v>1477</v>
      </c>
      <c r="F121" s="114" t="s">
        <v>254</v>
      </c>
      <c r="G121" s="114" t="s">
        <v>253</v>
      </c>
      <c r="H121" s="133">
        <v>9780323544313</v>
      </c>
      <c r="I121" s="114" t="s">
        <v>251</v>
      </c>
      <c r="J121" s="120" t="s">
        <v>60</v>
      </c>
      <c r="K121" s="109" t="s">
        <v>252</v>
      </c>
      <c r="L121" s="109" t="s">
        <v>273</v>
      </c>
      <c r="M121" s="134" t="s">
        <v>45</v>
      </c>
      <c r="N121" s="134"/>
      <c r="O121" s="134"/>
      <c r="P121" s="134"/>
      <c r="Q121" s="134"/>
      <c r="R121" s="88" t="s">
        <v>13</v>
      </c>
      <c r="S121" s="88"/>
      <c r="T121" s="88" t="s">
        <v>13</v>
      </c>
      <c r="U121" s="109" t="s">
        <v>13</v>
      </c>
      <c r="V121" s="114" t="s">
        <v>42</v>
      </c>
      <c r="W121" s="88" t="s">
        <v>13</v>
      </c>
      <c r="X121" s="88" t="s">
        <v>13</v>
      </c>
      <c r="Y121" s="135">
        <v>43301</v>
      </c>
      <c r="Z121" s="88" t="s">
        <v>255</v>
      </c>
      <c r="AA121" s="88" t="s">
        <v>256</v>
      </c>
      <c r="AB121" s="136" t="s">
        <v>47</v>
      </c>
      <c r="AC121" s="88" t="s">
        <v>13</v>
      </c>
      <c r="AD121" s="88" t="s">
        <v>13</v>
      </c>
      <c r="AE121" s="88" t="s">
        <v>13</v>
      </c>
      <c r="AF121" s="88"/>
      <c r="AG121" s="88" t="s">
        <v>13</v>
      </c>
      <c r="AH121" s="137">
        <f t="shared" si="2"/>
        <v>43298</v>
      </c>
      <c r="AI121" s="137" t="s">
        <v>1470</v>
      </c>
      <c r="AJ121" s="88" t="s">
        <v>13</v>
      </c>
    </row>
    <row r="122" spans="1:36" s="110" customFormat="1" ht="305.25" customHeight="1" x14ac:dyDescent="0.25">
      <c r="A122" s="114">
        <v>20</v>
      </c>
      <c r="B122" s="9">
        <v>2018</v>
      </c>
      <c r="C122" s="88" t="s">
        <v>1340</v>
      </c>
      <c r="D122" s="132">
        <v>43303</v>
      </c>
      <c r="E122" s="176" t="s">
        <v>1478</v>
      </c>
      <c r="F122" s="114" t="s">
        <v>274</v>
      </c>
      <c r="G122" s="114" t="s">
        <v>257</v>
      </c>
      <c r="H122" s="133">
        <v>9780128140437</v>
      </c>
      <c r="I122" s="114" t="s">
        <v>258</v>
      </c>
      <c r="J122" s="120" t="s">
        <v>57</v>
      </c>
      <c r="K122" s="109" t="s">
        <v>259</v>
      </c>
      <c r="L122" s="118" t="s">
        <v>284</v>
      </c>
      <c r="M122" s="134" t="s">
        <v>45</v>
      </c>
      <c r="N122" s="134"/>
      <c r="O122" s="134"/>
      <c r="P122" s="134"/>
      <c r="Q122" s="134"/>
      <c r="R122" s="88" t="s">
        <v>13</v>
      </c>
      <c r="S122" s="88" t="s">
        <v>13</v>
      </c>
      <c r="T122" s="88" t="s">
        <v>13</v>
      </c>
      <c r="U122" s="109" t="s">
        <v>13</v>
      </c>
      <c r="V122" s="114" t="s">
        <v>42</v>
      </c>
      <c r="W122" s="88" t="s">
        <v>80</v>
      </c>
      <c r="X122" s="88" t="s">
        <v>13</v>
      </c>
      <c r="Y122" s="135">
        <v>43277</v>
      </c>
      <c r="Z122" s="88" t="s">
        <v>348</v>
      </c>
      <c r="AA122" s="88" t="s">
        <v>128</v>
      </c>
      <c r="AB122" s="184" t="s">
        <v>663</v>
      </c>
      <c r="AC122" s="135" t="s">
        <v>13</v>
      </c>
      <c r="AD122" s="135" t="s">
        <v>13</v>
      </c>
      <c r="AE122" s="135" t="s">
        <v>13</v>
      </c>
      <c r="AF122" s="135"/>
      <c r="AG122" s="88" t="s">
        <v>13</v>
      </c>
      <c r="AH122" s="137">
        <f t="shared" si="2"/>
        <v>43303</v>
      </c>
      <c r="AI122" s="137" t="s">
        <v>1470</v>
      </c>
      <c r="AJ122" s="135" t="s">
        <v>13</v>
      </c>
    </row>
    <row r="123" spans="1:36" ht="171" customHeight="1" x14ac:dyDescent="0.25">
      <c r="A123" s="9">
        <v>21</v>
      </c>
      <c r="B123" s="9">
        <v>2018</v>
      </c>
      <c r="C123" s="88" t="s">
        <v>1340</v>
      </c>
      <c r="D123" s="126">
        <v>43306</v>
      </c>
      <c r="E123" s="176" t="s">
        <v>1478</v>
      </c>
      <c r="F123" s="48" t="s">
        <v>277</v>
      </c>
      <c r="G123" s="48" t="s">
        <v>278</v>
      </c>
      <c r="H123" s="127">
        <v>9780128126059</v>
      </c>
      <c r="I123" s="48" t="s">
        <v>279</v>
      </c>
      <c r="J123" s="112" t="s">
        <v>57</v>
      </c>
      <c r="K123" s="85" t="s">
        <v>280</v>
      </c>
      <c r="L123" s="93" t="s">
        <v>285</v>
      </c>
      <c r="M123" s="92" t="s">
        <v>44</v>
      </c>
      <c r="N123" s="92" t="s">
        <v>1442</v>
      </c>
      <c r="O123" s="92"/>
      <c r="P123" s="92" t="s">
        <v>1374</v>
      </c>
      <c r="Q123" s="92"/>
      <c r="R123" s="40" t="s">
        <v>116</v>
      </c>
      <c r="S123" s="40"/>
      <c r="T123" s="40" t="s">
        <v>286</v>
      </c>
      <c r="U123" s="85" t="s">
        <v>422</v>
      </c>
      <c r="V123" s="48" t="s">
        <v>42</v>
      </c>
      <c r="W123" s="177" t="s">
        <v>36</v>
      </c>
      <c r="X123" s="40" t="s">
        <v>51</v>
      </c>
      <c r="Y123" s="74">
        <v>43307</v>
      </c>
      <c r="Z123" s="40" t="s">
        <v>281</v>
      </c>
      <c r="AA123" s="40" t="s">
        <v>282</v>
      </c>
      <c r="AB123" s="184" t="s">
        <v>663</v>
      </c>
      <c r="AC123" s="74">
        <v>43307</v>
      </c>
      <c r="AD123" s="74">
        <v>43307</v>
      </c>
      <c r="AE123" s="74" t="s">
        <v>51</v>
      </c>
      <c r="AF123" s="107"/>
      <c r="AG123" s="22" t="s">
        <v>451</v>
      </c>
      <c r="AH123" s="124">
        <f t="shared" si="2"/>
        <v>43306</v>
      </c>
      <c r="AI123" s="137" t="s">
        <v>1470</v>
      </c>
      <c r="AJ123" s="74" t="s">
        <v>449</v>
      </c>
    </row>
    <row r="124" spans="1:36" ht="108" customHeight="1" x14ac:dyDescent="0.25">
      <c r="A124" s="45">
        <v>22</v>
      </c>
      <c r="B124" s="9">
        <v>2018</v>
      </c>
      <c r="C124" s="194" t="s">
        <v>1341</v>
      </c>
      <c r="D124" s="126">
        <v>43315</v>
      </c>
      <c r="E124" s="176" t="s">
        <v>1478</v>
      </c>
      <c r="F124" s="48" t="s">
        <v>402</v>
      </c>
      <c r="G124" s="48" t="s">
        <v>394</v>
      </c>
      <c r="H124" s="127">
        <v>9780128140437</v>
      </c>
      <c r="I124" s="48" t="s">
        <v>395</v>
      </c>
      <c r="J124" s="112" t="s">
        <v>57</v>
      </c>
      <c r="K124" s="85" t="s">
        <v>403</v>
      </c>
      <c r="L124" s="94" t="s">
        <v>404</v>
      </c>
      <c r="M124" s="92" t="s">
        <v>44</v>
      </c>
      <c r="N124" s="92" t="s">
        <v>80</v>
      </c>
      <c r="O124" s="92"/>
      <c r="P124" s="92" t="s">
        <v>1412</v>
      </c>
      <c r="Q124" s="92"/>
      <c r="R124" s="40" t="s">
        <v>405</v>
      </c>
      <c r="S124" s="40"/>
      <c r="T124" s="40" t="s">
        <v>406</v>
      </c>
      <c r="U124" s="85" t="s">
        <v>406</v>
      </c>
      <c r="V124" s="48" t="s">
        <v>42</v>
      </c>
      <c r="W124" s="166" t="s">
        <v>153</v>
      </c>
      <c r="X124" s="40" t="s">
        <v>98</v>
      </c>
      <c r="Y124" s="74">
        <v>43362</v>
      </c>
      <c r="Z124" s="40" t="s">
        <v>348</v>
      </c>
      <c r="AA124" s="40" t="s">
        <v>128</v>
      </c>
      <c r="AB124" s="184" t="s">
        <v>663</v>
      </c>
      <c r="AC124" s="74"/>
      <c r="AD124" s="74"/>
      <c r="AE124" s="74" t="str">
        <f>+X124</f>
        <v>Tool</v>
      </c>
      <c r="AF124" s="107"/>
      <c r="AG124" s="22" t="s">
        <v>451</v>
      </c>
      <c r="AH124" s="124">
        <f t="shared" si="2"/>
        <v>43315</v>
      </c>
      <c r="AI124" s="124" t="s">
        <v>1471</v>
      </c>
      <c r="AJ124" s="74" t="s">
        <v>13</v>
      </c>
    </row>
    <row r="125" spans="1:36" ht="260.25" customHeight="1" x14ac:dyDescent="0.25">
      <c r="A125" s="40">
        <v>23</v>
      </c>
      <c r="B125" s="9">
        <v>2018</v>
      </c>
      <c r="C125" s="194" t="s">
        <v>1341</v>
      </c>
      <c r="D125" s="126">
        <v>43321</v>
      </c>
      <c r="E125" s="176" t="s">
        <v>1478</v>
      </c>
      <c r="F125" s="48" t="s">
        <v>293</v>
      </c>
      <c r="G125" s="48" t="s">
        <v>291</v>
      </c>
      <c r="H125" s="127">
        <v>9780128141304</v>
      </c>
      <c r="I125" s="48" t="s">
        <v>292</v>
      </c>
      <c r="J125" s="112" t="s">
        <v>57</v>
      </c>
      <c r="K125" s="109" t="s">
        <v>290</v>
      </c>
      <c r="L125" s="85" t="s">
        <v>303</v>
      </c>
      <c r="M125" s="92" t="s">
        <v>44</v>
      </c>
      <c r="N125" s="92" t="s">
        <v>432</v>
      </c>
      <c r="O125" s="92" t="s">
        <v>432</v>
      </c>
      <c r="P125" s="92" t="s">
        <v>1401</v>
      </c>
      <c r="Q125" s="92"/>
      <c r="R125" s="40" t="s">
        <v>24</v>
      </c>
      <c r="S125" s="166" t="s">
        <v>1503</v>
      </c>
      <c r="T125" s="40" t="s">
        <v>304</v>
      </c>
      <c r="U125" s="85" t="s">
        <v>305</v>
      </c>
      <c r="V125" s="48" t="s">
        <v>42</v>
      </c>
      <c r="W125" s="40" t="s">
        <v>432</v>
      </c>
      <c r="X125" s="40" t="s">
        <v>51</v>
      </c>
      <c r="Y125" s="74">
        <v>43325</v>
      </c>
      <c r="Z125" s="74" t="s">
        <v>301</v>
      </c>
      <c r="AA125" s="40" t="s">
        <v>106</v>
      </c>
      <c r="AB125" s="184" t="s">
        <v>663</v>
      </c>
      <c r="AC125" s="74">
        <v>43325</v>
      </c>
      <c r="AD125" s="74">
        <v>43325</v>
      </c>
      <c r="AE125" s="74" t="s">
        <v>51</v>
      </c>
      <c r="AF125" s="107"/>
      <c r="AG125" s="22" t="s">
        <v>451</v>
      </c>
      <c r="AH125" s="124">
        <f t="shared" si="2"/>
        <v>43321</v>
      </c>
      <c r="AI125" s="124" t="s">
        <v>1471</v>
      </c>
      <c r="AJ125" s="74" t="s">
        <v>301</v>
      </c>
    </row>
    <row r="126" spans="1:36" ht="110.25" customHeight="1" x14ac:dyDescent="0.25">
      <c r="A126" s="48">
        <v>24</v>
      </c>
      <c r="B126" s="9">
        <v>2018</v>
      </c>
      <c r="C126" s="194" t="s">
        <v>1341</v>
      </c>
      <c r="D126" s="126">
        <v>43325</v>
      </c>
      <c r="E126" s="176" t="s">
        <v>1477</v>
      </c>
      <c r="F126" s="48" t="s">
        <v>294</v>
      </c>
      <c r="G126" s="48" t="s">
        <v>136</v>
      </c>
      <c r="H126" s="127">
        <v>9780323595315</v>
      </c>
      <c r="I126" s="48" t="s">
        <v>137</v>
      </c>
      <c r="J126" s="112" t="s">
        <v>60</v>
      </c>
      <c r="K126" s="40" t="s">
        <v>295</v>
      </c>
      <c r="L126" s="85" t="s">
        <v>322</v>
      </c>
      <c r="M126" s="92" t="s">
        <v>44</v>
      </c>
      <c r="N126" s="92" t="s">
        <v>37</v>
      </c>
      <c r="O126" s="92"/>
      <c r="P126" s="92" t="s">
        <v>1413</v>
      </c>
      <c r="Q126" s="92"/>
      <c r="R126" s="40" t="s">
        <v>116</v>
      </c>
      <c r="S126" s="40"/>
      <c r="T126" s="40" t="s">
        <v>323</v>
      </c>
      <c r="U126" s="85" t="s">
        <v>324</v>
      </c>
      <c r="V126" s="48" t="s">
        <v>50</v>
      </c>
      <c r="W126" s="166" t="s">
        <v>37</v>
      </c>
      <c r="X126" s="40" t="s">
        <v>311</v>
      </c>
      <c r="Y126" s="74">
        <v>43336</v>
      </c>
      <c r="Z126" s="40" t="s">
        <v>142</v>
      </c>
      <c r="AA126" s="40" t="s">
        <v>143</v>
      </c>
      <c r="AB126" s="177" t="s">
        <v>533</v>
      </c>
      <c r="AC126" s="74"/>
      <c r="AD126" s="74"/>
      <c r="AE126" s="74" t="s">
        <v>98</v>
      </c>
      <c r="AF126" s="107" t="s">
        <v>634</v>
      </c>
      <c r="AG126" s="22" t="s">
        <v>451</v>
      </c>
      <c r="AH126" s="124">
        <f t="shared" si="2"/>
        <v>43325</v>
      </c>
      <c r="AI126" s="124" t="s">
        <v>1471</v>
      </c>
      <c r="AJ126" s="74"/>
    </row>
    <row r="127" spans="1:36" ht="287.25" customHeight="1" x14ac:dyDescent="0.25">
      <c r="A127" s="48">
        <v>25</v>
      </c>
      <c r="B127" s="9">
        <v>2018</v>
      </c>
      <c r="C127" s="194" t="s">
        <v>1341</v>
      </c>
      <c r="D127" s="126">
        <v>43325</v>
      </c>
      <c r="E127" s="176" t="s">
        <v>1477</v>
      </c>
      <c r="F127" s="48" t="s">
        <v>423</v>
      </c>
      <c r="G127" s="48" t="s">
        <v>298</v>
      </c>
      <c r="H127" s="127">
        <v>9780323581820</v>
      </c>
      <c r="I127" s="48" t="s">
        <v>299</v>
      </c>
      <c r="J127" s="112" t="s">
        <v>60</v>
      </c>
      <c r="K127" s="109" t="s">
        <v>297</v>
      </c>
      <c r="L127" s="85" t="s">
        <v>476</v>
      </c>
      <c r="M127" s="92" t="s">
        <v>44</v>
      </c>
      <c r="N127" s="92" t="s">
        <v>87</v>
      </c>
      <c r="O127" s="92"/>
      <c r="P127" s="92" t="s">
        <v>1414</v>
      </c>
      <c r="Q127" s="92"/>
      <c r="R127" s="40" t="s">
        <v>24</v>
      </c>
      <c r="S127" s="166" t="s">
        <v>1503</v>
      </c>
      <c r="T127" s="40" t="s">
        <v>306</v>
      </c>
      <c r="U127" s="85" t="s">
        <v>307</v>
      </c>
      <c r="V127" s="48" t="s">
        <v>42</v>
      </c>
      <c r="W127" s="40" t="s">
        <v>432</v>
      </c>
      <c r="X127" s="40" t="s">
        <v>51</v>
      </c>
      <c r="Y127" s="74">
        <v>43329</v>
      </c>
      <c r="Z127" s="40" t="s">
        <v>334</v>
      </c>
      <c r="AA127" s="40" t="s">
        <v>308</v>
      </c>
      <c r="AB127" s="184" t="s">
        <v>663</v>
      </c>
      <c r="AC127" s="74">
        <v>43329</v>
      </c>
      <c r="AD127" s="74">
        <v>43329</v>
      </c>
      <c r="AE127" s="74" t="s">
        <v>51</v>
      </c>
      <c r="AF127" s="107"/>
      <c r="AG127" s="22" t="s">
        <v>451</v>
      </c>
      <c r="AH127" s="124">
        <f t="shared" si="2"/>
        <v>43325</v>
      </c>
      <c r="AI127" s="124" t="s">
        <v>1471</v>
      </c>
      <c r="AJ127" s="74" t="s">
        <v>300</v>
      </c>
    </row>
    <row r="128" spans="1:36" ht="151.5" customHeight="1" x14ac:dyDescent="0.25">
      <c r="A128" s="9">
        <v>26</v>
      </c>
      <c r="B128" s="9">
        <v>2018</v>
      </c>
      <c r="C128" s="194" t="s">
        <v>1341</v>
      </c>
      <c r="D128" s="126">
        <v>43332</v>
      </c>
      <c r="E128" s="176" t="s">
        <v>1478</v>
      </c>
      <c r="F128" s="48" t="s">
        <v>317</v>
      </c>
      <c r="G128" s="48" t="s">
        <v>316</v>
      </c>
      <c r="H128" s="127">
        <v>9780123860255</v>
      </c>
      <c r="I128" s="48" t="s">
        <v>315</v>
      </c>
      <c r="J128" s="112" t="s">
        <v>57</v>
      </c>
      <c r="K128" s="85" t="s">
        <v>314</v>
      </c>
      <c r="L128" s="85" t="s">
        <v>319</v>
      </c>
      <c r="M128" s="92" t="s">
        <v>44</v>
      </c>
      <c r="N128" s="92" t="s">
        <v>1322</v>
      </c>
      <c r="O128" s="92"/>
      <c r="P128" s="92" t="s">
        <v>1415</v>
      </c>
      <c r="Q128" s="92"/>
      <c r="R128" s="40" t="s">
        <v>20</v>
      </c>
      <c r="S128" s="40" t="s">
        <v>227</v>
      </c>
      <c r="T128" s="40" t="s">
        <v>320</v>
      </c>
      <c r="U128" s="85" t="s">
        <v>321</v>
      </c>
      <c r="V128" s="48" t="s">
        <v>42</v>
      </c>
      <c r="W128" s="189" t="s">
        <v>1504</v>
      </c>
      <c r="X128" s="40" t="s">
        <v>51</v>
      </c>
      <c r="Y128" s="74">
        <v>43336</v>
      </c>
      <c r="Z128" s="40" t="s">
        <v>318</v>
      </c>
      <c r="AA128" s="40" t="s">
        <v>128</v>
      </c>
      <c r="AB128" s="184" t="s">
        <v>663</v>
      </c>
      <c r="AC128" s="74"/>
      <c r="AD128" s="74"/>
      <c r="AE128" s="74" t="str">
        <f t="shared" ref="AE128:AE143" si="4">+X128</f>
        <v>Manual</v>
      </c>
      <c r="AF128" s="107"/>
      <c r="AG128" s="22" t="s">
        <v>451</v>
      </c>
      <c r="AH128" s="124">
        <f t="shared" si="2"/>
        <v>43332</v>
      </c>
      <c r="AI128" s="124" t="s">
        <v>1471</v>
      </c>
      <c r="AJ128" s="74" t="s">
        <v>444</v>
      </c>
    </row>
    <row r="129" spans="1:36" ht="130.5" customHeight="1" x14ac:dyDescent="0.25">
      <c r="A129" s="45">
        <v>27</v>
      </c>
      <c r="B129" s="9">
        <v>2018</v>
      </c>
      <c r="C129" s="194" t="s">
        <v>1341</v>
      </c>
      <c r="D129" s="126">
        <v>43339</v>
      </c>
      <c r="E129" s="176" t="s">
        <v>1477</v>
      </c>
      <c r="F129" s="48" t="s">
        <v>352</v>
      </c>
      <c r="G129" s="48" t="s">
        <v>331</v>
      </c>
      <c r="H129" s="127">
        <v>9780128167649</v>
      </c>
      <c r="I129" s="48" t="s">
        <v>333</v>
      </c>
      <c r="J129" s="112" t="s">
        <v>60</v>
      </c>
      <c r="K129" s="109" t="s">
        <v>332</v>
      </c>
      <c r="L129" s="85" t="s">
        <v>353</v>
      </c>
      <c r="M129" s="92" t="s">
        <v>44</v>
      </c>
      <c r="N129" s="92" t="s">
        <v>1442</v>
      </c>
      <c r="O129" s="92"/>
      <c r="P129" s="92" t="s">
        <v>1416</v>
      </c>
      <c r="Q129" s="92"/>
      <c r="R129" s="40" t="s">
        <v>24</v>
      </c>
      <c r="S129" s="166" t="s">
        <v>1503</v>
      </c>
      <c r="T129" s="40" t="s">
        <v>354</v>
      </c>
      <c r="U129" s="85" t="s">
        <v>355</v>
      </c>
      <c r="V129" s="48" t="s">
        <v>42</v>
      </c>
      <c r="W129" s="40" t="s">
        <v>432</v>
      </c>
      <c r="X129" s="40" t="s">
        <v>51</v>
      </c>
      <c r="Y129" s="74">
        <v>43341</v>
      </c>
      <c r="Z129" s="40" t="s">
        <v>334</v>
      </c>
      <c r="AA129" s="40" t="s">
        <v>308</v>
      </c>
      <c r="AB129" s="184" t="s">
        <v>663</v>
      </c>
      <c r="AC129" s="74"/>
      <c r="AD129" s="74"/>
      <c r="AE129" s="74" t="str">
        <f t="shared" si="4"/>
        <v>Manual</v>
      </c>
      <c r="AF129" s="107" t="s">
        <v>630</v>
      </c>
      <c r="AG129" s="22" t="s">
        <v>451</v>
      </c>
      <c r="AH129" s="124">
        <f t="shared" si="2"/>
        <v>43339</v>
      </c>
      <c r="AI129" s="124" t="s">
        <v>1471</v>
      </c>
      <c r="AJ129" s="74" t="s">
        <v>334</v>
      </c>
    </row>
    <row r="130" spans="1:36" ht="139.5" customHeight="1" x14ac:dyDescent="0.25">
      <c r="A130" s="40">
        <v>28</v>
      </c>
      <c r="B130" s="9">
        <v>2018</v>
      </c>
      <c r="C130" s="194" t="s">
        <v>1341</v>
      </c>
      <c r="D130" s="126">
        <v>43339</v>
      </c>
      <c r="E130" s="176" t="s">
        <v>1478</v>
      </c>
      <c r="F130" s="48" t="s">
        <v>325</v>
      </c>
      <c r="G130" s="48" t="s">
        <v>329</v>
      </c>
      <c r="H130" s="127">
        <v>9780128143346</v>
      </c>
      <c r="I130" s="48" t="s">
        <v>330</v>
      </c>
      <c r="J130" s="112" t="s">
        <v>57</v>
      </c>
      <c r="K130" s="85" t="s">
        <v>328</v>
      </c>
      <c r="L130" s="85" t="s">
        <v>356</v>
      </c>
      <c r="M130" s="92" t="s">
        <v>44</v>
      </c>
      <c r="N130" s="92" t="s">
        <v>87</v>
      </c>
      <c r="O130" s="92"/>
      <c r="P130" s="92" t="s">
        <v>1374</v>
      </c>
      <c r="Q130" s="92"/>
      <c r="R130" s="40" t="s">
        <v>445</v>
      </c>
      <c r="S130" s="40" t="s">
        <v>227</v>
      </c>
      <c r="T130" s="40" t="s">
        <v>446</v>
      </c>
      <c r="U130" s="85" t="s">
        <v>357</v>
      </c>
      <c r="V130" s="48" t="s">
        <v>42</v>
      </c>
      <c r="W130" s="40" t="s">
        <v>266</v>
      </c>
      <c r="X130" s="40" t="s">
        <v>51</v>
      </c>
      <c r="Y130" s="74">
        <v>43341</v>
      </c>
      <c r="Z130" s="40" t="s">
        <v>318</v>
      </c>
      <c r="AA130" s="40" t="s">
        <v>335</v>
      </c>
      <c r="AB130" s="184" t="s">
        <v>663</v>
      </c>
      <c r="AC130" s="74"/>
      <c r="AD130" s="74"/>
      <c r="AE130" s="74" t="str">
        <f t="shared" si="4"/>
        <v>Manual</v>
      </c>
      <c r="AF130" s="107" t="s">
        <v>632</v>
      </c>
      <c r="AG130" s="22" t="s">
        <v>451</v>
      </c>
      <c r="AH130" s="124">
        <f t="shared" si="2"/>
        <v>43339</v>
      </c>
      <c r="AI130" s="124" t="s">
        <v>1471</v>
      </c>
      <c r="AJ130" s="74" t="s">
        <v>13</v>
      </c>
    </row>
    <row r="131" spans="1:36" ht="303.75" customHeight="1" x14ac:dyDescent="0.25">
      <c r="A131" s="48">
        <v>29</v>
      </c>
      <c r="B131" s="9">
        <v>2018</v>
      </c>
      <c r="C131" s="194" t="s">
        <v>1341</v>
      </c>
      <c r="D131" s="126">
        <v>43340</v>
      </c>
      <c r="E131" s="176" t="s">
        <v>1478</v>
      </c>
      <c r="F131" s="48" t="s">
        <v>393</v>
      </c>
      <c r="G131" s="48" t="s">
        <v>394</v>
      </c>
      <c r="H131" s="127">
        <v>9780128140437</v>
      </c>
      <c r="I131" s="48" t="s">
        <v>395</v>
      </c>
      <c r="J131" s="112" t="s">
        <v>57</v>
      </c>
      <c r="K131" s="85" t="s">
        <v>396</v>
      </c>
      <c r="L131" s="85" t="s">
        <v>397</v>
      </c>
      <c r="M131" s="92" t="s">
        <v>44</v>
      </c>
      <c r="N131" s="92" t="s">
        <v>836</v>
      </c>
      <c r="O131" s="92"/>
      <c r="P131" s="92" t="s">
        <v>1417</v>
      </c>
      <c r="Q131" s="92"/>
      <c r="R131" s="40" t="s">
        <v>104</v>
      </c>
      <c r="S131" s="166" t="s">
        <v>19</v>
      </c>
      <c r="T131" s="40" t="s">
        <v>398</v>
      </c>
      <c r="U131" s="85" t="s">
        <v>399</v>
      </c>
      <c r="V131" s="48" t="s">
        <v>42</v>
      </c>
      <c r="W131" s="166" t="s">
        <v>836</v>
      </c>
      <c r="X131" s="40" t="s">
        <v>51</v>
      </c>
      <c r="Y131" s="74">
        <v>43342</v>
      </c>
      <c r="Z131" s="40" t="s">
        <v>348</v>
      </c>
      <c r="AA131" s="40"/>
      <c r="AB131" s="130" t="s">
        <v>47</v>
      </c>
      <c r="AC131" s="74"/>
      <c r="AD131" s="74"/>
      <c r="AE131" s="74" t="str">
        <f t="shared" si="4"/>
        <v>Manual</v>
      </c>
      <c r="AF131" s="107"/>
      <c r="AG131" s="22" t="s">
        <v>451</v>
      </c>
      <c r="AH131" s="124">
        <f t="shared" si="2"/>
        <v>43340</v>
      </c>
      <c r="AI131" s="124" t="s">
        <v>1471</v>
      </c>
      <c r="AJ131" s="74" t="s">
        <v>348</v>
      </c>
    </row>
    <row r="132" spans="1:36" ht="246" customHeight="1" x14ac:dyDescent="0.25">
      <c r="A132" s="48">
        <v>30</v>
      </c>
      <c r="B132" s="9">
        <v>2018</v>
      </c>
      <c r="C132" s="194" t="s">
        <v>1341</v>
      </c>
      <c r="D132" s="126">
        <v>43339</v>
      </c>
      <c r="E132" s="176" t="s">
        <v>1478</v>
      </c>
      <c r="F132" s="48" t="s">
        <v>326</v>
      </c>
      <c r="G132" s="48" t="s">
        <v>316</v>
      </c>
      <c r="H132" s="127">
        <v>9780123860255</v>
      </c>
      <c r="I132" s="48" t="s">
        <v>315</v>
      </c>
      <c r="J132" s="112" t="s">
        <v>57</v>
      </c>
      <c r="K132" s="109" t="s">
        <v>327</v>
      </c>
      <c r="L132" s="85" t="s">
        <v>358</v>
      </c>
      <c r="M132" s="92" t="s">
        <v>44</v>
      </c>
      <c r="N132" s="92" t="s">
        <v>1443</v>
      </c>
      <c r="O132" s="92"/>
      <c r="P132" s="92" t="s">
        <v>1418</v>
      </c>
      <c r="Q132" s="92"/>
      <c r="R132" s="40" t="s">
        <v>20</v>
      </c>
      <c r="S132" s="40" t="s">
        <v>227</v>
      </c>
      <c r="T132" s="40" t="s">
        <v>359</v>
      </c>
      <c r="U132" s="85" t="s">
        <v>360</v>
      </c>
      <c r="V132" s="48" t="s">
        <v>42</v>
      </c>
      <c r="W132" s="40" t="s">
        <v>1443</v>
      </c>
      <c r="X132" s="40" t="s">
        <v>51</v>
      </c>
      <c r="Y132" s="74">
        <v>43341</v>
      </c>
      <c r="Z132" s="40" t="s">
        <v>318</v>
      </c>
      <c r="AA132" s="40" t="s">
        <v>128</v>
      </c>
      <c r="AB132" s="184" t="s">
        <v>663</v>
      </c>
      <c r="AC132" s="74"/>
      <c r="AD132" s="74"/>
      <c r="AE132" s="74" t="str">
        <f t="shared" si="4"/>
        <v>Manual</v>
      </c>
      <c r="AF132" s="107"/>
      <c r="AG132" s="22" t="s">
        <v>451</v>
      </c>
      <c r="AH132" s="124">
        <f t="shared" si="2"/>
        <v>43339</v>
      </c>
      <c r="AI132" s="124" t="s">
        <v>1471</v>
      </c>
      <c r="AJ132" s="74" t="s">
        <v>444</v>
      </c>
    </row>
    <row r="133" spans="1:36" ht="141.75" customHeight="1" x14ac:dyDescent="0.25">
      <c r="A133" s="9">
        <v>31</v>
      </c>
      <c r="B133" s="9">
        <v>2018</v>
      </c>
      <c r="C133" s="194" t="s">
        <v>1341</v>
      </c>
      <c r="D133" s="126">
        <v>43343</v>
      </c>
      <c r="E133" s="176" t="s">
        <v>1478</v>
      </c>
      <c r="F133" s="48" t="s">
        <v>337</v>
      </c>
      <c r="G133" s="48" t="s">
        <v>342</v>
      </c>
      <c r="H133" s="127">
        <v>9780081022900</v>
      </c>
      <c r="I133" s="48" t="s">
        <v>387</v>
      </c>
      <c r="J133" s="112" t="s">
        <v>57</v>
      </c>
      <c r="K133" s="109" t="s">
        <v>362</v>
      </c>
      <c r="L133" s="85" t="s">
        <v>361</v>
      </c>
      <c r="M133" s="92" t="s">
        <v>44</v>
      </c>
      <c r="N133" s="92" t="s">
        <v>432</v>
      </c>
      <c r="O133" s="92" t="s">
        <v>432</v>
      </c>
      <c r="P133" s="92" t="s">
        <v>1419</v>
      </c>
      <c r="Q133" s="179" t="s">
        <v>1419</v>
      </c>
      <c r="R133" s="40" t="s">
        <v>24</v>
      </c>
      <c r="S133" s="166" t="s">
        <v>1503</v>
      </c>
      <c r="T133" s="40" t="s">
        <v>363</v>
      </c>
      <c r="U133" s="85" t="s">
        <v>364</v>
      </c>
      <c r="V133" s="48" t="s">
        <v>42</v>
      </c>
      <c r="W133" s="40" t="s">
        <v>432</v>
      </c>
      <c r="X133" s="40" t="s">
        <v>51</v>
      </c>
      <c r="Y133" s="74">
        <v>43348</v>
      </c>
      <c r="Z133" s="40" t="s">
        <v>318</v>
      </c>
      <c r="AA133" s="40" t="s">
        <v>347</v>
      </c>
      <c r="AB133" s="184" t="s">
        <v>663</v>
      </c>
      <c r="AC133" s="74"/>
      <c r="AD133" s="74"/>
      <c r="AE133" s="74" t="str">
        <f t="shared" si="4"/>
        <v>Manual</v>
      </c>
      <c r="AF133" s="107" t="s">
        <v>632</v>
      </c>
      <c r="AG133" s="22" t="s">
        <v>451</v>
      </c>
      <c r="AH133" s="124">
        <f t="shared" si="2"/>
        <v>43343</v>
      </c>
      <c r="AI133" s="124" t="s">
        <v>1471</v>
      </c>
      <c r="AJ133" s="74" t="s">
        <v>70</v>
      </c>
    </row>
    <row r="134" spans="1:36" ht="165" x14ac:dyDescent="0.25">
      <c r="A134" s="45">
        <v>32</v>
      </c>
      <c r="B134" s="9">
        <v>2018</v>
      </c>
      <c r="C134" s="194" t="s">
        <v>1341</v>
      </c>
      <c r="D134" s="126">
        <v>43343</v>
      </c>
      <c r="E134" s="176" t="s">
        <v>1478</v>
      </c>
      <c r="F134" s="48" t="s">
        <v>338</v>
      </c>
      <c r="G134" s="48" t="s">
        <v>342</v>
      </c>
      <c r="H134" s="127">
        <v>9780081022931</v>
      </c>
      <c r="I134" s="48" t="s">
        <v>388</v>
      </c>
      <c r="J134" s="112" t="s">
        <v>57</v>
      </c>
      <c r="K134" s="109" t="s">
        <v>366</v>
      </c>
      <c r="L134" s="85" t="s">
        <v>365</v>
      </c>
      <c r="M134" s="92" t="s">
        <v>44</v>
      </c>
      <c r="N134" s="92" t="s">
        <v>432</v>
      </c>
      <c r="O134" s="92" t="s">
        <v>432</v>
      </c>
      <c r="P134" s="92" t="s">
        <v>1420</v>
      </c>
      <c r="Q134" s="179" t="s">
        <v>1419</v>
      </c>
      <c r="R134" s="40" t="s">
        <v>24</v>
      </c>
      <c r="S134" s="166" t="s">
        <v>1503</v>
      </c>
      <c r="T134" s="40" t="s">
        <v>363</v>
      </c>
      <c r="U134" s="85" t="s">
        <v>364</v>
      </c>
      <c r="V134" s="48" t="s">
        <v>42</v>
      </c>
      <c r="W134" s="40" t="s">
        <v>432</v>
      </c>
      <c r="X134" s="40" t="s">
        <v>51</v>
      </c>
      <c r="Y134" s="74">
        <v>43348</v>
      </c>
      <c r="Z134" s="40" t="s">
        <v>318</v>
      </c>
      <c r="AA134" s="40" t="s">
        <v>347</v>
      </c>
      <c r="AB134" s="184" t="s">
        <v>663</v>
      </c>
      <c r="AC134" s="74"/>
      <c r="AD134" s="74"/>
      <c r="AE134" s="74" t="str">
        <f t="shared" si="4"/>
        <v>Manual</v>
      </c>
      <c r="AF134" s="107" t="s">
        <v>632</v>
      </c>
      <c r="AG134" s="22" t="s">
        <v>451</v>
      </c>
      <c r="AH134" s="124">
        <f t="shared" si="2"/>
        <v>43343</v>
      </c>
      <c r="AI134" s="124" t="s">
        <v>1471</v>
      </c>
      <c r="AJ134" s="74" t="s">
        <v>70</v>
      </c>
    </row>
    <row r="135" spans="1:36" ht="165" x14ac:dyDescent="0.25">
      <c r="A135" s="40">
        <v>33</v>
      </c>
      <c r="B135" s="9">
        <v>2018</v>
      </c>
      <c r="C135" s="194" t="s">
        <v>1341</v>
      </c>
      <c r="D135" s="126">
        <v>43343</v>
      </c>
      <c r="E135" s="176" t="s">
        <v>1478</v>
      </c>
      <c r="F135" s="48" t="s">
        <v>339</v>
      </c>
      <c r="G135" s="48" t="s">
        <v>342</v>
      </c>
      <c r="H135" s="127">
        <v>9780081022924</v>
      </c>
      <c r="I135" s="48" t="s">
        <v>389</v>
      </c>
      <c r="J135" s="112" t="s">
        <v>57</v>
      </c>
      <c r="K135" s="109" t="s">
        <v>368</v>
      </c>
      <c r="L135" s="85" t="s">
        <v>367</v>
      </c>
      <c r="M135" s="92" t="s">
        <v>44</v>
      </c>
      <c r="N135" s="92" t="s">
        <v>432</v>
      </c>
      <c r="O135" s="92" t="s">
        <v>432</v>
      </c>
      <c r="P135" s="92" t="s">
        <v>1419</v>
      </c>
      <c r="Q135" s="179" t="s">
        <v>1419</v>
      </c>
      <c r="R135" s="40" t="s">
        <v>24</v>
      </c>
      <c r="S135" s="166" t="s">
        <v>1503</v>
      </c>
      <c r="T135" s="40" t="s">
        <v>368</v>
      </c>
      <c r="U135" s="85" t="s">
        <v>364</v>
      </c>
      <c r="V135" s="48" t="s">
        <v>42</v>
      </c>
      <c r="W135" s="40" t="s">
        <v>432</v>
      </c>
      <c r="X135" s="40" t="s">
        <v>51</v>
      </c>
      <c r="Y135" s="74">
        <v>43348</v>
      </c>
      <c r="Z135" s="40" t="s">
        <v>318</v>
      </c>
      <c r="AA135" s="40" t="s">
        <v>347</v>
      </c>
      <c r="AB135" s="184" t="s">
        <v>663</v>
      </c>
      <c r="AC135" s="74"/>
      <c r="AD135" s="74"/>
      <c r="AE135" s="74" t="str">
        <f t="shared" si="4"/>
        <v>Manual</v>
      </c>
      <c r="AF135" s="107" t="s">
        <v>632</v>
      </c>
      <c r="AG135" s="22" t="s">
        <v>451</v>
      </c>
      <c r="AH135" s="124">
        <f t="shared" si="2"/>
        <v>43343</v>
      </c>
      <c r="AI135" s="124" t="s">
        <v>1471</v>
      </c>
      <c r="AJ135" s="74" t="s">
        <v>70</v>
      </c>
    </row>
    <row r="136" spans="1:36" ht="324" customHeight="1" x14ac:dyDescent="0.25">
      <c r="A136" s="48">
        <v>34</v>
      </c>
      <c r="B136" s="9">
        <v>2018</v>
      </c>
      <c r="C136" s="194" t="s">
        <v>1341</v>
      </c>
      <c r="D136" s="126">
        <v>43343</v>
      </c>
      <c r="E136" s="176" t="s">
        <v>1478</v>
      </c>
      <c r="F136" s="48" t="s">
        <v>340</v>
      </c>
      <c r="G136" s="48" t="s">
        <v>343</v>
      </c>
      <c r="H136" s="127">
        <v>9780128125373</v>
      </c>
      <c r="I136" s="48" t="s">
        <v>390</v>
      </c>
      <c r="J136" s="112" t="s">
        <v>57</v>
      </c>
      <c r="K136" s="109" t="s">
        <v>370</v>
      </c>
      <c r="L136" s="85" t="s">
        <v>369</v>
      </c>
      <c r="M136" s="92" t="s">
        <v>44</v>
      </c>
      <c r="N136" s="92" t="s">
        <v>432</v>
      </c>
      <c r="O136" s="92" t="s">
        <v>432</v>
      </c>
      <c r="P136" s="92" t="s">
        <v>1421</v>
      </c>
      <c r="Q136" s="92"/>
      <c r="R136" s="40" t="s">
        <v>24</v>
      </c>
      <c r="S136" s="166" t="s">
        <v>1503</v>
      </c>
      <c r="T136" s="40" t="s">
        <v>371</v>
      </c>
      <c r="U136" s="85" t="s">
        <v>372</v>
      </c>
      <c r="V136" s="48" t="s">
        <v>50</v>
      </c>
      <c r="W136" s="40" t="s">
        <v>432</v>
      </c>
      <c r="X136" s="40" t="s">
        <v>51</v>
      </c>
      <c r="Y136" s="74">
        <v>43349</v>
      </c>
      <c r="Z136" s="40" t="s">
        <v>348</v>
      </c>
      <c r="AA136" s="40" t="s">
        <v>347</v>
      </c>
      <c r="AB136" s="184" t="s">
        <v>663</v>
      </c>
      <c r="AC136" s="74"/>
      <c r="AD136" s="74"/>
      <c r="AE136" s="74" t="str">
        <f t="shared" si="4"/>
        <v>Manual</v>
      </c>
      <c r="AF136" s="107" t="s">
        <v>632</v>
      </c>
      <c r="AG136" s="22" t="s">
        <v>451</v>
      </c>
      <c r="AH136" s="124">
        <f t="shared" si="2"/>
        <v>43343</v>
      </c>
      <c r="AI136" s="124" t="s">
        <v>1471</v>
      </c>
      <c r="AJ136" s="74" t="s">
        <v>348</v>
      </c>
    </row>
    <row r="137" spans="1:36" ht="142.5" customHeight="1" x14ac:dyDescent="0.25">
      <c r="A137" s="48">
        <v>35</v>
      </c>
      <c r="B137" s="9">
        <v>2018</v>
      </c>
      <c r="C137" s="194" t="s">
        <v>1341</v>
      </c>
      <c r="D137" s="126">
        <v>43343</v>
      </c>
      <c r="E137" s="176" t="s">
        <v>1478</v>
      </c>
      <c r="F137" s="48" t="s">
        <v>341</v>
      </c>
      <c r="G137" s="48" t="s">
        <v>344</v>
      </c>
      <c r="H137" s="127">
        <v>9780128161135</v>
      </c>
      <c r="I137" s="48" t="s">
        <v>391</v>
      </c>
      <c r="J137" s="112" t="s">
        <v>57</v>
      </c>
      <c r="K137" s="109" t="s">
        <v>374</v>
      </c>
      <c r="L137" s="85" t="s">
        <v>373</v>
      </c>
      <c r="M137" s="92" t="s">
        <v>44</v>
      </c>
      <c r="N137" s="92" t="s">
        <v>432</v>
      </c>
      <c r="O137" s="92" t="s">
        <v>432</v>
      </c>
      <c r="P137" s="92" t="s">
        <v>1422</v>
      </c>
      <c r="Q137" s="92" t="s">
        <v>1518</v>
      </c>
      <c r="R137" s="40" t="s">
        <v>24</v>
      </c>
      <c r="S137" s="166" t="s">
        <v>1503</v>
      </c>
      <c r="T137" s="40" t="s">
        <v>375</v>
      </c>
      <c r="U137" s="85" t="s">
        <v>364</v>
      </c>
      <c r="V137" s="48" t="s">
        <v>50</v>
      </c>
      <c r="W137" s="40" t="s">
        <v>432</v>
      </c>
      <c r="X137" s="40" t="s">
        <v>51</v>
      </c>
      <c r="Y137" s="74">
        <v>43348</v>
      </c>
      <c r="Z137" s="40" t="s">
        <v>318</v>
      </c>
      <c r="AA137" s="40" t="s">
        <v>347</v>
      </c>
      <c r="AB137" s="184" t="s">
        <v>663</v>
      </c>
      <c r="AC137" s="74"/>
      <c r="AD137" s="74"/>
      <c r="AE137" s="74" t="str">
        <f t="shared" si="4"/>
        <v>Manual</v>
      </c>
      <c r="AF137" s="107" t="s">
        <v>632</v>
      </c>
      <c r="AG137" s="22" t="s">
        <v>451</v>
      </c>
      <c r="AH137" s="124">
        <f t="shared" si="2"/>
        <v>43343</v>
      </c>
      <c r="AI137" s="124" t="s">
        <v>1471</v>
      </c>
      <c r="AJ137" s="74" t="s">
        <v>70</v>
      </c>
    </row>
    <row r="138" spans="1:36" ht="233.25" customHeight="1" x14ac:dyDescent="0.25">
      <c r="A138" s="9">
        <v>36</v>
      </c>
      <c r="B138" s="9">
        <v>2018</v>
      </c>
      <c r="C138" s="9" t="s">
        <v>1342</v>
      </c>
      <c r="D138" s="126">
        <v>43346</v>
      </c>
      <c r="E138" s="176" t="s">
        <v>1478</v>
      </c>
      <c r="F138" s="48" t="s">
        <v>376</v>
      </c>
      <c r="G138" s="48" t="s">
        <v>345</v>
      </c>
      <c r="H138" s="127">
        <v>9780128025796</v>
      </c>
      <c r="I138" s="48" t="s">
        <v>378</v>
      </c>
      <c r="J138" s="112" t="s">
        <v>57</v>
      </c>
      <c r="K138" s="109" t="s">
        <v>377</v>
      </c>
      <c r="L138" s="85" t="s">
        <v>379</v>
      </c>
      <c r="M138" s="92" t="s">
        <v>44</v>
      </c>
      <c r="N138" s="92" t="s">
        <v>432</v>
      </c>
      <c r="O138" s="92" t="s">
        <v>432</v>
      </c>
      <c r="P138" s="92" t="s">
        <v>1423</v>
      </c>
      <c r="Q138" s="92" t="s">
        <v>1516</v>
      </c>
      <c r="R138" s="40" t="s">
        <v>24</v>
      </c>
      <c r="S138" s="166" t="s">
        <v>1503</v>
      </c>
      <c r="T138" s="40" t="s">
        <v>380</v>
      </c>
      <c r="U138" s="85" t="s">
        <v>364</v>
      </c>
      <c r="V138" s="48" t="s">
        <v>42</v>
      </c>
      <c r="W138" s="40" t="s">
        <v>432</v>
      </c>
      <c r="X138" s="40" t="s">
        <v>51</v>
      </c>
      <c r="Y138" s="74">
        <v>43348</v>
      </c>
      <c r="Z138" s="40" t="s">
        <v>318</v>
      </c>
      <c r="AA138" s="40" t="s">
        <v>347</v>
      </c>
      <c r="AB138" s="130" t="s">
        <v>47</v>
      </c>
      <c r="AC138" s="74"/>
      <c r="AD138" s="74"/>
      <c r="AE138" s="74" t="str">
        <f t="shared" si="4"/>
        <v>Manual</v>
      </c>
      <c r="AF138" s="107" t="s">
        <v>632</v>
      </c>
      <c r="AG138" s="22" t="s">
        <v>451</v>
      </c>
      <c r="AH138" s="124">
        <f t="shared" si="2"/>
        <v>43346</v>
      </c>
      <c r="AI138" s="124" t="s">
        <v>1472</v>
      </c>
      <c r="AJ138" s="74" t="s">
        <v>70</v>
      </c>
    </row>
    <row r="139" spans="1:36" ht="300" x14ac:dyDescent="0.25">
      <c r="A139" s="45">
        <v>37</v>
      </c>
      <c r="B139" s="9">
        <v>2018</v>
      </c>
      <c r="C139" s="9" t="s">
        <v>1342</v>
      </c>
      <c r="D139" s="126">
        <v>43346</v>
      </c>
      <c r="E139" s="176" t="s">
        <v>1478</v>
      </c>
      <c r="F139" s="48" t="s">
        <v>381</v>
      </c>
      <c r="G139" s="48" t="s">
        <v>346</v>
      </c>
      <c r="H139" s="127">
        <v>9780128143346</v>
      </c>
      <c r="I139" s="48" t="s">
        <v>351</v>
      </c>
      <c r="J139" s="112" t="s">
        <v>57</v>
      </c>
      <c r="K139" s="85" t="s">
        <v>382</v>
      </c>
      <c r="L139" s="85" t="s">
        <v>383</v>
      </c>
      <c r="M139" s="92" t="s">
        <v>44</v>
      </c>
      <c r="N139" s="92" t="s">
        <v>1443</v>
      </c>
      <c r="O139" s="92"/>
      <c r="P139" s="92" t="s">
        <v>1424</v>
      </c>
      <c r="Q139" s="92"/>
      <c r="R139" s="40" t="s">
        <v>384</v>
      </c>
      <c r="S139" s="40" t="s">
        <v>227</v>
      </c>
      <c r="T139" s="40" t="s">
        <v>385</v>
      </c>
      <c r="U139" s="85" t="s">
        <v>386</v>
      </c>
      <c r="V139" s="48" t="s">
        <v>42</v>
      </c>
      <c r="W139" s="40" t="s">
        <v>1443</v>
      </c>
      <c r="X139" s="40" t="s">
        <v>311</v>
      </c>
      <c r="Y139" s="74">
        <v>43354</v>
      </c>
      <c r="Z139" s="40" t="s">
        <v>318</v>
      </c>
      <c r="AA139" s="40" t="s">
        <v>335</v>
      </c>
      <c r="AB139" s="184" t="s">
        <v>663</v>
      </c>
      <c r="AC139" s="74"/>
      <c r="AD139" s="74"/>
      <c r="AE139" s="74" t="str">
        <f t="shared" si="4"/>
        <v>Manual/Tool</v>
      </c>
      <c r="AF139" s="107" t="s">
        <v>632</v>
      </c>
      <c r="AG139" s="22" t="s">
        <v>451</v>
      </c>
      <c r="AH139" s="124">
        <f t="shared" si="2"/>
        <v>43346</v>
      </c>
      <c r="AI139" s="124" t="s">
        <v>1472</v>
      </c>
      <c r="AJ139" s="74" t="s">
        <v>440</v>
      </c>
    </row>
    <row r="140" spans="1:36" ht="312" customHeight="1" x14ac:dyDescent="0.25">
      <c r="A140" s="40">
        <v>38</v>
      </c>
      <c r="B140" s="9">
        <v>2018</v>
      </c>
      <c r="C140" s="9" t="s">
        <v>1342</v>
      </c>
      <c r="D140" s="126">
        <v>43361</v>
      </c>
      <c r="E140" s="176" t="s">
        <v>1478</v>
      </c>
      <c r="F140" s="140" t="s">
        <v>408</v>
      </c>
      <c r="G140" s="48" t="s">
        <v>409</v>
      </c>
      <c r="H140" s="127">
        <v>9780081022078</v>
      </c>
      <c r="I140" s="48" t="s">
        <v>410</v>
      </c>
      <c r="J140" s="112" t="s">
        <v>57</v>
      </c>
      <c r="K140" s="85" t="s">
        <v>411</v>
      </c>
      <c r="L140" s="85" t="s">
        <v>597</v>
      </c>
      <c r="M140" s="92" t="s">
        <v>44</v>
      </c>
      <c r="N140" s="92" t="s">
        <v>1444</v>
      </c>
      <c r="O140" s="92"/>
      <c r="P140" s="92" t="s">
        <v>1445</v>
      </c>
      <c r="Q140" s="179" t="s">
        <v>1419</v>
      </c>
      <c r="R140" s="40" t="s">
        <v>24</v>
      </c>
      <c r="S140" s="40"/>
      <c r="T140" s="40" t="s">
        <v>415</v>
      </c>
      <c r="U140" s="85" t="s">
        <v>416</v>
      </c>
      <c r="V140" s="48" t="s">
        <v>42</v>
      </c>
      <c r="W140" s="40" t="s">
        <v>80</v>
      </c>
      <c r="X140" s="40" t="s">
        <v>51</v>
      </c>
      <c r="Y140" s="74">
        <v>43363</v>
      </c>
      <c r="Z140" s="40" t="s">
        <v>223</v>
      </c>
      <c r="AA140" s="40" t="s">
        <v>463</v>
      </c>
      <c r="AB140" s="184" t="s">
        <v>663</v>
      </c>
      <c r="AC140" s="74"/>
      <c r="AD140" s="74"/>
      <c r="AE140" s="74" t="str">
        <f t="shared" si="4"/>
        <v>Manual</v>
      </c>
      <c r="AF140" s="107" t="s">
        <v>630</v>
      </c>
      <c r="AG140" s="22" t="s">
        <v>451</v>
      </c>
      <c r="AH140" s="124">
        <f t="shared" si="2"/>
        <v>43361</v>
      </c>
      <c r="AI140" s="124" t="s">
        <v>1472</v>
      </c>
      <c r="AJ140" s="40" t="s">
        <v>223</v>
      </c>
    </row>
    <row r="141" spans="1:36" ht="180" customHeight="1" x14ac:dyDescent="0.25">
      <c r="A141" s="48">
        <v>39</v>
      </c>
      <c r="B141" s="9">
        <v>2018</v>
      </c>
      <c r="C141" s="9" t="s">
        <v>1342</v>
      </c>
      <c r="D141" s="126">
        <v>43369</v>
      </c>
      <c r="E141" s="176" t="s">
        <v>1477</v>
      </c>
      <c r="F141" s="48" t="s">
        <v>437</v>
      </c>
      <c r="G141" s="48" t="s">
        <v>407</v>
      </c>
      <c r="H141" s="127">
        <v>9780323568029</v>
      </c>
      <c r="I141" s="48" t="s">
        <v>412</v>
      </c>
      <c r="J141" s="112" t="s">
        <v>60</v>
      </c>
      <c r="K141" s="109" t="s">
        <v>413</v>
      </c>
      <c r="L141" s="85" t="s">
        <v>457</v>
      </c>
      <c r="M141" s="92" t="s">
        <v>44</v>
      </c>
      <c r="N141" s="92" t="s">
        <v>432</v>
      </c>
      <c r="O141" s="92" t="s">
        <v>432</v>
      </c>
      <c r="P141" s="92" t="s">
        <v>1418</v>
      </c>
      <c r="Q141" s="92"/>
      <c r="R141" s="40" t="s">
        <v>24</v>
      </c>
      <c r="S141" s="166" t="s">
        <v>1503</v>
      </c>
      <c r="T141" s="40" t="s">
        <v>458</v>
      </c>
      <c r="U141" s="85" t="s">
        <v>459</v>
      </c>
      <c r="V141" s="48" t="s">
        <v>50</v>
      </c>
      <c r="W141" s="40" t="s">
        <v>432</v>
      </c>
      <c r="X141" s="40" t="s">
        <v>51</v>
      </c>
      <c r="Y141" s="74" t="s">
        <v>450</v>
      </c>
      <c r="Z141" s="40" t="s">
        <v>142</v>
      </c>
      <c r="AA141" s="40" t="s">
        <v>308</v>
      </c>
      <c r="AB141" s="184" t="s">
        <v>663</v>
      </c>
      <c r="AC141" s="74"/>
      <c r="AD141" s="74"/>
      <c r="AE141" s="74" t="str">
        <f t="shared" si="4"/>
        <v>Manual</v>
      </c>
      <c r="AF141" s="107" t="s">
        <v>630</v>
      </c>
      <c r="AG141" s="22" t="s">
        <v>451</v>
      </c>
      <c r="AH141" s="124">
        <f t="shared" si="2"/>
        <v>43369</v>
      </c>
      <c r="AI141" s="124" t="s">
        <v>1472</v>
      </c>
      <c r="AJ141" s="74" t="s">
        <v>54</v>
      </c>
    </row>
    <row r="142" spans="1:36" s="62" customFormat="1" ht="156" customHeight="1" x14ac:dyDescent="0.25">
      <c r="A142" s="115">
        <v>40</v>
      </c>
      <c r="B142" s="9">
        <v>2018</v>
      </c>
      <c r="C142" s="9" t="s">
        <v>1342</v>
      </c>
      <c r="D142" s="141">
        <v>43369</v>
      </c>
      <c r="E142" s="176" t="s">
        <v>1477</v>
      </c>
      <c r="F142" s="115" t="s">
        <v>438</v>
      </c>
      <c r="G142" s="115" t="s">
        <v>407</v>
      </c>
      <c r="H142" s="142">
        <v>9780323568029</v>
      </c>
      <c r="I142" s="115" t="s">
        <v>412</v>
      </c>
      <c r="J142" s="113" t="s">
        <v>60</v>
      </c>
      <c r="K142" s="111" t="s">
        <v>424</v>
      </c>
      <c r="L142" s="111" t="s">
        <v>455</v>
      </c>
      <c r="M142" s="143" t="s">
        <v>44</v>
      </c>
      <c r="N142" s="143" t="s">
        <v>1446</v>
      </c>
      <c r="O142" s="143"/>
      <c r="P142" s="143" t="s">
        <v>1425</v>
      </c>
      <c r="Q142" s="143"/>
      <c r="R142" s="87" t="s">
        <v>425</v>
      </c>
      <c r="S142" s="87" t="s">
        <v>1511</v>
      </c>
      <c r="T142" s="87" t="s">
        <v>454</v>
      </c>
      <c r="U142" s="111" t="s">
        <v>456</v>
      </c>
      <c r="V142" s="115" t="s">
        <v>50</v>
      </c>
      <c r="W142" s="166" t="s">
        <v>1499</v>
      </c>
      <c r="X142" s="87" t="s">
        <v>51</v>
      </c>
      <c r="Y142" s="117" t="s">
        <v>450</v>
      </c>
      <c r="Z142" s="87" t="s">
        <v>142</v>
      </c>
      <c r="AA142" s="87" t="s">
        <v>308</v>
      </c>
      <c r="AB142" s="184" t="s">
        <v>663</v>
      </c>
      <c r="AC142" s="117"/>
      <c r="AD142" s="117"/>
      <c r="AE142" s="117" t="str">
        <f t="shared" si="4"/>
        <v>Manual</v>
      </c>
      <c r="AF142" s="144" t="s">
        <v>630</v>
      </c>
      <c r="AG142" s="108" t="s">
        <v>451</v>
      </c>
      <c r="AH142" s="145">
        <f t="shared" si="2"/>
        <v>43369</v>
      </c>
      <c r="AI142" s="124" t="s">
        <v>1472</v>
      </c>
      <c r="AJ142" s="117" t="s">
        <v>447</v>
      </c>
    </row>
    <row r="143" spans="1:36" ht="159" customHeight="1" x14ac:dyDescent="0.25">
      <c r="A143" s="56">
        <v>41</v>
      </c>
      <c r="B143" s="9">
        <v>2018</v>
      </c>
      <c r="C143" s="9" t="s">
        <v>1342</v>
      </c>
      <c r="D143" s="126">
        <v>43369</v>
      </c>
      <c r="E143" s="176" t="s">
        <v>1478</v>
      </c>
      <c r="F143" s="40" t="s">
        <v>433</v>
      </c>
      <c r="G143" s="40" t="s">
        <v>434</v>
      </c>
      <c r="H143" s="127">
        <v>9780081021101</v>
      </c>
      <c r="I143" s="40" t="s">
        <v>435</v>
      </c>
      <c r="J143" s="112" t="s">
        <v>57</v>
      </c>
      <c r="K143" s="85" t="s">
        <v>436</v>
      </c>
      <c r="L143" s="85" t="s">
        <v>460</v>
      </c>
      <c r="M143" s="146" t="s">
        <v>44</v>
      </c>
      <c r="N143" s="146" t="s">
        <v>72</v>
      </c>
      <c r="O143" s="146"/>
      <c r="P143" s="146" t="s">
        <v>1377</v>
      </c>
      <c r="Q143" s="146"/>
      <c r="R143" s="56" t="s">
        <v>226</v>
      </c>
      <c r="S143" s="40" t="s">
        <v>227</v>
      </c>
      <c r="T143" s="56" t="s">
        <v>461</v>
      </c>
      <c r="U143" s="85" t="s">
        <v>462</v>
      </c>
      <c r="V143" s="112" t="s">
        <v>42</v>
      </c>
      <c r="W143" s="167" t="s">
        <v>36</v>
      </c>
      <c r="X143" s="112" t="s">
        <v>51</v>
      </c>
      <c r="Y143" s="112" t="s">
        <v>450</v>
      </c>
      <c r="Z143" s="112" t="s">
        <v>318</v>
      </c>
      <c r="AA143" s="112" t="s">
        <v>464</v>
      </c>
      <c r="AB143" s="184" t="s">
        <v>663</v>
      </c>
      <c r="AC143" s="56"/>
      <c r="AD143" s="56"/>
      <c r="AE143" s="74" t="str">
        <f t="shared" si="4"/>
        <v>Manual</v>
      </c>
      <c r="AF143" s="107" t="s">
        <v>633</v>
      </c>
      <c r="AG143" s="22" t="s">
        <v>451</v>
      </c>
      <c r="AH143" s="124">
        <f t="shared" si="2"/>
        <v>43369</v>
      </c>
      <c r="AI143" s="124" t="s">
        <v>1472</v>
      </c>
      <c r="AJ143" s="56" t="s">
        <v>448</v>
      </c>
    </row>
    <row r="144" spans="1:36" ht="393" customHeight="1" x14ac:dyDescent="0.25">
      <c r="A144" s="40">
        <v>42</v>
      </c>
      <c r="B144" s="9">
        <v>2018</v>
      </c>
      <c r="C144" s="40" t="s">
        <v>1336</v>
      </c>
      <c r="D144" s="147">
        <v>43390</v>
      </c>
      <c r="E144" s="176" t="s">
        <v>1478</v>
      </c>
      <c r="F144" s="40" t="s">
        <v>465</v>
      </c>
      <c r="G144" s="148" t="s">
        <v>466</v>
      </c>
      <c r="H144" s="127">
        <v>9780081023761</v>
      </c>
      <c r="I144" s="40" t="s">
        <v>467</v>
      </c>
      <c r="J144" s="112" t="s">
        <v>57</v>
      </c>
      <c r="K144" s="109" t="s">
        <v>468</v>
      </c>
      <c r="L144" s="85" t="s">
        <v>480</v>
      </c>
      <c r="M144" s="146" t="s">
        <v>44</v>
      </c>
      <c r="N144" s="146" t="s">
        <v>432</v>
      </c>
      <c r="O144" s="146" t="s">
        <v>432</v>
      </c>
      <c r="P144" s="146" t="s">
        <v>1426</v>
      </c>
      <c r="Q144" s="146"/>
      <c r="R144" s="40" t="s">
        <v>479</v>
      </c>
      <c r="S144" s="166" t="s">
        <v>1503</v>
      </c>
      <c r="T144" s="40" t="s">
        <v>481</v>
      </c>
      <c r="U144" s="85" t="s">
        <v>482</v>
      </c>
      <c r="V144" s="48" t="s">
        <v>42</v>
      </c>
      <c r="W144" s="40" t="s">
        <v>1498</v>
      </c>
      <c r="X144" s="40" t="s">
        <v>51</v>
      </c>
      <c r="Y144" s="74">
        <v>43398</v>
      </c>
      <c r="Z144" s="40" t="s">
        <v>178</v>
      </c>
      <c r="AA144" s="40" t="s">
        <v>493</v>
      </c>
      <c r="AB144" s="130" t="s">
        <v>47</v>
      </c>
      <c r="AC144" s="74">
        <v>43398</v>
      </c>
      <c r="AD144" s="74">
        <v>43398</v>
      </c>
      <c r="AE144" s="74" t="s">
        <v>51</v>
      </c>
      <c r="AF144" s="107" t="s">
        <v>632</v>
      </c>
      <c r="AG144" s="22" t="s">
        <v>451</v>
      </c>
      <c r="AH144" s="124">
        <v>43390</v>
      </c>
      <c r="AI144" s="124" t="s">
        <v>1473</v>
      </c>
      <c r="AJ144" s="74"/>
    </row>
    <row r="145" spans="1:36" ht="409.5" customHeight="1" x14ac:dyDescent="0.25">
      <c r="A145" s="40">
        <v>43</v>
      </c>
      <c r="B145" s="9">
        <v>2018</v>
      </c>
      <c r="C145" s="40" t="s">
        <v>1336</v>
      </c>
      <c r="D145" s="147">
        <v>43395</v>
      </c>
      <c r="E145" s="176" t="s">
        <v>1478</v>
      </c>
      <c r="F145" s="40" t="s">
        <v>478</v>
      </c>
      <c r="G145" s="40" t="s">
        <v>471</v>
      </c>
      <c r="H145" s="127">
        <v>9780128009659</v>
      </c>
      <c r="I145" s="48" t="s">
        <v>196</v>
      </c>
      <c r="J145" s="112" t="s">
        <v>57</v>
      </c>
      <c r="K145" s="85" t="s">
        <v>470</v>
      </c>
      <c r="L145" s="85" t="s">
        <v>484</v>
      </c>
      <c r="M145" s="146" t="s">
        <v>44</v>
      </c>
      <c r="N145" s="146" t="s">
        <v>1444</v>
      </c>
      <c r="O145" s="146"/>
      <c r="P145" s="146" t="s">
        <v>1364</v>
      </c>
      <c r="Q145" s="146"/>
      <c r="R145" s="40" t="s">
        <v>483</v>
      </c>
      <c r="S145" s="40" t="s">
        <v>227</v>
      </c>
      <c r="T145" s="40" t="s">
        <v>485</v>
      </c>
      <c r="U145" s="85" t="s">
        <v>486</v>
      </c>
      <c r="V145" s="48" t="s">
        <v>204</v>
      </c>
      <c r="W145" s="166" t="s">
        <v>153</v>
      </c>
      <c r="X145" s="40" t="s">
        <v>51</v>
      </c>
      <c r="Y145" s="149">
        <v>43399</v>
      </c>
      <c r="Z145" s="56" t="s">
        <v>318</v>
      </c>
      <c r="AA145" s="56" t="s">
        <v>128</v>
      </c>
      <c r="AB145" s="56" t="s">
        <v>47</v>
      </c>
      <c r="AC145" s="149">
        <v>43399</v>
      </c>
      <c r="AD145" s="149">
        <v>43399</v>
      </c>
      <c r="AE145" s="56" t="s">
        <v>51</v>
      </c>
      <c r="AF145" s="106"/>
      <c r="AG145" s="22" t="s">
        <v>451</v>
      </c>
      <c r="AH145" s="149">
        <v>43395</v>
      </c>
      <c r="AI145" s="124" t="s">
        <v>1473</v>
      </c>
      <c r="AJ145" s="56"/>
    </row>
    <row r="146" spans="1:36" ht="396" customHeight="1" x14ac:dyDescent="0.25">
      <c r="A146" s="40">
        <v>44</v>
      </c>
      <c r="B146" s="9">
        <v>2018</v>
      </c>
      <c r="C146" s="40" t="s">
        <v>1359</v>
      </c>
      <c r="D146" s="147">
        <v>43405</v>
      </c>
      <c r="E146" s="176" t="s">
        <v>1478</v>
      </c>
      <c r="F146" s="40" t="s">
        <v>487</v>
      </c>
      <c r="G146" s="148" t="s">
        <v>466</v>
      </c>
      <c r="H146" s="127">
        <v>9780081023761</v>
      </c>
      <c r="I146" s="40" t="s">
        <v>467</v>
      </c>
      <c r="J146" s="112" t="s">
        <v>57</v>
      </c>
      <c r="K146" s="85" t="s">
        <v>488</v>
      </c>
      <c r="L146" s="85" t="s">
        <v>489</v>
      </c>
      <c r="M146" s="92" t="s">
        <v>44</v>
      </c>
      <c r="N146" s="92" t="s">
        <v>1447</v>
      </c>
      <c r="O146" s="92"/>
      <c r="P146" s="92" t="s">
        <v>1414</v>
      </c>
      <c r="Q146" s="92"/>
      <c r="R146" s="40" t="s">
        <v>490</v>
      </c>
      <c r="S146" s="166" t="s">
        <v>1510</v>
      </c>
      <c r="T146" s="40" t="s">
        <v>491</v>
      </c>
      <c r="U146" s="85" t="s">
        <v>492</v>
      </c>
      <c r="V146" s="40" t="s">
        <v>42</v>
      </c>
      <c r="W146" s="166" t="s">
        <v>37</v>
      </c>
      <c r="X146" s="40" t="s">
        <v>51</v>
      </c>
      <c r="Y146" s="74">
        <v>43409</v>
      </c>
      <c r="Z146" s="40" t="s">
        <v>178</v>
      </c>
      <c r="AA146" s="40" t="s">
        <v>493</v>
      </c>
      <c r="AB146" s="40" t="s">
        <v>47</v>
      </c>
      <c r="AC146" s="74">
        <v>43409</v>
      </c>
      <c r="AD146" s="74">
        <v>43409</v>
      </c>
      <c r="AE146" s="40" t="s">
        <v>51</v>
      </c>
      <c r="AF146" s="129"/>
      <c r="AG146" s="22" t="s">
        <v>451</v>
      </c>
      <c r="AH146" s="74">
        <v>43405</v>
      </c>
      <c r="AI146" s="74" t="s">
        <v>1474</v>
      </c>
      <c r="AJ146" s="40"/>
    </row>
    <row r="147" spans="1:36" ht="247.5" customHeight="1" x14ac:dyDescent="0.25">
      <c r="A147" s="112">
        <v>45</v>
      </c>
      <c r="B147" s="9">
        <v>2018</v>
      </c>
      <c r="C147" s="40" t="s">
        <v>1359</v>
      </c>
      <c r="D147" s="147">
        <v>43423</v>
      </c>
      <c r="E147" s="176" t="s">
        <v>1477</v>
      </c>
      <c r="F147" s="40" t="s">
        <v>496</v>
      </c>
      <c r="G147" s="40" t="s">
        <v>494</v>
      </c>
      <c r="H147" s="127">
        <v>9780323662123</v>
      </c>
      <c r="I147" s="40" t="s">
        <v>299</v>
      </c>
      <c r="J147" s="112" t="s">
        <v>60</v>
      </c>
      <c r="K147" s="85" t="s">
        <v>495</v>
      </c>
      <c r="L147" s="85" t="s">
        <v>503</v>
      </c>
      <c r="M147" s="92" t="s">
        <v>44</v>
      </c>
      <c r="N147" s="92" t="s">
        <v>1446</v>
      </c>
      <c r="O147" s="92"/>
      <c r="P147" s="92" t="s">
        <v>1373</v>
      </c>
      <c r="Q147" s="92"/>
      <c r="R147" s="40" t="s">
        <v>497</v>
      </c>
      <c r="S147" s="40"/>
      <c r="T147" s="56" t="s">
        <v>505</v>
      </c>
      <c r="U147" s="85" t="s">
        <v>625</v>
      </c>
      <c r="V147" s="56" t="s">
        <v>42</v>
      </c>
      <c r="W147" s="166" t="s">
        <v>1499</v>
      </c>
      <c r="X147" s="56" t="s">
        <v>51</v>
      </c>
      <c r="Y147" s="149">
        <v>43424</v>
      </c>
      <c r="Z147" s="56" t="s">
        <v>521</v>
      </c>
      <c r="AA147" s="56" t="s">
        <v>308</v>
      </c>
      <c r="AB147" s="56" t="s">
        <v>47</v>
      </c>
      <c r="AC147" s="149">
        <v>43424</v>
      </c>
      <c r="AD147" s="149">
        <v>43424</v>
      </c>
      <c r="AE147" s="90" t="s">
        <v>51</v>
      </c>
      <c r="AF147" s="56" t="s">
        <v>630</v>
      </c>
      <c r="AG147" s="90"/>
      <c r="AH147" s="150">
        <v>43423</v>
      </c>
      <c r="AI147" s="74" t="s">
        <v>1474</v>
      </c>
      <c r="AJ147" s="56"/>
    </row>
    <row r="148" spans="1:36" s="110" customFormat="1" ht="156" customHeight="1" x14ac:dyDescent="0.25">
      <c r="A148" s="88">
        <v>46</v>
      </c>
      <c r="B148" s="9">
        <v>2018</v>
      </c>
      <c r="C148" s="40" t="s">
        <v>1359</v>
      </c>
      <c r="D148" s="151">
        <v>43424</v>
      </c>
      <c r="E148" s="176" t="s">
        <v>1477</v>
      </c>
      <c r="F148" s="152" t="s">
        <v>522</v>
      </c>
      <c r="G148" s="152" t="s">
        <v>498</v>
      </c>
      <c r="H148" s="133">
        <v>9780323548359</v>
      </c>
      <c r="I148" s="88" t="s">
        <v>502</v>
      </c>
      <c r="J148" s="120" t="s">
        <v>60</v>
      </c>
      <c r="K148" s="109" t="s">
        <v>501</v>
      </c>
      <c r="L148" s="109" t="s">
        <v>536</v>
      </c>
      <c r="M148" s="153" t="s">
        <v>45</v>
      </c>
      <c r="N148" s="153"/>
      <c r="O148" s="153"/>
      <c r="P148" s="153"/>
      <c r="Q148" s="153"/>
      <c r="R148" s="138" t="s">
        <v>13</v>
      </c>
      <c r="S148" s="138" t="s">
        <v>13</v>
      </c>
      <c r="T148" s="138" t="s">
        <v>13</v>
      </c>
      <c r="U148" s="109" t="s">
        <v>569</v>
      </c>
      <c r="V148" s="138" t="s">
        <v>13</v>
      </c>
      <c r="W148" s="138" t="s">
        <v>13</v>
      </c>
      <c r="X148" s="138" t="s">
        <v>13</v>
      </c>
      <c r="Y148" s="138" t="s">
        <v>13</v>
      </c>
      <c r="Z148" s="138" t="s">
        <v>13</v>
      </c>
      <c r="AA148" s="138" t="s">
        <v>13</v>
      </c>
      <c r="AB148" s="138" t="s">
        <v>13</v>
      </c>
      <c r="AC148" s="138" t="s">
        <v>13</v>
      </c>
      <c r="AD148" s="138" t="s">
        <v>13</v>
      </c>
      <c r="AE148" s="138" t="s">
        <v>13</v>
      </c>
      <c r="AF148" s="138"/>
      <c r="AG148" s="88" t="s">
        <v>13</v>
      </c>
      <c r="AH148" s="138" t="s">
        <v>13</v>
      </c>
      <c r="AI148" s="187" t="s">
        <v>1500</v>
      </c>
      <c r="AJ148" s="138" t="s">
        <v>13</v>
      </c>
    </row>
    <row r="149" spans="1:36" ht="186.75" customHeight="1" x14ac:dyDescent="0.25">
      <c r="A149" s="56">
        <v>47</v>
      </c>
      <c r="B149" s="9">
        <v>2018</v>
      </c>
      <c r="C149" s="40" t="s">
        <v>1359</v>
      </c>
      <c r="D149" s="147">
        <v>43426</v>
      </c>
      <c r="E149" s="176" t="s">
        <v>1477</v>
      </c>
      <c r="F149" s="40" t="s">
        <v>509</v>
      </c>
      <c r="G149" s="40" t="s">
        <v>499</v>
      </c>
      <c r="H149" s="127">
        <v>9780323662116</v>
      </c>
      <c r="I149" s="40" t="s">
        <v>534</v>
      </c>
      <c r="J149" s="112" t="s">
        <v>60</v>
      </c>
      <c r="K149" s="85" t="s">
        <v>507</v>
      </c>
      <c r="L149" s="85" t="s">
        <v>523</v>
      </c>
      <c r="M149" s="146" t="s">
        <v>44</v>
      </c>
      <c r="N149" s="146" t="s">
        <v>1448</v>
      </c>
      <c r="O149" s="146"/>
      <c r="P149" s="146" t="s">
        <v>1400</v>
      </c>
      <c r="Q149" s="179" t="s">
        <v>1279</v>
      </c>
      <c r="R149" s="56" t="s">
        <v>24</v>
      </c>
      <c r="S149" s="56"/>
      <c r="T149" s="56" t="s">
        <v>524</v>
      </c>
      <c r="U149" s="85" t="s">
        <v>525</v>
      </c>
      <c r="V149" s="56" t="s">
        <v>42</v>
      </c>
      <c r="W149" s="166" t="s">
        <v>1499</v>
      </c>
      <c r="X149" s="56" t="s">
        <v>51</v>
      </c>
      <c r="Y149" s="149">
        <v>43433</v>
      </c>
      <c r="Z149" s="56" t="s">
        <v>142</v>
      </c>
      <c r="AA149" s="56" t="s">
        <v>347</v>
      </c>
      <c r="AB149" s="56" t="s">
        <v>47</v>
      </c>
      <c r="AC149" s="149">
        <v>43433</v>
      </c>
      <c r="AD149" s="149">
        <v>43433</v>
      </c>
      <c r="AE149" s="56" t="s">
        <v>51</v>
      </c>
      <c r="AF149" s="56" t="s">
        <v>630</v>
      </c>
      <c r="AG149" s="56"/>
      <c r="AH149" s="149">
        <f>D149</f>
        <v>43426</v>
      </c>
      <c r="AI149" s="74" t="s">
        <v>1474</v>
      </c>
      <c r="AJ149" s="56"/>
    </row>
    <row r="150" spans="1:36" s="62" customFormat="1" ht="139.5" customHeight="1" x14ac:dyDescent="0.25">
      <c r="A150" s="89">
        <v>48</v>
      </c>
      <c r="B150" s="9">
        <v>2018</v>
      </c>
      <c r="C150" s="40" t="s">
        <v>1359</v>
      </c>
      <c r="D150" s="154">
        <v>43426</v>
      </c>
      <c r="E150" s="176" t="s">
        <v>1477</v>
      </c>
      <c r="F150" s="87" t="s">
        <v>509</v>
      </c>
      <c r="G150" s="87" t="s">
        <v>500</v>
      </c>
      <c r="H150" s="142">
        <v>9780323662109</v>
      </c>
      <c r="I150" s="87" t="s">
        <v>535</v>
      </c>
      <c r="J150" s="113" t="s">
        <v>60</v>
      </c>
      <c r="K150" s="111" t="s">
        <v>508</v>
      </c>
      <c r="L150" s="111" t="s">
        <v>527</v>
      </c>
      <c r="M150" s="155" t="s">
        <v>44</v>
      </c>
      <c r="N150" s="155" t="s">
        <v>1449</v>
      </c>
      <c r="O150" s="155"/>
      <c r="P150" s="155" t="s">
        <v>1427</v>
      </c>
      <c r="Q150" s="155"/>
      <c r="R150" s="89" t="s">
        <v>528</v>
      </c>
      <c r="S150" s="89"/>
      <c r="T150" s="89" t="s">
        <v>529</v>
      </c>
      <c r="U150" s="111" t="s">
        <v>624</v>
      </c>
      <c r="V150" s="89" t="s">
        <v>42</v>
      </c>
      <c r="W150" s="89" t="s">
        <v>12</v>
      </c>
      <c r="X150" s="89" t="s">
        <v>51</v>
      </c>
      <c r="Y150" s="156">
        <v>43433</v>
      </c>
      <c r="Z150" s="89" t="s">
        <v>521</v>
      </c>
      <c r="AA150" s="89" t="s">
        <v>347</v>
      </c>
      <c r="AB150" s="89" t="s">
        <v>47</v>
      </c>
      <c r="AC150" s="156">
        <v>43433</v>
      </c>
      <c r="AD150" s="156">
        <v>43433</v>
      </c>
      <c r="AE150" s="89" t="s">
        <v>51</v>
      </c>
      <c r="AF150" s="89" t="s">
        <v>630</v>
      </c>
      <c r="AG150" s="89"/>
      <c r="AH150" s="156">
        <f>D150</f>
        <v>43426</v>
      </c>
      <c r="AI150" s="74" t="s">
        <v>1474</v>
      </c>
      <c r="AJ150" s="89"/>
    </row>
    <row r="151" spans="1:36" ht="95.25" customHeight="1" x14ac:dyDescent="0.25">
      <c r="A151" s="56">
        <v>49</v>
      </c>
      <c r="B151" s="9">
        <v>2018</v>
      </c>
      <c r="C151" s="40" t="s">
        <v>1359</v>
      </c>
      <c r="D151" s="147">
        <v>43431</v>
      </c>
      <c r="E151" s="176" t="s">
        <v>1478</v>
      </c>
      <c r="F151" s="40" t="s">
        <v>510</v>
      </c>
      <c r="G151" s="40" t="s">
        <v>195</v>
      </c>
      <c r="H151" s="127">
        <v>9780128009659</v>
      </c>
      <c r="I151" s="40" t="s">
        <v>196</v>
      </c>
      <c r="J151" s="112" t="s">
        <v>57</v>
      </c>
      <c r="K151" s="85" t="s">
        <v>511</v>
      </c>
      <c r="L151" s="85" t="s">
        <v>622</v>
      </c>
      <c r="M151" s="146" t="s">
        <v>44</v>
      </c>
      <c r="N151" s="146" t="s">
        <v>1380</v>
      </c>
      <c r="O151" s="146"/>
      <c r="P151" s="146" t="s">
        <v>1428</v>
      </c>
      <c r="Q151" s="179" t="s">
        <v>1428</v>
      </c>
      <c r="R151" s="56" t="s">
        <v>24</v>
      </c>
      <c r="S151" s="56"/>
      <c r="T151" s="56" t="s">
        <v>531</v>
      </c>
      <c r="U151" s="85" t="s">
        <v>623</v>
      </c>
      <c r="V151" s="56" t="s">
        <v>204</v>
      </c>
      <c r="W151" s="56" t="s">
        <v>1380</v>
      </c>
      <c r="X151" s="56" t="s">
        <v>51</v>
      </c>
      <c r="Y151" s="149">
        <v>43433</v>
      </c>
      <c r="Z151" s="56" t="s">
        <v>318</v>
      </c>
      <c r="AA151" s="56" t="s">
        <v>128</v>
      </c>
      <c r="AB151" s="177" t="s">
        <v>533</v>
      </c>
      <c r="AC151" s="149">
        <v>43433</v>
      </c>
      <c r="AD151" s="149">
        <v>43433</v>
      </c>
      <c r="AE151" s="56" t="s">
        <v>51</v>
      </c>
      <c r="AF151" s="56" t="s">
        <v>632</v>
      </c>
      <c r="AG151" s="56"/>
      <c r="AH151" s="149">
        <f>D151</f>
        <v>43431</v>
      </c>
      <c r="AI151" s="74" t="s">
        <v>1474</v>
      </c>
      <c r="AJ151" s="56"/>
    </row>
    <row r="152" spans="1:36" ht="179.25" customHeight="1" x14ac:dyDescent="0.25">
      <c r="A152" s="56">
        <v>50</v>
      </c>
      <c r="B152" s="9">
        <v>2018</v>
      </c>
      <c r="C152" s="40" t="s">
        <v>1359</v>
      </c>
      <c r="D152" s="147">
        <v>43433</v>
      </c>
      <c r="E152" s="176" t="s">
        <v>1477</v>
      </c>
      <c r="F152" s="40" t="s">
        <v>512</v>
      </c>
      <c r="G152" s="40" t="s">
        <v>513</v>
      </c>
      <c r="H152" s="127">
        <v>9780323530941</v>
      </c>
      <c r="I152" s="40" t="s">
        <v>514</v>
      </c>
      <c r="J152" s="112" t="s">
        <v>60</v>
      </c>
      <c r="K152" s="85" t="s">
        <v>515</v>
      </c>
      <c r="L152" s="85" t="s">
        <v>620</v>
      </c>
      <c r="M152" s="146" t="s">
        <v>44</v>
      </c>
      <c r="N152" s="146" t="s">
        <v>1447</v>
      </c>
      <c r="O152" s="146"/>
      <c r="P152" s="146" t="s">
        <v>1429</v>
      </c>
      <c r="Q152" s="146"/>
      <c r="R152" s="56" t="s">
        <v>24</v>
      </c>
      <c r="S152" s="213"/>
      <c r="T152" s="83" t="s">
        <v>548</v>
      </c>
      <c r="U152" s="85" t="s">
        <v>621</v>
      </c>
      <c r="V152" s="56" t="s">
        <v>204</v>
      </c>
      <c r="W152" s="56" t="s">
        <v>80</v>
      </c>
      <c r="X152" s="56" t="s">
        <v>51</v>
      </c>
      <c r="Y152" s="149">
        <v>43438</v>
      </c>
      <c r="Z152" s="56" t="s">
        <v>142</v>
      </c>
      <c r="AA152" s="56" t="s">
        <v>308</v>
      </c>
      <c r="AB152" s="56" t="s">
        <v>47</v>
      </c>
      <c r="AC152" s="149">
        <v>43438</v>
      </c>
      <c r="AD152" s="149">
        <v>43438</v>
      </c>
      <c r="AE152" s="56" t="s">
        <v>51</v>
      </c>
      <c r="AF152" s="56" t="s">
        <v>630</v>
      </c>
      <c r="AG152" s="56"/>
      <c r="AH152" s="149">
        <f t="shared" ref="AH152:AH159" si="5">D152</f>
        <v>43433</v>
      </c>
      <c r="AI152" s="74" t="s">
        <v>1474</v>
      </c>
      <c r="AJ152" s="56"/>
    </row>
    <row r="153" spans="1:36" ht="250.5" customHeight="1" x14ac:dyDescent="0.25">
      <c r="A153" s="56">
        <v>51</v>
      </c>
      <c r="B153" s="9">
        <v>2018</v>
      </c>
      <c r="C153" s="40" t="s">
        <v>1359</v>
      </c>
      <c r="D153" s="147">
        <v>43433</v>
      </c>
      <c r="E153" s="176" t="s">
        <v>1477</v>
      </c>
      <c r="F153" s="40" t="s">
        <v>516</v>
      </c>
      <c r="G153" s="40" t="s">
        <v>513</v>
      </c>
      <c r="H153" s="127">
        <v>9780323530941</v>
      </c>
      <c r="I153" s="40" t="s">
        <v>514</v>
      </c>
      <c r="J153" s="112" t="s">
        <v>60</v>
      </c>
      <c r="K153" s="85" t="s">
        <v>618</v>
      </c>
      <c r="L153" s="85" t="s">
        <v>551</v>
      </c>
      <c r="M153" s="146" t="s">
        <v>44</v>
      </c>
      <c r="N153" s="146" t="s">
        <v>1447</v>
      </c>
      <c r="O153" s="146"/>
      <c r="P153" s="146" t="s">
        <v>1429</v>
      </c>
      <c r="Q153" s="146"/>
      <c r="R153" s="56" t="s">
        <v>24</v>
      </c>
      <c r="S153" s="56"/>
      <c r="T153" s="56" t="s">
        <v>13</v>
      </c>
      <c r="U153" s="85" t="s">
        <v>619</v>
      </c>
      <c r="V153" s="56" t="s">
        <v>204</v>
      </c>
      <c r="W153" s="56" t="s">
        <v>1497</v>
      </c>
      <c r="X153" s="56" t="s">
        <v>51</v>
      </c>
      <c r="Y153" s="149">
        <v>43438</v>
      </c>
      <c r="Z153" s="56" t="s">
        <v>142</v>
      </c>
      <c r="AA153" s="56" t="s">
        <v>308</v>
      </c>
      <c r="AB153" s="56" t="s">
        <v>47</v>
      </c>
      <c r="AC153" s="149">
        <v>43438</v>
      </c>
      <c r="AD153" s="149">
        <v>43438</v>
      </c>
      <c r="AE153" s="56" t="s">
        <v>51</v>
      </c>
      <c r="AF153" s="56" t="s">
        <v>630</v>
      </c>
      <c r="AG153" s="56"/>
      <c r="AH153" s="149">
        <f t="shared" si="5"/>
        <v>43433</v>
      </c>
      <c r="AI153" s="74" t="s">
        <v>1474</v>
      </c>
      <c r="AJ153" s="56"/>
    </row>
    <row r="154" spans="1:36" ht="164.25" customHeight="1" x14ac:dyDescent="0.25">
      <c r="A154" s="56">
        <v>52</v>
      </c>
      <c r="B154" s="9">
        <v>2018</v>
      </c>
      <c r="C154" s="56" t="s">
        <v>1360</v>
      </c>
      <c r="D154" s="147">
        <v>43437</v>
      </c>
      <c r="E154" s="176" t="s">
        <v>1477</v>
      </c>
      <c r="F154" s="40" t="s">
        <v>537</v>
      </c>
      <c r="G154" s="40" t="s">
        <v>538</v>
      </c>
      <c r="H154" s="127">
        <v>9780323548397</v>
      </c>
      <c r="I154" s="40" t="s">
        <v>539</v>
      </c>
      <c r="J154" s="112" t="s">
        <v>60</v>
      </c>
      <c r="K154" s="85" t="s">
        <v>540</v>
      </c>
      <c r="L154" s="85" t="s">
        <v>554</v>
      </c>
      <c r="M154" s="146" t="s">
        <v>44</v>
      </c>
      <c r="N154" s="146" t="s">
        <v>72</v>
      </c>
      <c r="O154" s="146"/>
      <c r="P154" s="146" t="s">
        <v>1430</v>
      </c>
      <c r="Q154" s="146"/>
      <c r="R154" s="56" t="s">
        <v>227</v>
      </c>
      <c r="S154" s="56" t="s">
        <v>227</v>
      </c>
      <c r="T154" s="56" t="s">
        <v>555</v>
      </c>
      <c r="U154" s="85" t="s">
        <v>556</v>
      </c>
      <c r="V154" s="56" t="s">
        <v>204</v>
      </c>
      <c r="W154" s="56" t="s">
        <v>642</v>
      </c>
      <c r="X154" s="56" t="s">
        <v>51</v>
      </c>
      <c r="Y154" s="149">
        <v>43439</v>
      </c>
      <c r="Z154" s="56" t="s">
        <v>142</v>
      </c>
      <c r="AA154" s="56" t="s">
        <v>308</v>
      </c>
      <c r="AB154" s="56" t="s">
        <v>47</v>
      </c>
      <c r="AC154" s="149">
        <v>43439</v>
      </c>
      <c r="AD154" s="149">
        <v>43439</v>
      </c>
      <c r="AE154" s="56" t="s">
        <v>51</v>
      </c>
      <c r="AF154" s="56" t="s">
        <v>630</v>
      </c>
      <c r="AG154" s="56"/>
      <c r="AH154" s="149">
        <f t="shared" si="5"/>
        <v>43437</v>
      </c>
      <c r="AI154" s="149" t="s">
        <v>1475</v>
      </c>
      <c r="AJ154" s="56"/>
    </row>
    <row r="155" spans="1:36" ht="172.5" customHeight="1" x14ac:dyDescent="0.25">
      <c r="A155" s="56">
        <v>53</v>
      </c>
      <c r="B155" s="9">
        <v>2018</v>
      </c>
      <c r="C155" s="56" t="s">
        <v>1360</v>
      </c>
      <c r="D155" s="147">
        <v>43437</v>
      </c>
      <c r="E155" s="176" t="s">
        <v>1477</v>
      </c>
      <c r="F155" s="40" t="s">
        <v>541</v>
      </c>
      <c r="G155" s="40" t="s">
        <v>542</v>
      </c>
      <c r="H155" s="127">
        <v>9780323544290</v>
      </c>
      <c r="I155" s="40" t="s">
        <v>543</v>
      </c>
      <c r="J155" s="112" t="s">
        <v>60</v>
      </c>
      <c r="K155" s="85" t="s">
        <v>572</v>
      </c>
      <c r="L155" s="85" t="s">
        <v>596</v>
      </c>
      <c r="M155" s="146" t="s">
        <v>44</v>
      </c>
      <c r="N155" s="146" t="s">
        <v>103</v>
      </c>
      <c r="O155" s="146"/>
      <c r="P155" s="146" t="s">
        <v>1418</v>
      </c>
      <c r="Q155" s="146"/>
      <c r="R155" s="56" t="s">
        <v>207</v>
      </c>
      <c r="S155" s="56" t="s">
        <v>1511</v>
      </c>
      <c r="T155" s="56" t="s">
        <v>555</v>
      </c>
      <c r="U155" s="85" t="s">
        <v>559</v>
      </c>
      <c r="V155" s="56" t="s">
        <v>204</v>
      </c>
      <c r="W155" s="56" t="s">
        <v>103</v>
      </c>
      <c r="X155" s="56" t="s">
        <v>51</v>
      </c>
      <c r="Y155" s="149">
        <v>43439</v>
      </c>
      <c r="Z155" s="56" t="s">
        <v>560</v>
      </c>
      <c r="AA155" s="56" t="s">
        <v>308</v>
      </c>
      <c r="AB155" s="56" t="s">
        <v>47</v>
      </c>
      <c r="AC155" s="149">
        <v>43439</v>
      </c>
      <c r="AD155" s="149">
        <v>43439</v>
      </c>
      <c r="AE155" s="56" t="s">
        <v>51</v>
      </c>
      <c r="AF155" s="106" t="s">
        <v>631</v>
      </c>
      <c r="AG155" s="56"/>
      <c r="AH155" s="149">
        <f t="shared" si="5"/>
        <v>43437</v>
      </c>
      <c r="AI155" s="149" t="s">
        <v>1475</v>
      </c>
      <c r="AJ155" s="56"/>
    </row>
    <row r="156" spans="1:36" ht="74.25" customHeight="1" x14ac:dyDescent="0.25">
      <c r="A156" s="56">
        <v>54</v>
      </c>
      <c r="B156" s="9">
        <v>2018</v>
      </c>
      <c r="C156" s="56" t="s">
        <v>1360</v>
      </c>
      <c r="D156" s="147">
        <v>43437</v>
      </c>
      <c r="E156" s="176" t="s">
        <v>1477</v>
      </c>
      <c r="F156" s="40" t="s">
        <v>545</v>
      </c>
      <c r="G156" s="40" t="s">
        <v>544</v>
      </c>
      <c r="H156" s="127">
        <v>9780323548526</v>
      </c>
      <c r="I156" s="40" t="s">
        <v>546</v>
      </c>
      <c r="J156" s="112" t="s">
        <v>60</v>
      </c>
      <c r="K156" s="85" t="s">
        <v>571</v>
      </c>
      <c r="L156" s="85" t="s">
        <v>561</v>
      </c>
      <c r="M156" s="146" t="s">
        <v>44</v>
      </c>
      <c r="N156" s="146" t="s">
        <v>1446</v>
      </c>
      <c r="O156" s="146"/>
      <c r="P156" s="146" t="s">
        <v>1431</v>
      </c>
      <c r="Q156" s="146"/>
      <c r="R156" s="56" t="s">
        <v>104</v>
      </c>
      <c r="S156" s="166" t="s">
        <v>19</v>
      </c>
      <c r="T156" s="56" t="s">
        <v>548</v>
      </c>
      <c r="U156" s="85" t="s">
        <v>562</v>
      </c>
      <c r="V156" s="56" t="s">
        <v>204</v>
      </c>
      <c r="W156" s="56" t="s">
        <v>642</v>
      </c>
      <c r="X156" s="56" t="s">
        <v>51</v>
      </c>
      <c r="Y156" s="149">
        <v>43440</v>
      </c>
      <c r="Z156" s="56" t="s">
        <v>560</v>
      </c>
      <c r="AA156" s="56" t="s">
        <v>308</v>
      </c>
      <c r="AB156" s="56" t="s">
        <v>47</v>
      </c>
      <c r="AC156" s="149">
        <v>43440</v>
      </c>
      <c r="AD156" s="149">
        <v>43440</v>
      </c>
      <c r="AE156" s="56" t="s">
        <v>51</v>
      </c>
      <c r="AF156" s="56"/>
      <c r="AG156" s="56"/>
      <c r="AH156" s="149">
        <f t="shared" si="5"/>
        <v>43437</v>
      </c>
      <c r="AI156" s="149" t="s">
        <v>1475</v>
      </c>
      <c r="AJ156" s="56"/>
    </row>
    <row r="157" spans="1:36" ht="170.25" customHeight="1" x14ac:dyDescent="0.25">
      <c r="A157" s="56">
        <v>55</v>
      </c>
      <c r="B157" s="9">
        <v>2018</v>
      </c>
      <c r="C157" s="56" t="s">
        <v>1360</v>
      </c>
      <c r="D157" s="147">
        <v>43439</v>
      </c>
      <c r="E157" s="176" t="s">
        <v>1478</v>
      </c>
      <c r="F157" s="40" t="s">
        <v>563</v>
      </c>
      <c r="G157" s="40" t="s">
        <v>564</v>
      </c>
      <c r="H157" s="127">
        <v>9780128154038</v>
      </c>
      <c r="I157" s="40" t="s">
        <v>565</v>
      </c>
      <c r="J157" s="112" t="s">
        <v>57</v>
      </c>
      <c r="K157" s="85" t="s">
        <v>566</v>
      </c>
      <c r="L157" s="85" t="s">
        <v>595</v>
      </c>
      <c r="M157" s="146" t="s">
        <v>44</v>
      </c>
      <c r="N157" s="146" t="s">
        <v>37</v>
      </c>
      <c r="O157" s="146"/>
      <c r="P157" s="146" t="s">
        <v>1430</v>
      </c>
      <c r="Q157" s="146"/>
      <c r="R157" s="56" t="s">
        <v>21</v>
      </c>
      <c r="S157" s="166" t="s">
        <v>1510</v>
      </c>
      <c r="T157" s="56" t="s">
        <v>567</v>
      </c>
      <c r="U157" s="85" t="s">
        <v>617</v>
      </c>
      <c r="V157" s="56" t="s">
        <v>42</v>
      </c>
      <c r="W157" s="56" t="s">
        <v>37</v>
      </c>
      <c r="X157" s="56" t="s">
        <v>51</v>
      </c>
      <c r="Y157" s="149">
        <v>43440</v>
      </c>
      <c r="Z157" s="56" t="s">
        <v>53</v>
      </c>
      <c r="AA157" s="56" t="s">
        <v>570</v>
      </c>
      <c r="AB157" s="56" t="s">
        <v>47</v>
      </c>
      <c r="AC157" s="149">
        <v>43440</v>
      </c>
      <c r="AD157" s="149">
        <v>43440</v>
      </c>
      <c r="AE157" s="56" t="s">
        <v>51</v>
      </c>
      <c r="AF157" s="106" t="s">
        <v>631</v>
      </c>
      <c r="AG157" s="56"/>
      <c r="AH157" s="149">
        <f t="shared" si="5"/>
        <v>43439</v>
      </c>
      <c r="AI157" s="149" t="s">
        <v>1475</v>
      </c>
      <c r="AJ157" s="56"/>
    </row>
    <row r="158" spans="1:36" s="62" customFormat="1" ht="135.75" customHeight="1" x14ac:dyDescent="0.25">
      <c r="A158" s="89">
        <v>56</v>
      </c>
      <c r="B158" s="9">
        <v>2018</v>
      </c>
      <c r="C158" s="56" t="s">
        <v>1360</v>
      </c>
      <c r="D158" s="154">
        <v>43444</v>
      </c>
      <c r="E158" s="176" t="s">
        <v>1477</v>
      </c>
      <c r="F158" s="87" t="s">
        <v>585</v>
      </c>
      <c r="G158" s="115" t="s">
        <v>331</v>
      </c>
      <c r="H158" s="142">
        <v>9780128167649</v>
      </c>
      <c r="I158" s="115" t="s">
        <v>586</v>
      </c>
      <c r="J158" s="113" t="s">
        <v>60</v>
      </c>
      <c r="K158" s="111" t="s">
        <v>587</v>
      </c>
      <c r="L158" s="111" t="s">
        <v>594</v>
      </c>
      <c r="M158" s="155" t="s">
        <v>44</v>
      </c>
      <c r="N158" s="155" t="s">
        <v>1450</v>
      </c>
      <c r="O158" s="155"/>
      <c r="P158" s="155" t="s">
        <v>1432</v>
      </c>
      <c r="Q158" s="155"/>
      <c r="R158" s="89" t="s">
        <v>24</v>
      </c>
      <c r="S158" s="166" t="s">
        <v>1503</v>
      </c>
      <c r="T158" s="89" t="s">
        <v>588</v>
      </c>
      <c r="U158" s="111" t="s">
        <v>616</v>
      </c>
      <c r="V158" s="89" t="s">
        <v>42</v>
      </c>
      <c r="W158" s="89" t="s">
        <v>432</v>
      </c>
      <c r="X158" s="89" t="s">
        <v>51</v>
      </c>
      <c r="Y158" s="156">
        <v>43446</v>
      </c>
      <c r="Z158" s="89" t="s">
        <v>334</v>
      </c>
      <c r="AA158" s="89" t="s">
        <v>308</v>
      </c>
      <c r="AB158" s="184" t="s">
        <v>950</v>
      </c>
      <c r="AC158" s="156">
        <v>43446</v>
      </c>
      <c r="AD158" s="156">
        <v>43446</v>
      </c>
      <c r="AE158" s="89" t="s">
        <v>51</v>
      </c>
      <c r="AF158" s="116" t="s">
        <v>631</v>
      </c>
      <c r="AG158" s="89"/>
      <c r="AH158" s="156">
        <f t="shared" si="5"/>
        <v>43444</v>
      </c>
      <c r="AI158" s="149" t="s">
        <v>1475</v>
      </c>
      <c r="AJ158" s="87" t="s">
        <v>334</v>
      </c>
    </row>
    <row r="159" spans="1:36" s="110" customFormat="1" ht="165" customHeight="1" x14ac:dyDescent="0.25">
      <c r="A159" s="138">
        <v>57</v>
      </c>
      <c r="B159" s="9">
        <v>2018</v>
      </c>
      <c r="C159" s="56" t="s">
        <v>1360</v>
      </c>
      <c r="D159" s="151">
        <v>43445</v>
      </c>
      <c r="E159" s="176" t="s">
        <v>1477</v>
      </c>
      <c r="F159" s="88" t="s">
        <v>592</v>
      </c>
      <c r="G159" s="114" t="s">
        <v>331</v>
      </c>
      <c r="H159" s="133">
        <v>9780128167649</v>
      </c>
      <c r="I159" s="114" t="s">
        <v>586</v>
      </c>
      <c r="J159" s="120" t="s">
        <v>60</v>
      </c>
      <c r="K159" s="109" t="s">
        <v>589</v>
      </c>
      <c r="L159" s="109" t="s">
        <v>593</v>
      </c>
      <c r="M159" s="153" t="s">
        <v>45</v>
      </c>
      <c r="N159" s="153"/>
      <c r="O159" s="153"/>
      <c r="P159" s="153"/>
      <c r="Q159" s="153"/>
      <c r="R159" s="138" t="s">
        <v>13</v>
      </c>
      <c r="S159" s="138" t="s">
        <v>13</v>
      </c>
      <c r="T159" s="138" t="s">
        <v>13</v>
      </c>
      <c r="U159" s="109" t="s">
        <v>13</v>
      </c>
      <c r="V159" s="138" t="s">
        <v>42</v>
      </c>
      <c r="W159" s="166" t="s">
        <v>13</v>
      </c>
      <c r="X159" s="157" t="s">
        <v>13</v>
      </c>
      <c r="Y159" s="158">
        <v>43447</v>
      </c>
      <c r="Z159" s="138" t="s">
        <v>334</v>
      </c>
      <c r="AA159" s="138" t="s">
        <v>308</v>
      </c>
      <c r="AB159" s="138" t="s">
        <v>1500</v>
      </c>
      <c r="AC159" s="157" t="s">
        <v>13</v>
      </c>
      <c r="AD159" s="157" t="s">
        <v>13</v>
      </c>
      <c r="AE159" s="157" t="s">
        <v>13</v>
      </c>
      <c r="AF159" s="157"/>
      <c r="AG159" s="88" t="s">
        <v>13</v>
      </c>
      <c r="AH159" s="158">
        <f t="shared" si="5"/>
        <v>43445</v>
      </c>
      <c r="AI159" s="149" t="s">
        <v>1475</v>
      </c>
      <c r="AJ159" s="157" t="s">
        <v>13</v>
      </c>
    </row>
    <row r="160" spans="1:36" ht="106.5" customHeight="1" x14ac:dyDescent="0.25">
      <c r="A160" s="56">
        <v>58</v>
      </c>
      <c r="B160" s="9">
        <v>2018</v>
      </c>
      <c r="C160" s="56" t="s">
        <v>1360</v>
      </c>
      <c r="D160" s="147">
        <v>43451</v>
      </c>
      <c r="E160" s="176" t="s">
        <v>1477</v>
      </c>
      <c r="F160" s="40" t="s">
        <v>599</v>
      </c>
      <c r="G160" s="40" t="s">
        <v>600</v>
      </c>
      <c r="H160" s="127">
        <v>9780323611657</v>
      </c>
      <c r="I160" s="40" t="s">
        <v>601</v>
      </c>
      <c r="J160" s="112" t="s">
        <v>60</v>
      </c>
      <c r="K160" s="40" t="s">
        <v>602</v>
      </c>
      <c r="L160" s="56" t="s">
        <v>603</v>
      </c>
      <c r="M160" s="191" t="s">
        <v>44</v>
      </c>
      <c r="N160" s="191" t="s">
        <v>80</v>
      </c>
      <c r="O160" s="191"/>
      <c r="P160" s="191" t="s">
        <v>1433</v>
      </c>
      <c r="Q160" s="209"/>
      <c r="R160" s="56" t="s">
        <v>24</v>
      </c>
      <c r="S160" s="56"/>
      <c r="T160" s="56" t="s">
        <v>446</v>
      </c>
      <c r="U160" s="56" t="s">
        <v>615</v>
      </c>
      <c r="V160" s="56" t="s">
        <v>50</v>
      </c>
      <c r="W160" s="56" t="s">
        <v>1499</v>
      </c>
      <c r="X160" s="56" t="s">
        <v>51</v>
      </c>
      <c r="Y160" s="149">
        <v>43452</v>
      </c>
      <c r="Z160" s="56" t="s">
        <v>605</v>
      </c>
      <c r="AA160" s="56" t="s">
        <v>606</v>
      </c>
      <c r="AB160" s="56" t="s">
        <v>47</v>
      </c>
      <c r="AC160" s="149">
        <v>43452</v>
      </c>
      <c r="AD160" s="149">
        <v>43452</v>
      </c>
      <c r="AE160" s="56" t="s">
        <v>51</v>
      </c>
      <c r="AF160" s="106" t="s">
        <v>630</v>
      </c>
      <c r="AG160" s="22" t="s">
        <v>451</v>
      </c>
      <c r="AH160" s="149">
        <f>+AD160</f>
        <v>43452</v>
      </c>
      <c r="AI160" s="149" t="s">
        <v>1475</v>
      </c>
      <c r="AJ160" s="56" t="s">
        <v>24</v>
      </c>
    </row>
    <row r="161" spans="1:36" s="96" customFormat="1" ht="30" x14ac:dyDescent="0.25">
      <c r="A161" s="99">
        <v>59</v>
      </c>
      <c r="B161" s="9">
        <v>2018</v>
      </c>
      <c r="C161" s="56" t="s">
        <v>1360</v>
      </c>
      <c r="D161" s="159">
        <v>43447</v>
      </c>
      <c r="E161" s="176" t="s">
        <v>1478</v>
      </c>
      <c r="F161" s="99" t="s">
        <v>607</v>
      </c>
      <c r="G161" s="160" t="s">
        <v>608</v>
      </c>
      <c r="H161" s="161">
        <v>9780128045596</v>
      </c>
      <c r="I161" s="98" t="s">
        <v>609</v>
      </c>
      <c r="J161" s="121" t="s">
        <v>57</v>
      </c>
      <c r="K161" s="99" t="s">
        <v>894</v>
      </c>
      <c r="L161" s="99"/>
      <c r="M161" s="162" t="s">
        <v>45</v>
      </c>
      <c r="N161" s="162"/>
      <c r="O161" s="162"/>
      <c r="P161" s="162"/>
      <c r="Q161" s="162"/>
      <c r="R161" s="99" t="s">
        <v>13</v>
      </c>
      <c r="S161" s="99" t="s">
        <v>13</v>
      </c>
      <c r="T161" s="99" t="s">
        <v>13</v>
      </c>
      <c r="U161" s="99" t="s">
        <v>13</v>
      </c>
      <c r="V161" s="99" t="s">
        <v>13</v>
      </c>
      <c r="W161" s="99" t="s">
        <v>13</v>
      </c>
      <c r="X161" s="99" t="s">
        <v>13</v>
      </c>
      <c r="Y161" s="163">
        <v>43455</v>
      </c>
      <c r="Z161" s="99" t="s">
        <v>13</v>
      </c>
      <c r="AA161" s="99" t="s">
        <v>13</v>
      </c>
      <c r="AB161" s="99" t="s">
        <v>13</v>
      </c>
      <c r="AC161" s="99" t="s">
        <v>13</v>
      </c>
      <c r="AD161" s="99" t="s">
        <v>13</v>
      </c>
      <c r="AE161" s="99" t="s">
        <v>13</v>
      </c>
      <c r="AF161" s="99"/>
      <c r="AG161" s="164" t="s">
        <v>13</v>
      </c>
      <c r="AH161" s="165">
        <v>42948</v>
      </c>
      <c r="AI161" s="165" t="s">
        <v>1476</v>
      </c>
      <c r="AJ161" s="99" t="s">
        <v>13</v>
      </c>
    </row>
    <row r="162" spans="1:36" s="96" customFormat="1" ht="30" x14ac:dyDescent="0.25">
      <c r="A162" s="99">
        <v>60</v>
      </c>
      <c r="B162" s="9">
        <v>2018</v>
      </c>
      <c r="C162" s="56" t="s">
        <v>1360</v>
      </c>
      <c r="D162" s="159">
        <v>43447</v>
      </c>
      <c r="E162" s="176" t="s">
        <v>1478</v>
      </c>
      <c r="F162" s="99" t="s">
        <v>612</v>
      </c>
      <c r="G162" s="99" t="s">
        <v>610</v>
      </c>
      <c r="H162" s="161">
        <v>9780128141083</v>
      </c>
      <c r="I162" s="99" t="s">
        <v>611</v>
      </c>
      <c r="J162" s="121" t="s">
        <v>57</v>
      </c>
      <c r="K162" s="99" t="s">
        <v>893</v>
      </c>
      <c r="L162" s="99"/>
      <c r="M162" s="162" t="s">
        <v>45</v>
      </c>
      <c r="N162" s="162"/>
      <c r="O162" s="162"/>
      <c r="P162" s="162"/>
      <c r="Q162" s="162"/>
      <c r="R162" s="99" t="s">
        <v>13</v>
      </c>
      <c r="S162" s="99" t="s">
        <v>13</v>
      </c>
      <c r="T162" s="99" t="s">
        <v>13</v>
      </c>
      <c r="U162" s="99" t="s">
        <v>13</v>
      </c>
      <c r="V162" s="99" t="s">
        <v>13</v>
      </c>
      <c r="W162" s="99" t="s">
        <v>13</v>
      </c>
      <c r="X162" s="99" t="s">
        <v>13</v>
      </c>
      <c r="Y162" s="163">
        <v>43455</v>
      </c>
      <c r="Z162" s="99" t="s">
        <v>13</v>
      </c>
      <c r="AA162" s="99" t="s">
        <v>13</v>
      </c>
      <c r="AB162" s="99" t="s">
        <v>13</v>
      </c>
      <c r="AC162" s="99" t="s">
        <v>13</v>
      </c>
      <c r="AD162" s="99" t="s">
        <v>13</v>
      </c>
      <c r="AE162" s="99" t="s">
        <v>13</v>
      </c>
      <c r="AF162" s="99"/>
      <c r="AG162" s="164" t="s">
        <v>13</v>
      </c>
      <c r="AH162" s="165">
        <v>43040</v>
      </c>
      <c r="AI162" s="165" t="s">
        <v>1476</v>
      </c>
      <c r="AJ162" s="99" t="s">
        <v>13</v>
      </c>
    </row>
    <row r="163" spans="1:36" ht="135" x14ac:dyDescent="0.25">
      <c r="B163" s="207">
        <v>2019</v>
      </c>
      <c r="C163" s="166" t="s">
        <v>1336</v>
      </c>
      <c r="D163" s="190">
        <v>43769</v>
      </c>
      <c r="E163" s="208" t="s">
        <v>66</v>
      </c>
      <c r="F163" s="169" t="s">
        <v>1479</v>
      </c>
      <c r="G163" s="2" t="s">
        <v>1119</v>
      </c>
      <c r="H163" s="210">
        <v>9780081022955</v>
      </c>
      <c r="I163" s="2" t="s">
        <v>1121</v>
      </c>
      <c r="J163" s="2" t="s">
        <v>66</v>
      </c>
      <c r="K163" s="189" t="s">
        <v>1486</v>
      </c>
      <c r="L163" s="189" t="s">
        <v>1489</v>
      </c>
      <c r="M163" s="2" t="s">
        <v>44</v>
      </c>
      <c r="R163" t="s">
        <v>1507</v>
      </c>
      <c r="S163" t="s">
        <v>19</v>
      </c>
      <c r="AB163" t="s">
        <v>663</v>
      </c>
      <c r="AI163" s="188" t="s">
        <v>1464</v>
      </c>
      <c r="AJ163" s="43" t="s">
        <v>1493</v>
      </c>
    </row>
    <row r="164" spans="1:36" ht="75" x14ac:dyDescent="0.25">
      <c r="B164" s="207">
        <v>2019</v>
      </c>
      <c r="C164" s="214" t="s">
        <v>1336</v>
      </c>
      <c r="D164" s="215">
        <v>43769</v>
      </c>
      <c r="E164" s="216" t="s">
        <v>1478</v>
      </c>
      <c r="F164" s="217" t="s">
        <v>1480</v>
      </c>
      <c r="G164" s="218" t="s">
        <v>1482</v>
      </c>
      <c r="H164" s="219">
        <v>9780128207598</v>
      </c>
      <c r="I164" s="218" t="s">
        <v>1484</v>
      </c>
      <c r="J164" s="214" t="s">
        <v>1287</v>
      </c>
      <c r="K164" s="220" t="s">
        <v>1487</v>
      </c>
      <c r="L164" s="220" t="s">
        <v>1490</v>
      </c>
      <c r="M164" s="218" t="s">
        <v>44</v>
      </c>
      <c r="P164" t="s">
        <v>1513</v>
      </c>
      <c r="R164" t="s">
        <v>1507</v>
      </c>
      <c r="S164" t="s">
        <v>1503</v>
      </c>
      <c r="AB164" t="s">
        <v>663</v>
      </c>
      <c r="AI164" s="221" t="s">
        <v>1464</v>
      </c>
      <c r="AJ164" s="222" t="s">
        <v>1494</v>
      </c>
    </row>
    <row r="165" spans="1:36" ht="165" x14ac:dyDescent="0.25">
      <c r="B165" s="112">
        <v>2019</v>
      </c>
      <c r="C165" s="166" t="s">
        <v>1336</v>
      </c>
      <c r="D165" s="190">
        <v>43769</v>
      </c>
      <c r="E165" s="176" t="s">
        <v>1478</v>
      </c>
      <c r="F165" s="169" t="s">
        <v>1481</v>
      </c>
      <c r="G165" s="2" t="s">
        <v>1483</v>
      </c>
      <c r="H165" s="210">
        <v>9780323661812</v>
      </c>
      <c r="I165" s="189" t="s">
        <v>1485</v>
      </c>
      <c r="J165" s="166" t="s">
        <v>1287</v>
      </c>
      <c r="K165" s="189" t="s">
        <v>1488</v>
      </c>
      <c r="L165" s="189" t="s">
        <v>1491</v>
      </c>
      <c r="M165" s="2" t="s">
        <v>44</v>
      </c>
      <c r="N165" s="43"/>
      <c r="O165" s="43"/>
      <c r="P165" s="43" t="s">
        <v>1513</v>
      </c>
      <c r="Q165" s="43"/>
      <c r="R165" s="43" t="s">
        <v>1507</v>
      </c>
      <c r="S165" s="43" t="s">
        <v>1441</v>
      </c>
      <c r="T165" s="43"/>
      <c r="U165" s="43"/>
      <c r="V165" s="43"/>
      <c r="W165" s="43"/>
      <c r="X165" s="43"/>
      <c r="Y165" s="43"/>
      <c r="Z165" s="43"/>
      <c r="AA165" s="43"/>
      <c r="AB165" s="43" t="s">
        <v>663</v>
      </c>
      <c r="AC165" s="43"/>
      <c r="AD165" s="43"/>
      <c r="AE165" s="43"/>
      <c r="AF165" s="43"/>
      <c r="AG165" s="43"/>
      <c r="AH165" s="43"/>
      <c r="AI165" s="188" t="s">
        <v>1464</v>
      </c>
      <c r="AJ165" s="90" t="s">
        <v>1495</v>
      </c>
    </row>
  </sheetData>
  <conditionalFormatting sqref="F81:F93">
    <cfRule type="duplicateValues" dxfId="6" priority="8"/>
  </conditionalFormatting>
  <conditionalFormatting sqref="F94:F97">
    <cfRule type="duplicateValues" dxfId="5" priority="7"/>
  </conditionalFormatting>
  <conditionalFormatting sqref="F94">
    <cfRule type="duplicateValues" dxfId="4" priority="5"/>
  </conditionalFormatting>
  <conditionalFormatting sqref="F98">
    <cfRule type="duplicateValues" dxfId="3" priority="4"/>
  </conditionalFormatting>
  <conditionalFormatting sqref="F99">
    <cfRule type="duplicateValues" dxfId="2" priority="3"/>
  </conditionalFormatting>
  <conditionalFormatting sqref="F100:F102">
    <cfRule type="duplicateValues" dxfId="1" priority="14"/>
  </conditionalFormatting>
  <conditionalFormatting sqref="F163:F165">
    <cfRule type="duplicateValues" dxfId="0"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D8:D16"/>
  <sheetViews>
    <sheetView workbookViewId="0">
      <selection activeCell="D39" sqref="D39"/>
    </sheetView>
  </sheetViews>
  <sheetFormatPr defaultRowHeight="15" x14ac:dyDescent="0.25"/>
  <sheetData>
    <row r="8" spans="4:4" x14ac:dyDescent="0.25">
      <c r="D8">
        <v>1.252395205831152</v>
      </c>
    </row>
    <row r="9" spans="4:4" x14ac:dyDescent="0.25">
      <c r="D9">
        <v>2.4705388245176274</v>
      </c>
    </row>
    <row r="10" spans="4:4" x14ac:dyDescent="0.25">
      <c r="D10">
        <v>3.4673663041342566</v>
      </c>
    </row>
    <row r="11" spans="4:4" x14ac:dyDescent="0.25">
      <c r="D11">
        <v>2.4618414574101428</v>
      </c>
    </row>
    <row r="12" spans="4:4" x14ac:dyDescent="0.25">
      <c r="D12">
        <v>3.9596903522144564</v>
      </c>
    </row>
    <row r="13" spans="4:4" x14ac:dyDescent="0.25">
      <c r="D13">
        <v>7.5766595590384131</v>
      </c>
    </row>
    <row r="14" spans="4:4" x14ac:dyDescent="0.25">
      <c r="D14">
        <v>7.0695526151453381</v>
      </c>
    </row>
    <row r="15" spans="4:4" x14ac:dyDescent="0.25">
      <c r="D15">
        <v>6.6885158183399103</v>
      </c>
    </row>
    <row r="16" spans="4:4" x14ac:dyDescent="0.25">
      <c r="D16">
        <v>0.94609169520709946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C29"/>
  <sheetViews>
    <sheetView workbookViewId="0">
      <selection activeCell="D10" sqref="D10"/>
    </sheetView>
  </sheetViews>
  <sheetFormatPr defaultRowHeight="15" x14ac:dyDescent="0.25"/>
  <cols>
    <col min="1" max="1" width="46" bestFit="1" customWidth="1"/>
    <col min="2" max="2" width="16.28515625" bestFit="1" customWidth="1"/>
    <col min="3" max="3" width="11.28515625" bestFit="1" customWidth="1"/>
    <col min="4" max="4" width="47.28515625" bestFit="1" customWidth="1"/>
    <col min="5" max="5" width="23.140625" bestFit="1" customWidth="1"/>
  </cols>
  <sheetData>
    <row r="3" spans="1:3" x14ac:dyDescent="0.25">
      <c r="A3" s="17" t="s">
        <v>117</v>
      </c>
      <c r="B3" s="17" t="s">
        <v>82</v>
      </c>
    </row>
    <row r="4" spans="1:3" x14ac:dyDescent="0.25">
      <c r="A4" s="17" t="s">
        <v>81</v>
      </c>
      <c r="B4" t="s">
        <v>44</v>
      </c>
      <c r="C4" t="s">
        <v>95</v>
      </c>
    </row>
    <row r="5" spans="1:3" x14ac:dyDescent="0.25">
      <c r="A5" s="1" t="s">
        <v>49</v>
      </c>
      <c r="B5" s="18">
        <v>5</v>
      </c>
      <c r="C5" s="18">
        <v>5</v>
      </c>
    </row>
    <row r="6" spans="1:3" x14ac:dyDescent="0.25">
      <c r="A6" s="29" t="s">
        <v>35</v>
      </c>
      <c r="B6" s="18">
        <v>1</v>
      </c>
      <c r="C6" s="18">
        <v>1</v>
      </c>
    </row>
    <row r="7" spans="1:3" x14ac:dyDescent="0.25">
      <c r="A7" s="29" t="s">
        <v>92</v>
      </c>
      <c r="B7" s="18">
        <v>1</v>
      </c>
      <c r="C7" s="18">
        <v>1</v>
      </c>
    </row>
    <row r="8" spans="1:3" x14ac:dyDescent="0.25">
      <c r="A8" s="29" t="s">
        <v>91</v>
      </c>
      <c r="B8" s="18">
        <v>1</v>
      </c>
      <c r="C8" s="18">
        <v>1</v>
      </c>
    </row>
    <row r="9" spans="1:3" x14ac:dyDescent="0.25">
      <c r="A9" s="29" t="s">
        <v>97</v>
      </c>
      <c r="B9" s="18">
        <v>1</v>
      </c>
      <c r="C9" s="18">
        <v>1</v>
      </c>
    </row>
    <row r="10" spans="1:3" x14ac:dyDescent="0.25">
      <c r="A10" s="29" t="s">
        <v>80</v>
      </c>
      <c r="B10" s="18">
        <v>1</v>
      </c>
      <c r="C10" s="18">
        <v>1</v>
      </c>
    </row>
    <row r="11" spans="1:3" x14ac:dyDescent="0.25">
      <c r="A11" s="1" t="s">
        <v>102</v>
      </c>
      <c r="B11" s="18">
        <v>3</v>
      </c>
      <c r="C11" s="18">
        <v>3</v>
      </c>
    </row>
    <row r="12" spans="1:3" x14ac:dyDescent="0.25">
      <c r="A12" s="29" t="s">
        <v>87</v>
      </c>
      <c r="B12" s="18">
        <v>2</v>
      </c>
      <c r="C12" s="18">
        <v>2</v>
      </c>
    </row>
    <row r="13" spans="1:3" x14ac:dyDescent="0.25">
      <c r="A13" s="29" t="s">
        <v>80</v>
      </c>
      <c r="B13" s="18">
        <v>1</v>
      </c>
      <c r="C13" s="18">
        <v>1</v>
      </c>
    </row>
    <row r="14" spans="1:3" x14ac:dyDescent="0.25">
      <c r="A14" s="1" t="s">
        <v>24</v>
      </c>
      <c r="B14" s="18">
        <v>2</v>
      </c>
      <c r="C14" s="18">
        <v>2</v>
      </c>
    </row>
    <row r="15" spans="1:3" x14ac:dyDescent="0.25">
      <c r="A15" s="29" t="s">
        <v>69</v>
      </c>
      <c r="B15" s="18">
        <v>1</v>
      </c>
      <c r="C15" s="18">
        <v>1</v>
      </c>
    </row>
    <row r="16" spans="1:3" x14ac:dyDescent="0.25">
      <c r="A16" s="29" t="s">
        <v>87</v>
      </c>
      <c r="B16" s="18">
        <v>1</v>
      </c>
      <c r="C16" s="18">
        <v>1</v>
      </c>
    </row>
    <row r="17" spans="1:3" x14ac:dyDescent="0.25">
      <c r="A17" s="1" t="s">
        <v>88</v>
      </c>
      <c r="B17" s="18">
        <v>1</v>
      </c>
      <c r="C17" s="18">
        <v>1</v>
      </c>
    </row>
    <row r="18" spans="1:3" x14ac:dyDescent="0.25">
      <c r="A18" s="29" t="s">
        <v>110</v>
      </c>
      <c r="B18" s="18">
        <v>1</v>
      </c>
      <c r="C18" s="18">
        <v>1</v>
      </c>
    </row>
    <row r="19" spans="1:3" x14ac:dyDescent="0.25">
      <c r="A19" s="1" t="s">
        <v>112</v>
      </c>
      <c r="B19" s="18">
        <v>1</v>
      </c>
      <c r="C19" s="18">
        <v>1</v>
      </c>
    </row>
    <row r="20" spans="1:3" x14ac:dyDescent="0.25">
      <c r="A20" s="29" t="s">
        <v>113</v>
      </c>
      <c r="B20" s="18">
        <v>1</v>
      </c>
      <c r="C20" s="18">
        <v>1</v>
      </c>
    </row>
    <row r="21" spans="1:3" x14ac:dyDescent="0.25">
      <c r="A21" s="1" t="s">
        <v>75</v>
      </c>
      <c r="B21" s="18">
        <v>1</v>
      </c>
      <c r="C21" s="18">
        <v>1</v>
      </c>
    </row>
    <row r="22" spans="1:3" x14ac:dyDescent="0.25">
      <c r="A22" s="29" t="s">
        <v>76</v>
      </c>
      <c r="B22" s="18">
        <v>1</v>
      </c>
      <c r="C22" s="18">
        <v>1</v>
      </c>
    </row>
    <row r="23" spans="1:3" x14ac:dyDescent="0.25">
      <c r="A23" s="1" t="s">
        <v>100</v>
      </c>
      <c r="B23" s="18">
        <v>1</v>
      </c>
      <c r="C23" s="18">
        <v>1</v>
      </c>
    </row>
    <row r="24" spans="1:3" x14ac:dyDescent="0.25">
      <c r="A24" s="29" t="s">
        <v>72</v>
      </c>
      <c r="B24" s="18">
        <v>1</v>
      </c>
      <c r="C24" s="18">
        <v>1</v>
      </c>
    </row>
    <row r="25" spans="1:3" x14ac:dyDescent="0.25">
      <c r="A25" s="1" t="s">
        <v>101</v>
      </c>
      <c r="B25" s="18">
        <v>1</v>
      </c>
      <c r="C25" s="18">
        <v>1</v>
      </c>
    </row>
    <row r="26" spans="1:3" x14ac:dyDescent="0.25">
      <c r="A26" s="29" t="s">
        <v>80</v>
      </c>
      <c r="B26" s="18">
        <v>1</v>
      </c>
      <c r="C26" s="18">
        <v>1</v>
      </c>
    </row>
    <row r="27" spans="1:3" x14ac:dyDescent="0.25">
      <c r="A27" s="1" t="s">
        <v>116</v>
      </c>
      <c r="B27" s="18">
        <v>1</v>
      </c>
      <c r="C27" s="18">
        <v>1</v>
      </c>
    </row>
    <row r="28" spans="1:3" x14ac:dyDescent="0.25">
      <c r="A28" s="29" t="s">
        <v>118</v>
      </c>
      <c r="B28" s="18">
        <v>1</v>
      </c>
      <c r="C28" s="18">
        <v>1</v>
      </c>
    </row>
    <row r="29" spans="1:3" x14ac:dyDescent="0.25">
      <c r="A29" s="1" t="s">
        <v>95</v>
      </c>
      <c r="B29" s="18">
        <v>16</v>
      </c>
      <c r="C29" s="18">
        <v>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N11" sqref="N11"/>
    </sheetView>
  </sheetViews>
  <sheetFormatPr defaultRowHeight="15" x14ac:dyDescent="0.25"/>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E13"/>
  <sheetViews>
    <sheetView workbookViewId="0">
      <selection activeCell="E27" sqref="E27"/>
    </sheetView>
  </sheetViews>
  <sheetFormatPr defaultRowHeight="15" x14ac:dyDescent="0.25"/>
  <cols>
    <col min="1" max="1" width="21.140625" bestFit="1" customWidth="1"/>
    <col min="2" max="2" width="42.28515625" customWidth="1"/>
    <col min="4" max="4" width="21.140625" bestFit="1" customWidth="1"/>
    <col min="5" max="5" width="42.28515625" bestFit="1" customWidth="1"/>
  </cols>
  <sheetData>
    <row r="3" spans="1:5" x14ac:dyDescent="0.25">
      <c r="A3" s="17" t="s">
        <v>81</v>
      </c>
      <c r="B3" t="s">
        <v>117</v>
      </c>
      <c r="D3" s="30" t="s">
        <v>81</v>
      </c>
      <c r="E3" s="30" t="s">
        <v>117</v>
      </c>
    </row>
    <row r="4" spans="1:5" x14ac:dyDescent="0.25">
      <c r="A4" s="1" t="s">
        <v>24</v>
      </c>
      <c r="B4" s="18">
        <v>9</v>
      </c>
      <c r="D4" s="43" t="s">
        <v>24</v>
      </c>
      <c r="E4" s="43">
        <v>9</v>
      </c>
    </row>
    <row r="5" spans="1:5" x14ac:dyDescent="0.25">
      <c r="A5" s="1" t="s">
        <v>201</v>
      </c>
      <c r="B5" s="18">
        <v>3</v>
      </c>
      <c r="D5" s="43" t="s">
        <v>201</v>
      </c>
      <c r="E5" s="43">
        <v>3</v>
      </c>
    </row>
    <row r="6" spans="1:5" x14ac:dyDescent="0.25">
      <c r="A6" s="1" t="s">
        <v>226</v>
      </c>
      <c r="B6" s="18">
        <v>2</v>
      </c>
      <c r="D6" s="43" t="s">
        <v>226</v>
      </c>
      <c r="E6" s="43">
        <v>2</v>
      </c>
    </row>
    <row r="7" spans="1:5" x14ac:dyDescent="0.25">
      <c r="A7" s="1" t="s">
        <v>20</v>
      </c>
      <c r="B7" s="18">
        <v>2</v>
      </c>
      <c r="D7" s="43" t="s">
        <v>20</v>
      </c>
      <c r="E7" s="43">
        <v>2</v>
      </c>
    </row>
    <row r="8" spans="1:5" x14ac:dyDescent="0.25">
      <c r="A8" s="1" t="s">
        <v>207</v>
      </c>
      <c r="B8" s="18">
        <v>2</v>
      </c>
      <c r="D8" s="43" t="s">
        <v>207</v>
      </c>
      <c r="E8" s="43">
        <v>2</v>
      </c>
    </row>
    <row r="9" spans="1:5" x14ac:dyDescent="0.25">
      <c r="A9" s="1" t="s">
        <v>296</v>
      </c>
      <c r="B9" s="18">
        <v>1</v>
      </c>
      <c r="D9" s="43" t="s">
        <v>296</v>
      </c>
      <c r="E9" s="43">
        <v>1</v>
      </c>
    </row>
    <row r="10" spans="1:5" x14ac:dyDescent="0.25">
      <c r="A10" s="1" t="s">
        <v>116</v>
      </c>
      <c r="B10" s="18">
        <v>1</v>
      </c>
      <c r="D10" s="43" t="s">
        <v>116</v>
      </c>
      <c r="E10" s="43">
        <v>1</v>
      </c>
    </row>
    <row r="11" spans="1:5" x14ac:dyDescent="0.25">
      <c r="A11" s="1" t="s">
        <v>104</v>
      </c>
      <c r="B11" s="18">
        <v>1</v>
      </c>
      <c r="D11" s="43" t="s">
        <v>104</v>
      </c>
      <c r="E11" s="43">
        <v>1</v>
      </c>
    </row>
    <row r="12" spans="1:5" x14ac:dyDescent="0.25">
      <c r="A12" s="1" t="s">
        <v>95</v>
      </c>
      <c r="B12" s="18">
        <v>21</v>
      </c>
      <c r="D12" s="43"/>
      <c r="E12" s="43"/>
    </row>
    <row r="13" spans="1:5" x14ac:dyDescent="0.25">
      <c r="D13" s="43"/>
      <c r="E13" s="43"/>
    </row>
  </sheetData>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3:G47"/>
  <sheetViews>
    <sheetView workbookViewId="0">
      <selection activeCell="E27" sqref="E27"/>
    </sheetView>
  </sheetViews>
  <sheetFormatPr defaultRowHeight="15" x14ac:dyDescent="0.25"/>
  <cols>
    <col min="1" max="1" width="26.7109375" bestFit="1" customWidth="1"/>
    <col min="2" max="2" width="18.140625" customWidth="1"/>
    <col min="4" max="4" width="26.7109375" bestFit="1" customWidth="1"/>
    <col min="5" max="5" width="18.140625" bestFit="1" customWidth="1"/>
    <col min="8" max="8" width="9.140625" customWidth="1"/>
  </cols>
  <sheetData>
    <row r="3" spans="1:7" x14ac:dyDescent="0.25">
      <c r="A3" s="17" t="s">
        <v>81</v>
      </c>
      <c r="B3" t="s">
        <v>429</v>
      </c>
      <c r="D3" s="30" t="s">
        <v>4</v>
      </c>
      <c r="E3" s="30" t="s">
        <v>429</v>
      </c>
      <c r="F3" s="53" t="s">
        <v>430</v>
      </c>
      <c r="G3" s="43" t="s">
        <v>431</v>
      </c>
    </row>
    <row r="4" spans="1:7" x14ac:dyDescent="0.25">
      <c r="A4" s="1" t="s">
        <v>309</v>
      </c>
      <c r="B4" s="18">
        <v>8</v>
      </c>
      <c r="D4" s="72" t="s">
        <v>432</v>
      </c>
      <c r="E4" s="72">
        <v>8</v>
      </c>
      <c r="F4" s="53">
        <f>+E4/$E$10</f>
        <v>0.38095238095238093</v>
      </c>
      <c r="G4" s="64">
        <f>+F4</f>
        <v>0.38095238095238093</v>
      </c>
    </row>
    <row r="5" spans="1:7" x14ac:dyDescent="0.25">
      <c r="A5" s="1" t="s">
        <v>266</v>
      </c>
      <c r="B5" s="18">
        <v>2</v>
      </c>
      <c r="D5" s="66" t="s">
        <v>227</v>
      </c>
      <c r="E5" s="43">
        <v>5</v>
      </c>
      <c r="F5" s="53">
        <f>+E5/$E$10</f>
        <v>0.23809523809523808</v>
      </c>
      <c r="G5" s="65">
        <f>+G4+F5</f>
        <v>0.61904761904761907</v>
      </c>
    </row>
    <row r="6" spans="1:7" x14ac:dyDescent="0.25">
      <c r="A6" s="1" t="s">
        <v>36</v>
      </c>
      <c r="B6" s="18">
        <v>2</v>
      </c>
      <c r="D6" s="43" t="s">
        <v>24</v>
      </c>
      <c r="E6" s="43">
        <v>2</v>
      </c>
      <c r="F6" s="53">
        <f>+E6/$E$10</f>
        <v>9.5238095238095233E-2</v>
      </c>
      <c r="G6" s="65">
        <f t="shared" ref="G6:G9" si="0">+G5+F6</f>
        <v>0.7142857142857143</v>
      </c>
    </row>
    <row r="7" spans="1:7" x14ac:dyDescent="0.25">
      <c r="A7" s="1" t="s">
        <v>270</v>
      </c>
      <c r="B7" s="18">
        <v>1</v>
      </c>
      <c r="D7" s="43" t="s">
        <v>207</v>
      </c>
      <c r="E7" s="43">
        <v>2</v>
      </c>
      <c r="F7" s="53">
        <f t="shared" ref="F7" si="1">+E7/$E$10</f>
        <v>9.5238095238095233E-2</v>
      </c>
      <c r="G7" s="65">
        <f t="shared" si="0"/>
        <v>0.80952380952380953</v>
      </c>
    </row>
    <row r="8" spans="1:7" x14ac:dyDescent="0.25">
      <c r="A8" s="1" t="s">
        <v>216</v>
      </c>
      <c r="B8" s="18">
        <v>1</v>
      </c>
      <c r="D8" s="43" t="s">
        <v>153</v>
      </c>
      <c r="E8" s="43">
        <v>2</v>
      </c>
      <c r="F8" s="53">
        <f>+E8/$E$10</f>
        <v>9.5238095238095233E-2</v>
      </c>
      <c r="G8" s="65">
        <f>+G7+F8</f>
        <v>0.90476190476190477</v>
      </c>
    </row>
    <row r="9" spans="1:7" x14ac:dyDescent="0.25">
      <c r="A9" s="1" t="s">
        <v>289</v>
      </c>
      <c r="B9" s="18">
        <v>1</v>
      </c>
      <c r="D9" s="43" t="s">
        <v>20</v>
      </c>
      <c r="E9" s="43">
        <v>2</v>
      </c>
      <c r="F9" s="53">
        <f>+E9/$E$10</f>
        <v>9.5238095238095233E-2</v>
      </c>
      <c r="G9" s="65">
        <f t="shared" si="0"/>
        <v>1</v>
      </c>
    </row>
    <row r="10" spans="1:7" x14ac:dyDescent="0.25">
      <c r="A10" s="1" t="s">
        <v>401</v>
      </c>
      <c r="B10" s="18">
        <v>1</v>
      </c>
      <c r="E10">
        <f>SUM(E4:E9)</f>
        <v>21</v>
      </c>
    </row>
    <row r="11" spans="1:7" x14ac:dyDescent="0.25">
      <c r="A11" s="1" t="s">
        <v>426</v>
      </c>
      <c r="B11" s="18">
        <v>1</v>
      </c>
    </row>
    <row r="12" spans="1:7" x14ac:dyDescent="0.25">
      <c r="A12" s="1" t="s">
        <v>153</v>
      </c>
      <c r="B12" s="18">
        <v>1</v>
      </c>
      <c r="D12" s="54"/>
      <c r="E12" s="54"/>
      <c r="F12" s="54"/>
      <c r="G12" s="54"/>
    </row>
    <row r="13" spans="1:7" x14ac:dyDescent="0.25">
      <c r="A13" s="1" t="s">
        <v>336</v>
      </c>
      <c r="B13" s="18">
        <v>1</v>
      </c>
      <c r="D13" s="67"/>
      <c r="E13" s="67"/>
      <c r="F13" s="68"/>
      <c r="G13" s="54"/>
    </row>
    <row r="14" spans="1:7" x14ac:dyDescent="0.25">
      <c r="A14" s="1" t="s">
        <v>310</v>
      </c>
      <c r="B14" s="18">
        <v>1</v>
      </c>
      <c r="D14" s="54"/>
      <c r="E14" s="54"/>
      <c r="F14" s="68"/>
      <c r="G14" s="69"/>
    </row>
    <row r="15" spans="1:7" x14ac:dyDescent="0.25">
      <c r="A15" s="1" t="s">
        <v>227</v>
      </c>
      <c r="B15" s="18">
        <v>1</v>
      </c>
      <c r="D15" s="70"/>
      <c r="E15" s="70"/>
      <c r="F15" s="68"/>
      <c r="G15" s="71"/>
    </row>
    <row r="16" spans="1:7" x14ac:dyDescent="0.25">
      <c r="A16" s="1" t="s">
        <v>95</v>
      </c>
      <c r="B16" s="18">
        <v>21</v>
      </c>
      <c r="D16" s="70"/>
      <c r="E16" s="70"/>
      <c r="F16" s="68"/>
      <c r="G16" s="71"/>
    </row>
    <row r="17" spans="2:7" x14ac:dyDescent="0.25">
      <c r="D17" s="70"/>
      <c r="E17" s="70"/>
      <c r="F17" s="68"/>
      <c r="G17" s="71"/>
    </row>
    <row r="18" spans="2:7" x14ac:dyDescent="0.25">
      <c r="D18" s="54"/>
      <c r="E18" s="54"/>
      <c r="F18" s="68"/>
      <c r="G18" s="71"/>
    </row>
    <row r="19" spans="2:7" x14ac:dyDescent="0.25">
      <c r="D19" s="54"/>
      <c r="E19" s="54"/>
      <c r="F19" s="68"/>
      <c r="G19" s="71"/>
    </row>
    <row r="20" spans="2:7" x14ac:dyDescent="0.25">
      <c r="D20" s="54"/>
      <c r="E20" s="54"/>
      <c r="F20" s="54"/>
      <c r="G20" s="54"/>
    </row>
    <row r="21" spans="2:7" x14ac:dyDescent="0.25">
      <c r="D21" s="54"/>
      <c r="E21" s="54"/>
      <c r="F21" s="54"/>
      <c r="G21" s="54"/>
    </row>
    <row r="22" spans="2:7" x14ac:dyDescent="0.25">
      <c r="D22" s="54"/>
      <c r="E22" s="54"/>
      <c r="F22" s="54"/>
      <c r="G22" s="54"/>
    </row>
    <row r="23" spans="2:7" x14ac:dyDescent="0.25">
      <c r="D23" s="54"/>
      <c r="E23" s="54"/>
      <c r="F23" s="54"/>
      <c r="G23" s="54"/>
    </row>
    <row r="24" spans="2:7" x14ac:dyDescent="0.25">
      <c r="B24" s="1"/>
      <c r="D24" s="54"/>
      <c r="E24" s="54"/>
      <c r="F24" s="54"/>
      <c r="G24" s="54"/>
    </row>
    <row r="25" spans="2:7" x14ac:dyDescent="0.25">
      <c r="B25" s="1"/>
      <c r="D25" s="54"/>
      <c r="E25" s="54"/>
      <c r="F25" s="54"/>
      <c r="G25" s="54"/>
    </row>
    <row r="26" spans="2:7" x14ac:dyDescent="0.25">
      <c r="B26" s="1"/>
      <c r="D26" s="54"/>
      <c r="E26" s="54"/>
      <c r="F26" s="54"/>
      <c r="G26" s="54"/>
    </row>
    <row r="27" spans="2:7" x14ac:dyDescent="0.25">
      <c r="B27" s="1"/>
      <c r="D27" s="54"/>
      <c r="E27" s="54"/>
      <c r="F27" s="54"/>
      <c r="G27" s="54"/>
    </row>
    <row r="28" spans="2:7" x14ac:dyDescent="0.25">
      <c r="B28" s="1"/>
      <c r="D28" s="54"/>
      <c r="E28" s="54"/>
      <c r="F28" s="54"/>
      <c r="G28" s="54"/>
    </row>
    <row r="29" spans="2:7" x14ac:dyDescent="0.25">
      <c r="B29" s="1"/>
      <c r="D29" s="54"/>
      <c r="E29" s="54"/>
      <c r="F29" s="54"/>
      <c r="G29" s="54"/>
    </row>
    <row r="30" spans="2:7" x14ac:dyDescent="0.25">
      <c r="B30" s="1"/>
      <c r="D30" s="54"/>
      <c r="E30" s="54"/>
      <c r="F30" s="54"/>
      <c r="G30" s="54"/>
    </row>
    <row r="31" spans="2:7" x14ac:dyDescent="0.25">
      <c r="B31" s="1"/>
      <c r="D31" s="54"/>
      <c r="E31" s="54"/>
      <c r="F31" s="54"/>
      <c r="G31" s="54"/>
    </row>
    <row r="32" spans="2:7" x14ac:dyDescent="0.25">
      <c r="B32" s="1"/>
      <c r="D32" s="54"/>
      <c r="E32" s="54"/>
      <c r="F32" s="54"/>
      <c r="G32" s="54"/>
    </row>
    <row r="33" spans="2:7" x14ac:dyDescent="0.25">
      <c r="B33" s="1"/>
      <c r="D33" s="54"/>
      <c r="E33" s="54"/>
      <c r="F33" s="54"/>
      <c r="G33" s="54"/>
    </row>
    <row r="34" spans="2:7" x14ac:dyDescent="0.25">
      <c r="B34" s="1"/>
      <c r="D34" s="54"/>
      <c r="E34" s="54"/>
      <c r="F34" s="54"/>
      <c r="G34" s="54"/>
    </row>
    <row r="35" spans="2:7" x14ac:dyDescent="0.25">
      <c r="B35" s="1"/>
      <c r="D35" s="54"/>
      <c r="E35" s="54"/>
      <c r="F35" s="54"/>
      <c r="G35" s="54"/>
    </row>
    <row r="36" spans="2:7" x14ac:dyDescent="0.25">
      <c r="B36" s="1"/>
      <c r="D36" s="54"/>
      <c r="E36" s="54"/>
      <c r="F36" s="54"/>
      <c r="G36" s="54"/>
    </row>
    <row r="37" spans="2:7" x14ac:dyDescent="0.25">
      <c r="D37" s="54"/>
      <c r="E37" s="54"/>
      <c r="F37" s="54"/>
      <c r="G37" s="54"/>
    </row>
    <row r="38" spans="2:7" x14ac:dyDescent="0.25">
      <c r="D38" s="54"/>
      <c r="E38" s="54"/>
      <c r="F38" s="54"/>
      <c r="G38" s="54"/>
    </row>
    <row r="39" spans="2:7" x14ac:dyDescent="0.25">
      <c r="D39" s="54"/>
      <c r="E39" s="54"/>
      <c r="F39" s="54"/>
      <c r="G39" s="54"/>
    </row>
    <row r="40" spans="2:7" x14ac:dyDescent="0.25">
      <c r="D40" s="67"/>
      <c r="E40" s="67"/>
      <c r="F40" s="54"/>
      <c r="G40" s="54"/>
    </row>
    <row r="41" spans="2:7" x14ac:dyDescent="0.25">
      <c r="D41" s="54"/>
      <c r="E41" s="54"/>
      <c r="F41" s="54"/>
      <c r="G41" s="54"/>
    </row>
    <row r="42" spans="2:7" x14ac:dyDescent="0.25">
      <c r="D42" s="70"/>
      <c r="E42" s="54"/>
      <c r="F42" s="54"/>
      <c r="G42" s="54"/>
    </row>
    <row r="43" spans="2:7" x14ac:dyDescent="0.25">
      <c r="D43" s="54"/>
      <c r="E43" s="54"/>
      <c r="F43" s="54"/>
      <c r="G43" s="54"/>
    </row>
    <row r="44" spans="2:7" x14ac:dyDescent="0.25">
      <c r="D44" s="54"/>
      <c r="E44" s="54"/>
      <c r="F44" s="54"/>
      <c r="G44" s="54"/>
    </row>
    <row r="45" spans="2:7" x14ac:dyDescent="0.25">
      <c r="D45" s="54"/>
      <c r="E45" s="54"/>
      <c r="F45" s="54"/>
      <c r="G45" s="54"/>
    </row>
    <row r="46" spans="2:7" x14ac:dyDescent="0.25">
      <c r="D46" s="54"/>
      <c r="E46" s="54"/>
      <c r="F46" s="54"/>
      <c r="G46" s="54"/>
    </row>
    <row r="47" spans="2:7" x14ac:dyDescent="0.25">
      <c r="D47" s="54"/>
      <c r="E47" s="54"/>
      <c r="F47" s="54"/>
      <c r="G47" s="54"/>
    </row>
  </sheetData>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22"/>
  <sheetViews>
    <sheetView topLeftCell="A21" workbookViewId="0">
      <selection activeCell="E27" sqref="E27"/>
    </sheetView>
  </sheetViews>
  <sheetFormatPr defaultRowHeight="15" x14ac:dyDescent="0.25"/>
  <cols>
    <col min="1" max="1" width="6.5703125" bestFit="1" customWidth="1"/>
    <col min="2" max="2" width="13.5703125" bestFit="1" customWidth="1"/>
    <col min="3" max="3" width="8.7109375" bestFit="1" customWidth="1"/>
    <col min="4" max="4" width="25.7109375" bestFit="1" customWidth="1"/>
    <col min="5" max="5" width="14.140625" bestFit="1" customWidth="1"/>
    <col min="6" max="6" width="47.85546875" bestFit="1" customWidth="1"/>
    <col min="7" max="7" width="13.42578125" bestFit="1" customWidth="1"/>
    <col min="8" max="8" width="63.85546875" bestFit="1" customWidth="1"/>
    <col min="9" max="9" width="80.42578125" bestFit="1" customWidth="1"/>
    <col min="10" max="10" width="15.5703125" bestFit="1" customWidth="1"/>
    <col min="11" max="11" width="43.85546875" bestFit="1" customWidth="1"/>
    <col min="12" max="12" width="10.140625" bestFit="1" customWidth="1"/>
    <col min="13" max="13" width="29.28515625" bestFit="1" customWidth="1"/>
    <col min="14" max="14" width="25.5703125" bestFit="1" customWidth="1"/>
    <col min="15" max="15" width="26.7109375" bestFit="1" customWidth="1"/>
    <col min="16" max="16" width="28.7109375" bestFit="1" customWidth="1"/>
    <col min="17" max="17" width="24.140625" bestFit="1" customWidth="1"/>
    <col min="18" max="18" width="21.42578125" bestFit="1" customWidth="1"/>
    <col min="19" max="19" width="27.7109375" bestFit="1" customWidth="1"/>
    <col min="20" max="20" width="52" bestFit="1" customWidth="1"/>
    <col min="21" max="21" width="37.42578125" bestFit="1" customWidth="1"/>
    <col min="22" max="22" width="26.140625" bestFit="1" customWidth="1"/>
    <col min="23" max="23" width="16" bestFit="1" customWidth="1"/>
    <col min="24" max="24" width="8" bestFit="1" customWidth="1"/>
    <col min="25" max="25" width="8.42578125" bestFit="1" customWidth="1"/>
    <col min="26" max="26" width="17.28515625" bestFit="1" customWidth="1"/>
    <col min="27" max="27" width="18.28515625" bestFit="1" customWidth="1"/>
    <col min="28" max="28" width="16.7109375" bestFit="1" customWidth="1"/>
    <col min="29" max="29" width="4.85546875" bestFit="1" customWidth="1"/>
    <col min="30" max="30" width="25.85546875" bestFit="1" customWidth="1"/>
    <col min="31" max="31" width="73.7109375" bestFit="1" customWidth="1"/>
    <col min="32" max="32" width="16.85546875" bestFit="1" customWidth="1"/>
    <col min="33" max="33" width="16.5703125" bestFit="1" customWidth="1"/>
    <col min="34" max="34" width="18.42578125" bestFit="1" customWidth="1"/>
  </cols>
  <sheetData>
    <row r="1" spans="1:34" ht="21.75" thickBot="1" x14ac:dyDescent="0.3">
      <c r="A1" s="31" t="s">
        <v>33</v>
      </c>
      <c r="B1" s="32" t="s">
        <v>0</v>
      </c>
      <c r="C1" s="33" t="s">
        <v>85</v>
      </c>
      <c r="D1" s="34" t="s">
        <v>86</v>
      </c>
      <c r="E1" s="34" t="s">
        <v>12</v>
      </c>
      <c r="F1" s="21" t="s">
        <v>2</v>
      </c>
      <c r="G1" s="33" t="s">
        <v>1</v>
      </c>
      <c r="H1" s="33" t="s">
        <v>3</v>
      </c>
      <c r="I1" s="33" t="s">
        <v>9</v>
      </c>
      <c r="J1" s="33" t="s">
        <v>17</v>
      </c>
      <c r="K1" s="33" t="s">
        <v>39</v>
      </c>
      <c r="L1" s="33" t="s">
        <v>11</v>
      </c>
      <c r="M1" s="33" t="s">
        <v>10</v>
      </c>
      <c r="N1" s="33" t="s">
        <v>40</v>
      </c>
      <c r="O1" s="33" t="s">
        <v>4</v>
      </c>
      <c r="P1" s="33" t="s">
        <v>52</v>
      </c>
      <c r="Q1" s="33" t="s">
        <v>6</v>
      </c>
      <c r="R1" s="33" t="s">
        <v>5</v>
      </c>
      <c r="S1" s="33" t="s">
        <v>14</v>
      </c>
      <c r="T1" s="33" t="s">
        <v>38</v>
      </c>
      <c r="U1" s="33" t="s">
        <v>7</v>
      </c>
      <c r="V1" s="33" t="s">
        <v>8</v>
      </c>
      <c r="W1" s="33" t="s">
        <v>99</v>
      </c>
      <c r="X1" s="33" t="s">
        <v>16</v>
      </c>
      <c r="Y1" s="33" t="s">
        <v>28</v>
      </c>
      <c r="Z1" s="33" t="s">
        <v>26</v>
      </c>
      <c r="AA1" s="33" t="s">
        <v>96</v>
      </c>
      <c r="AB1" s="33" t="s">
        <v>41</v>
      </c>
      <c r="AC1" s="33" t="s">
        <v>74</v>
      </c>
      <c r="AD1" s="33" t="s">
        <v>79</v>
      </c>
      <c r="AE1" s="35" t="s">
        <v>94</v>
      </c>
      <c r="AF1" s="35" t="s">
        <v>43</v>
      </c>
      <c r="AG1" s="58" t="s">
        <v>312</v>
      </c>
      <c r="AH1" s="59" t="s">
        <v>313</v>
      </c>
    </row>
    <row r="2" spans="1:34" ht="409.5" x14ac:dyDescent="0.25">
      <c r="A2" s="39">
        <v>9</v>
      </c>
      <c r="B2" s="44">
        <v>43285</v>
      </c>
      <c r="C2" s="39" t="s">
        <v>194</v>
      </c>
      <c r="D2" s="39" t="s">
        <v>195</v>
      </c>
      <c r="E2" s="38">
        <v>9780128009659</v>
      </c>
      <c r="F2" s="39" t="s">
        <v>196</v>
      </c>
      <c r="G2" s="11" t="s">
        <v>57</v>
      </c>
      <c r="H2" s="40" t="s">
        <v>197</v>
      </c>
      <c r="I2" s="40" t="s">
        <v>200</v>
      </c>
      <c r="J2" s="5" t="s">
        <v>44</v>
      </c>
      <c r="K2" s="37" t="s">
        <v>201</v>
      </c>
      <c r="L2" s="40" t="s">
        <v>202</v>
      </c>
      <c r="M2" s="40" t="s">
        <v>203</v>
      </c>
      <c r="N2" s="39" t="s">
        <v>204</v>
      </c>
      <c r="O2" s="37" t="s">
        <v>289</v>
      </c>
      <c r="P2" s="37" t="s">
        <v>51</v>
      </c>
      <c r="Q2" s="41">
        <v>43293</v>
      </c>
      <c r="R2" s="37" t="s">
        <v>318</v>
      </c>
      <c r="S2" s="37" t="s">
        <v>128</v>
      </c>
      <c r="T2" s="42" t="s">
        <v>47</v>
      </c>
      <c r="U2" s="41">
        <v>43293</v>
      </c>
      <c r="V2" s="41">
        <v>43293</v>
      </c>
      <c r="W2" s="41"/>
      <c r="X2" s="37"/>
      <c r="Y2" s="41"/>
      <c r="Z2" s="37"/>
      <c r="AA2" s="37"/>
      <c r="AB2" s="41">
        <v>43285</v>
      </c>
      <c r="AC2" s="37"/>
      <c r="AD2" s="41"/>
      <c r="AE2" s="41" t="s">
        <v>48</v>
      </c>
      <c r="AF2" s="41"/>
    </row>
    <row r="3" spans="1:34" ht="285" x14ac:dyDescent="0.25">
      <c r="A3" s="39">
        <v>10</v>
      </c>
      <c r="B3" s="44">
        <v>43288</v>
      </c>
      <c r="C3" s="39" t="s">
        <v>198</v>
      </c>
      <c r="D3" s="39" t="s">
        <v>149</v>
      </c>
      <c r="E3" s="38">
        <v>9780128119310</v>
      </c>
      <c r="F3" s="39" t="s">
        <v>148</v>
      </c>
      <c r="G3" s="11" t="s">
        <v>57</v>
      </c>
      <c r="H3" s="40" t="s">
        <v>199</v>
      </c>
      <c r="I3" s="40" t="s">
        <v>205</v>
      </c>
      <c r="J3" s="5" t="s">
        <v>44</v>
      </c>
      <c r="K3" s="37" t="s">
        <v>207</v>
      </c>
      <c r="L3" s="40"/>
      <c r="M3" s="40" t="s">
        <v>206</v>
      </c>
      <c r="N3" s="39" t="s">
        <v>50</v>
      </c>
      <c r="O3" s="37" t="s">
        <v>36</v>
      </c>
      <c r="P3" s="37" t="s">
        <v>51</v>
      </c>
      <c r="Q3" s="41">
        <v>43293</v>
      </c>
      <c r="R3" s="37" t="s">
        <v>154</v>
      </c>
      <c r="S3" s="37" t="s">
        <v>111</v>
      </c>
      <c r="T3" s="42" t="s">
        <v>208</v>
      </c>
      <c r="U3" s="41">
        <v>43293</v>
      </c>
      <c r="V3" s="41">
        <v>43293</v>
      </c>
      <c r="W3" s="41"/>
      <c r="X3" s="37"/>
      <c r="Y3" s="41"/>
      <c r="Z3" s="37"/>
      <c r="AA3" s="37"/>
      <c r="AB3" s="41">
        <v>43288</v>
      </c>
      <c r="AC3" s="37"/>
      <c r="AD3" s="41"/>
      <c r="AE3" s="41" t="s">
        <v>48</v>
      </c>
      <c r="AF3" s="41"/>
    </row>
    <row r="4" spans="1:34" ht="375" x14ac:dyDescent="0.25">
      <c r="A4" s="11">
        <v>11</v>
      </c>
      <c r="B4" s="44">
        <v>43292</v>
      </c>
      <c r="C4" s="39" t="s">
        <v>209</v>
      </c>
      <c r="D4" s="39" t="s">
        <v>210</v>
      </c>
      <c r="E4" s="38">
        <v>9780128129609</v>
      </c>
      <c r="F4" s="39" t="s">
        <v>211</v>
      </c>
      <c r="G4" s="11" t="s">
        <v>57</v>
      </c>
      <c r="H4" s="40" t="s">
        <v>212</v>
      </c>
      <c r="I4" s="40" t="s">
        <v>213</v>
      </c>
      <c r="J4" s="5" t="s">
        <v>44</v>
      </c>
      <c r="K4" s="37" t="s">
        <v>201</v>
      </c>
      <c r="L4" s="40" t="s">
        <v>214</v>
      </c>
      <c r="M4" s="40" t="s">
        <v>215</v>
      </c>
      <c r="N4" s="39" t="s">
        <v>42</v>
      </c>
      <c r="O4" s="37" t="s">
        <v>216</v>
      </c>
      <c r="P4" s="37" t="s">
        <v>51</v>
      </c>
      <c r="Q4" s="41">
        <v>43294</v>
      </c>
      <c r="R4" s="37" t="s">
        <v>89</v>
      </c>
      <c r="S4" s="37" t="s">
        <v>217</v>
      </c>
      <c r="T4" s="42" t="s">
        <v>15</v>
      </c>
      <c r="U4" s="41">
        <v>43294</v>
      </c>
      <c r="V4" s="41">
        <v>43294</v>
      </c>
      <c r="W4" s="41"/>
      <c r="X4" s="37"/>
      <c r="Y4" s="41"/>
      <c r="Z4" s="37"/>
      <c r="AA4" s="37"/>
      <c r="AB4" s="41">
        <v>43292</v>
      </c>
      <c r="AC4" s="37"/>
      <c r="AD4" s="41"/>
      <c r="AE4" s="41" t="s">
        <v>48</v>
      </c>
      <c r="AF4" s="41"/>
    </row>
    <row r="5" spans="1:34" ht="409.5" x14ac:dyDescent="0.25">
      <c r="A5" s="37">
        <v>13</v>
      </c>
      <c r="B5" s="44">
        <v>43293</v>
      </c>
      <c r="C5" s="39" t="s">
        <v>224</v>
      </c>
      <c r="D5" s="39" t="s">
        <v>219</v>
      </c>
      <c r="E5" s="38">
        <v>9780128115138</v>
      </c>
      <c r="F5" s="39" t="s">
        <v>220</v>
      </c>
      <c r="G5" s="36" t="s">
        <v>57</v>
      </c>
      <c r="H5" s="40" t="s">
        <v>225</v>
      </c>
      <c r="I5" s="40" t="s">
        <v>419</v>
      </c>
      <c r="J5" s="47" t="s">
        <v>44</v>
      </c>
      <c r="K5" s="37" t="s">
        <v>226</v>
      </c>
      <c r="L5" s="40" t="s">
        <v>421</v>
      </c>
      <c r="M5" s="40" t="s">
        <v>420</v>
      </c>
      <c r="N5" s="39" t="s">
        <v>42</v>
      </c>
      <c r="O5" s="37" t="s">
        <v>227</v>
      </c>
      <c r="P5" s="37" t="s">
        <v>51</v>
      </c>
      <c r="Q5" s="41"/>
      <c r="R5" s="37" t="s">
        <v>223</v>
      </c>
      <c r="S5" s="37" t="s">
        <v>111</v>
      </c>
      <c r="T5" s="42" t="s">
        <v>47</v>
      </c>
      <c r="U5" s="41"/>
      <c r="V5" s="41"/>
      <c r="W5" s="41"/>
      <c r="X5" s="37"/>
      <c r="Y5" s="41"/>
      <c r="Z5" s="37"/>
      <c r="AA5" s="37"/>
      <c r="AB5" s="41"/>
      <c r="AC5" s="37"/>
      <c r="AD5" s="41"/>
      <c r="AE5" s="41"/>
      <c r="AF5" s="41"/>
    </row>
    <row r="6" spans="1:34" ht="285" x14ac:dyDescent="0.25">
      <c r="A6" s="39">
        <v>14</v>
      </c>
      <c r="B6" s="44">
        <v>43297</v>
      </c>
      <c r="C6" s="39" t="s">
        <v>228</v>
      </c>
      <c r="D6" s="39" t="s">
        <v>229</v>
      </c>
      <c r="E6" s="38">
        <v>9780128120286</v>
      </c>
      <c r="F6" s="39" t="s">
        <v>230</v>
      </c>
      <c r="G6" s="36" t="s">
        <v>57</v>
      </c>
      <c r="H6" s="40" t="s">
        <v>231</v>
      </c>
      <c r="I6" s="40" t="s">
        <v>260</v>
      </c>
      <c r="J6" s="5" t="s">
        <v>44</v>
      </c>
      <c r="K6" s="37" t="s">
        <v>207</v>
      </c>
      <c r="L6" s="40" t="s">
        <v>261</v>
      </c>
      <c r="M6" s="40" t="s">
        <v>262</v>
      </c>
      <c r="N6" s="39" t="s">
        <v>42</v>
      </c>
      <c r="O6" s="37" t="s">
        <v>153</v>
      </c>
      <c r="P6" s="37" t="s">
        <v>51</v>
      </c>
      <c r="Q6" s="41">
        <v>43299</v>
      </c>
      <c r="R6" s="37" t="s">
        <v>281</v>
      </c>
      <c r="S6" s="37" t="s">
        <v>111</v>
      </c>
      <c r="T6" s="42" t="s">
        <v>47</v>
      </c>
      <c r="U6" s="41"/>
      <c r="V6" s="41"/>
      <c r="W6" s="41"/>
      <c r="X6" s="37"/>
      <c r="Y6" s="41"/>
      <c r="Z6" s="37"/>
      <c r="AA6" s="37"/>
      <c r="AB6" s="41">
        <v>43297</v>
      </c>
      <c r="AC6" s="37"/>
      <c r="AD6" s="41"/>
      <c r="AE6" s="41" t="s">
        <v>48</v>
      </c>
      <c r="AF6" s="41"/>
    </row>
    <row r="7" spans="1:34" ht="270" x14ac:dyDescent="0.25">
      <c r="A7" s="39">
        <v>15</v>
      </c>
      <c r="B7" s="44">
        <v>43297</v>
      </c>
      <c r="C7" s="39" t="s">
        <v>232</v>
      </c>
      <c r="D7" s="39" t="s">
        <v>234</v>
      </c>
      <c r="E7" s="38">
        <v>9780128042274</v>
      </c>
      <c r="F7" s="39" t="s">
        <v>233</v>
      </c>
      <c r="G7" s="36" t="s">
        <v>57</v>
      </c>
      <c r="H7" s="40" t="s">
        <v>235</v>
      </c>
      <c r="I7" s="40" t="s">
        <v>263</v>
      </c>
      <c r="J7" s="5" t="s">
        <v>44</v>
      </c>
      <c r="K7" s="37" t="s">
        <v>226</v>
      </c>
      <c r="L7" s="40" t="s">
        <v>264</v>
      </c>
      <c r="M7" s="40" t="s">
        <v>265</v>
      </c>
      <c r="N7" s="39" t="s">
        <v>42</v>
      </c>
      <c r="O7" s="37" t="s">
        <v>266</v>
      </c>
      <c r="P7" s="37" t="s">
        <v>51</v>
      </c>
      <c r="Q7" s="41">
        <v>43299</v>
      </c>
      <c r="R7" s="37" t="s">
        <v>154</v>
      </c>
      <c r="S7" s="37" t="s">
        <v>236</v>
      </c>
      <c r="T7" s="42" t="s">
        <v>15</v>
      </c>
      <c r="U7" s="41">
        <v>43299</v>
      </c>
      <c r="V7" s="41">
        <v>43299</v>
      </c>
      <c r="W7" s="41" t="s">
        <v>51</v>
      </c>
      <c r="X7" s="37"/>
      <c r="Y7" s="41"/>
      <c r="Z7" s="37"/>
      <c r="AA7" s="37"/>
      <c r="AB7" s="41">
        <v>43297</v>
      </c>
      <c r="AC7" s="37"/>
      <c r="AD7" s="41"/>
      <c r="AE7" s="41" t="s">
        <v>48</v>
      </c>
      <c r="AF7" s="41" t="s">
        <v>18</v>
      </c>
    </row>
    <row r="8" spans="1:34" ht="315" x14ac:dyDescent="0.25">
      <c r="A8" s="11">
        <v>16</v>
      </c>
      <c r="B8" s="44">
        <v>43297</v>
      </c>
      <c r="C8" s="39" t="s">
        <v>240</v>
      </c>
      <c r="D8" s="39" t="s">
        <v>239</v>
      </c>
      <c r="E8" s="38">
        <v>9780323530514</v>
      </c>
      <c r="F8" s="48" t="s">
        <v>238</v>
      </c>
      <c r="G8" s="36" t="s">
        <v>60</v>
      </c>
      <c r="H8" s="40" t="s">
        <v>241</v>
      </c>
      <c r="I8" s="40" t="s">
        <v>267</v>
      </c>
      <c r="J8" s="5" t="s">
        <v>44</v>
      </c>
      <c r="K8" s="37" t="s">
        <v>24</v>
      </c>
      <c r="L8" s="40" t="s">
        <v>268</v>
      </c>
      <c r="M8" s="40" t="s">
        <v>269</v>
      </c>
      <c r="N8" s="39" t="s">
        <v>42</v>
      </c>
      <c r="O8" s="37" t="s">
        <v>270</v>
      </c>
      <c r="P8" s="37" t="s">
        <v>51</v>
      </c>
      <c r="Q8" s="41">
        <v>43299</v>
      </c>
      <c r="R8" s="37" t="s">
        <v>77</v>
      </c>
      <c r="S8" s="37" t="s">
        <v>237</v>
      </c>
      <c r="T8" s="42" t="s">
        <v>15</v>
      </c>
      <c r="U8" s="41">
        <v>43299</v>
      </c>
      <c r="V8" s="41">
        <v>43299</v>
      </c>
      <c r="W8" s="41" t="s">
        <v>51</v>
      </c>
      <c r="X8" s="37"/>
      <c r="Y8" s="41"/>
      <c r="Z8" s="37"/>
      <c r="AA8" s="37"/>
      <c r="AB8" s="41">
        <v>43297</v>
      </c>
      <c r="AC8" s="37"/>
      <c r="AD8" s="41"/>
      <c r="AE8" s="41" t="s">
        <v>48</v>
      </c>
      <c r="AF8" s="41" t="s">
        <v>77</v>
      </c>
    </row>
    <row r="9" spans="1:34" ht="210" x14ac:dyDescent="0.25">
      <c r="A9" s="11">
        <v>21</v>
      </c>
      <c r="B9" s="44">
        <v>43306</v>
      </c>
      <c r="C9" s="39" t="s">
        <v>277</v>
      </c>
      <c r="D9" s="39" t="s">
        <v>278</v>
      </c>
      <c r="E9" s="38">
        <v>9780128126059</v>
      </c>
      <c r="F9" s="39" t="s">
        <v>279</v>
      </c>
      <c r="G9" s="36" t="s">
        <v>57</v>
      </c>
      <c r="H9" s="40" t="s">
        <v>280</v>
      </c>
      <c r="I9" s="52" t="s">
        <v>285</v>
      </c>
      <c r="J9" s="47" t="s">
        <v>44</v>
      </c>
      <c r="K9" s="37" t="s">
        <v>116</v>
      </c>
      <c r="L9" s="40" t="s">
        <v>286</v>
      </c>
      <c r="M9" s="40" t="s">
        <v>422</v>
      </c>
      <c r="N9" s="39" t="s">
        <v>42</v>
      </c>
      <c r="O9" s="37" t="s">
        <v>36</v>
      </c>
      <c r="P9" s="37" t="s">
        <v>98</v>
      </c>
      <c r="Q9" s="41">
        <v>43307</v>
      </c>
      <c r="R9" s="37" t="s">
        <v>281</v>
      </c>
      <c r="S9" s="37" t="s">
        <v>282</v>
      </c>
      <c r="T9" s="42" t="s">
        <v>15</v>
      </c>
      <c r="U9" s="41">
        <v>43307</v>
      </c>
      <c r="V9" s="41">
        <v>43307</v>
      </c>
      <c r="W9" s="41" t="s">
        <v>51</v>
      </c>
      <c r="X9" s="37"/>
      <c r="Y9" s="41"/>
      <c r="Z9" s="37"/>
      <c r="AA9" s="37"/>
      <c r="AB9" s="41">
        <v>43306</v>
      </c>
      <c r="AC9" s="37"/>
      <c r="AD9" s="41"/>
      <c r="AE9" s="41" t="s">
        <v>48</v>
      </c>
      <c r="AF9" s="41"/>
    </row>
    <row r="10" spans="1:34" ht="285" x14ac:dyDescent="0.25">
      <c r="A10" s="37">
        <v>23</v>
      </c>
      <c r="B10" s="44">
        <v>43321</v>
      </c>
      <c r="C10" s="39" t="s">
        <v>293</v>
      </c>
      <c r="D10" s="39" t="s">
        <v>291</v>
      </c>
      <c r="E10" s="38">
        <v>9780128141304</v>
      </c>
      <c r="F10" s="48" t="s">
        <v>292</v>
      </c>
      <c r="G10" s="36" t="s">
        <v>57</v>
      </c>
      <c r="H10" s="40" t="s">
        <v>290</v>
      </c>
      <c r="I10" s="40" t="s">
        <v>303</v>
      </c>
      <c r="J10" s="47" t="s">
        <v>44</v>
      </c>
      <c r="K10" s="37" t="s">
        <v>24</v>
      </c>
      <c r="L10" s="40" t="s">
        <v>304</v>
      </c>
      <c r="M10" s="40" t="s">
        <v>305</v>
      </c>
      <c r="N10" s="39" t="s">
        <v>42</v>
      </c>
      <c r="O10" s="37" t="s">
        <v>309</v>
      </c>
      <c r="P10" s="37" t="s">
        <v>51</v>
      </c>
      <c r="Q10" s="41">
        <v>43325</v>
      </c>
      <c r="R10" s="41" t="s">
        <v>301</v>
      </c>
      <c r="S10" s="37" t="s">
        <v>106</v>
      </c>
      <c r="T10" s="42" t="s">
        <v>15</v>
      </c>
      <c r="U10" s="41">
        <v>43325</v>
      </c>
      <c r="V10" s="41">
        <v>43325</v>
      </c>
      <c r="W10" s="41" t="s">
        <v>51</v>
      </c>
      <c r="X10" s="37"/>
      <c r="Y10" s="41"/>
      <c r="Z10" s="37"/>
      <c r="AA10" s="37"/>
      <c r="AB10" s="41">
        <v>43321</v>
      </c>
      <c r="AC10" s="37"/>
      <c r="AD10" s="41"/>
      <c r="AE10" s="41" t="s">
        <v>48</v>
      </c>
      <c r="AF10" s="41" t="s">
        <v>301</v>
      </c>
    </row>
    <row r="11" spans="1:34" ht="240" x14ac:dyDescent="0.25">
      <c r="A11" s="39">
        <v>24</v>
      </c>
      <c r="B11" s="44">
        <v>43325</v>
      </c>
      <c r="C11" s="39" t="s">
        <v>294</v>
      </c>
      <c r="D11" s="39" t="s">
        <v>136</v>
      </c>
      <c r="E11" s="38">
        <v>9780323595315</v>
      </c>
      <c r="F11" s="39" t="s">
        <v>137</v>
      </c>
      <c r="G11" s="36" t="s">
        <v>60</v>
      </c>
      <c r="H11" s="40" t="s">
        <v>295</v>
      </c>
      <c r="I11" s="40" t="s">
        <v>322</v>
      </c>
      <c r="J11" s="47" t="s">
        <v>44</v>
      </c>
      <c r="K11" s="37" t="s">
        <v>296</v>
      </c>
      <c r="L11" s="40" t="s">
        <v>323</v>
      </c>
      <c r="M11" s="40" t="s">
        <v>324</v>
      </c>
      <c r="N11" s="39" t="s">
        <v>50</v>
      </c>
      <c r="O11" s="37" t="s">
        <v>310</v>
      </c>
      <c r="P11" s="37" t="s">
        <v>311</v>
      </c>
      <c r="Q11" s="41">
        <v>43336</v>
      </c>
      <c r="R11" s="37" t="s">
        <v>142</v>
      </c>
      <c r="S11" s="37" t="s">
        <v>143</v>
      </c>
      <c r="T11" s="42" t="s">
        <v>208</v>
      </c>
      <c r="U11" s="41"/>
      <c r="V11" s="41"/>
      <c r="W11" s="41"/>
      <c r="X11" s="37"/>
      <c r="Y11" s="41"/>
      <c r="Z11" s="37"/>
      <c r="AA11" s="37"/>
      <c r="AB11" s="41">
        <v>43325</v>
      </c>
      <c r="AC11" s="37"/>
      <c r="AD11" s="41"/>
      <c r="AE11" s="41" t="s">
        <v>48</v>
      </c>
      <c r="AF11" s="41" t="s">
        <v>302</v>
      </c>
    </row>
    <row r="12" spans="1:34" ht="195" x14ac:dyDescent="0.25">
      <c r="A12" s="39">
        <v>25</v>
      </c>
      <c r="B12" s="44">
        <v>43325</v>
      </c>
      <c r="C12" s="39" t="s">
        <v>423</v>
      </c>
      <c r="D12" s="39" t="s">
        <v>298</v>
      </c>
      <c r="E12" s="38">
        <v>9780323581820</v>
      </c>
      <c r="F12" s="48" t="s">
        <v>299</v>
      </c>
      <c r="G12" s="36" t="s">
        <v>60</v>
      </c>
      <c r="H12" s="40" t="s">
        <v>297</v>
      </c>
      <c r="I12" s="40" t="s">
        <v>297</v>
      </c>
      <c r="J12" s="47" t="s">
        <v>44</v>
      </c>
      <c r="K12" s="37" t="s">
        <v>24</v>
      </c>
      <c r="L12" s="40" t="s">
        <v>306</v>
      </c>
      <c r="M12" s="40" t="s">
        <v>307</v>
      </c>
      <c r="N12" s="39" t="s">
        <v>42</v>
      </c>
      <c r="O12" s="37" t="s">
        <v>309</v>
      </c>
      <c r="P12" s="37" t="s">
        <v>51</v>
      </c>
      <c r="Q12" s="41">
        <v>43329</v>
      </c>
      <c r="R12" s="37" t="s">
        <v>334</v>
      </c>
      <c r="S12" s="37" t="s">
        <v>308</v>
      </c>
      <c r="T12" s="42" t="s">
        <v>15</v>
      </c>
      <c r="U12" s="41">
        <v>43329</v>
      </c>
      <c r="V12" s="41">
        <v>43329</v>
      </c>
      <c r="W12" s="41" t="s">
        <v>51</v>
      </c>
      <c r="X12" s="37"/>
      <c r="Y12" s="41"/>
      <c r="Z12" s="37"/>
      <c r="AA12" s="37"/>
      <c r="AB12" s="41">
        <v>43325</v>
      </c>
      <c r="AC12" s="37"/>
      <c r="AD12" s="41"/>
      <c r="AE12" s="41" t="s">
        <v>48</v>
      </c>
      <c r="AF12" s="41" t="s">
        <v>300</v>
      </c>
    </row>
    <row r="13" spans="1:34" ht="345" x14ac:dyDescent="0.25">
      <c r="A13" s="11">
        <v>26</v>
      </c>
      <c r="B13" s="44">
        <v>43332</v>
      </c>
      <c r="C13" s="39" t="s">
        <v>317</v>
      </c>
      <c r="D13" s="39" t="s">
        <v>316</v>
      </c>
      <c r="E13" s="38">
        <v>9780123860255</v>
      </c>
      <c r="F13" s="39" t="s">
        <v>315</v>
      </c>
      <c r="G13" s="36" t="s">
        <v>57</v>
      </c>
      <c r="H13" s="40" t="s">
        <v>314</v>
      </c>
      <c r="I13" s="40" t="s">
        <v>319</v>
      </c>
      <c r="J13" s="47" t="s">
        <v>44</v>
      </c>
      <c r="K13" s="37" t="s">
        <v>20</v>
      </c>
      <c r="L13" s="40" t="s">
        <v>320</v>
      </c>
      <c r="M13" s="40" t="s">
        <v>321</v>
      </c>
      <c r="N13" s="39" t="s">
        <v>42</v>
      </c>
      <c r="O13" s="37" t="s">
        <v>426</v>
      </c>
      <c r="P13" s="37" t="s">
        <v>51</v>
      </c>
      <c r="Q13" s="41">
        <v>43336</v>
      </c>
      <c r="R13" s="37" t="s">
        <v>318</v>
      </c>
      <c r="S13" s="37" t="s">
        <v>128</v>
      </c>
      <c r="T13" s="42" t="s">
        <v>15</v>
      </c>
      <c r="U13" s="41"/>
      <c r="V13" s="41"/>
      <c r="W13" s="41"/>
      <c r="X13" s="37"/>
      <c r="Y13" s="41"/>
      <c r="Z13" s="37"/>
      <c r="AA13" s="37"/>
      <c r="AB13" s="41">
        <v>43332</v>
      </c>
      <c r="AC13" s="37"/>
      <c r="AD13" s="41"/>
      <c r="AE13" s="41"/>
      <c r="AF13" s="41"/>
    </row>
    <row r="14" spans="1:34" ht="210" x14ac:dyDescent="0.25">
      <c r="A14" s="7">
        <v>27</v>
      </c>
      <c r="B14" s="44">
        <v>43339</v>
      </c>
      <c r="C14" s="39" t="s">
        <v>352</v>
      </c>
      <c r="D14" s="39" t="s">
        <v>331</v>
      </c>
      <c r="E14" s="38">
        <v>9780128167649</v>
      </c>
      <c r="F14" s="48" t="s">
        <v>333</v>
      </c>
      <c r="G14" s="36" t="s">
        <v>60</v>
      </c>
      <c r="H14" s="40" t="s">
        <v>332</v>
      </c>
      <c r="I14" s="40" t="s">
        <v>353</v>
      </c>
      <c r="J14" s="47" t="s">
        <v>44</v>
      </c>
      <c r="K14" s="37" t="s">
        <v>24</v>
      </c>
      <c r="L14" s="40" t="s">
        <v>354</v>
      </c>
      <c r="M14" s="40" t="s">
        <v>355</v>
      </c>
      <c r="N14" s="39" t="s">
        <v>42</v>
      </c>
      <c r="O14" s="37" t="s">
        <v>309</v>
      </c>
      <c r="P14" s="37" t="s">
        <v>51</v>
      </c>
      <c r="Q14" s="41">
        <v>43341</v>
      </c>
      <c r="R14" s="37" t="s">
        <v>334</v>
      </c>
      <c r="S14" s="37" t="s">
        <v>308</v>
      </c>
      <c r="T14" s="42" t="s">
        <v>15</v>
      </c>
      <c r="U14" s="41"/>
      <c r="V14" s="41"/>
      <c r="W14" s="41"/>
      <c r="X14" s="37"/>
      <c r="Y14" s="41"/>
      <c r="Z14" s="37"/>
      <c r="AA14" s="37"/>
      <c r="AB14" s="41">
        <v>43340</v>
      </c>
      <c r="AC14" s="37"/>
      <c r="AD14" s="41"/>
      <c r="AE14" s="41"/>
      <c r="AF14" s="41" t="s">
        <v>334</v>
      </c>
    </row>
    <row r="15" spans="1:34" ht="285" x14ac:dyDescent="0.25">
      <c r="A15" s="37">
        <v>28</v>
      </c>
      <c r="B15" s="44">
        <v>43339</v>
      </c>
      <c r="C15" s="39" t="s">
        <v>325</v>
      </c>
      <c r="D15" s="39" t="s">
        <v>329</v>
      </c>
      <c r="E15" s="38">
        <v>9780128143346</v>
      </c>
      <c r="F15" s="39" t="s">
        <v>330</v>
      </c>
      <c r="G15" s="36" t="s">
        <v>57</v>
      </c>
      <c r="H15" s="40" t="s">
        <v>328</v>
      </c>
      <c r="I15" s="40" t="s">
        <v>356</v>
      </c>
      <c r="J15" s="47" t="s">
        <v>44</v>
      </c>
      <c r="K15" s="37" t="s">
        <v>201</v>
      </c>
      <c r="L15" s="40"/>
      <c r="M15" s="40" t="s">
        <v>357</v>
      </c>
      <c r="N15" s="39" t="s">
        <v>42</v>
      </c>
      <c r="O15" s="37" t="s">
        <v>266</v>
      </c>
      <c r="P15" s="37" t="s">
        <v>51</v>
      </c>
      <c r="Q15" s="41">
        <v>43341</v>
      </c>
      <c r="R15" s="37" t="s">
        <v>318</v>
      </c>
      <c r="S15" s="37" t="s">
        <v>335</v>
      </c>
      <c r="T15" s="42" t="s">
        <v>15</v>
      </c>
      <c r="U15" s="41"/>
      <c r="V15" s="41"/>
      <c r="W15" s="41"/>
      <c r="X15" s="37"/>
      <c r="Y15" s="41"/>
      <c r="Z15" s="37"/>
      <c r="AA15" s="37"/>
      <c r="AB15" s="41">
        <v>43339</v>
      </c>
      <c r="AC15" s="37"/>
      <c r="AD15" s="41"/>
      <c r="AE15" s="41"/>
      <c r="AF15" s="41"/>
      <c r="AG15" t="s">
        <v>392</v>
      </c>
    </row>
    <row r="16" spans="1:34" ht="405" x14ac:dyDescent="0.25">
      <c r="A16" s="39">
        <v>29</v>
      </c>
      <c r="B16" s="44">
        <v>43340</v>
      </c>
      <c r="C16" s="39" t="s">
        <v>393</v>
      </c>
      <c r="D16" s="39" t="s">
        <v>394</v>
      </c>
      <c r="E16" s="38">
        <v>9780128140437</v>
      </c>
      <c r="F16" s="39" t="s">
        <v>395</v>
      </c>
      <c r="G16" s="36" t="s">
        <v>57</v>
      </c>
      <c r="H16" s="40" t="s">
        <v>396</v>
      </c>
      <c r="I16" s="40" t="s">
        <v>397</v>
      </c>
      <c r="J16" s="47" t="s">
        <v>44</v>
      </c>
      <c r="K16" s="37" t="s">
        <v>104</v>
      </c>
      <c r="L16" s="40" t="s">
        <v>398</v>
      </c>
      <c r="M16" s="40" t="s">
        <v>399</v>
      </c>
      <c r="N16" s="39" t="s">
        <v>42</v>
      </c>
      <c r="O16" s="37" t="s">
        <v>401</v>
      </c>
      <c r="P16" s="37" t="s">
        <v>51</v>
      </c>
      <c r="Q16" s="41">
        <v>43342</v>
      </c>
      <c r="R16" s="37" t="s">
        <v>348</v>
      </c>
      <c r="S16" s="37"/>
      <c r="T16" s="42" t="s">
        <v>47</v>
      </c>
      <c r="U16" s="41"/>
      <c r="V16" s="41"/>
      <c r="W16" s="41"/>
      <c r="X16" s="37"/>
      <c r="Y16" s="41"/>
      <c r="Z16" s="37"/>
      <c r="AA16" s="37"/>
      <c r="AB16" s="41"/>
      <c r="AC16" s="37"/>
      <c r="AD16" s="41"/>
      <c r="AE16" s="41"/>
      <c r="AF16" s="41"/>
    </row>
    <row r="17" spans="1:33" ht="285" x14ac:dyDescent="0.25">
      <c r="A17" s="39">
        <v>30</v>
      </c>
      <c r="B17" s="44">
        <v>43339</v>
      </c>
      <c r="C17" s="39" t="s">
        <v>326</v>
      </c>
      <c r="D17" s="39" t="s">
        <v>316</v>
      </c>
      <c r="E17" s="38">
        <v>9780123860255</v>
      </c>
      <c r="F17" s="39" t="s">
        <v>315</v>
      </c>
      <c r="G17" s="36" t="s">
        <v>57</v>
      </c>
      <c r="H17" s="40" t="s">
        <v>327</v>
      </c>
      <c r="I17" s="40" t="s">
        <v>358</v>
      </c>
      <c r="J17" s="47" t="s">
        <v>44</v>
      </c>
      <c r="K17" s="37" t="s">
        <v>20</v>
      </c>
      <c r="L17" s="40" t="s">
        <v>359</v>
      </c>
      <c r="M17" s="40" t="s">
        <v>360</v>
      </c>
      <c r="N17" s="39" t="s">
        <v>42</v>
      </c>
      <c r="O17" s="37" t="s">
        <v>336</v>
      </c>
      <c r="P17" s="37" t="s">
        <v>51</v>
      </c>
      <c r="Q17" s="41">
        <v>43341</v>
      </c>
      <c r="R17" s="37" t="s">
        <v>318</v>
      </c>
      <c r="S17" s="37" t="s">
        <v>128</v>
      </c>
      <c r="T17" s="42" t="s">
        <v>15</v>
      </c>
      <c r="U17" s="41"/>
      <c r="V17" s="41"/>
      <c r="W17" s="41"/>
      <c r="X17" s="37"/>
      <c r="Y17" s="41"/>
      <c r="Z17" s="37"/>
      <c r="AA17" s="37"/>
      <c r="AB17" s="41">
        <v>43339</v>
      </c>
      <c r="AC17" s="37"/>
      <c r="AD17" s="41"/>
      <c r="AE17" s="41"/>
      <c r="AF17" s="41"/>
      <c r="AG17" t="s">
        <v>392</v>
      </c>
    </row>
    <row r="18" spans="1:33" ht="165" x14ac:dyDescent="0.25">
      <c r="A18" s="11">
        <v>31</v>
      </c>
      <c r="B18" s="44">
        <v>43343</v>
      </c>
      <c r="C18" s="39" t="s">
        <v>337</v>
      </c>
      <c r="D18" s="39" t="s">
        <v>342</v>
      </c>
      <c r="E18" s="38">
        <v>9780081022900</v>
      </c>
      <c r="F18" s="48" t="s">
        <v>387</v>
      </c>
      <c r="G18" s="36" t="s">
        <v>57</v>
      </c>
      <c r="H18" s="40" t="s">
        <v>362</v>
      </c>
      <c r="I18" s="40" t="s">
        <v>361</v>
      </c>
      <c r="J18" s="47" t="s">
        <v>44</v>
      </c>
      <c r="K18" s="37" t="s">
        <v>24</v>
      </c>
      <c r="L18" s="40" t="s">
        <v>363</v>
      </c>
      <c r="M18" s="40" t="s">
        <v>364</v>
      </c>
      <c r="N18" s="39" t="s">
        <v>42</v>
      </c>
      <c r="O18" s="37" t="s">
        <v>309</v>
      </c>
      <c r="P18" s="37" t="s">
        <v>51</v>
      </c>
      <c r="Q18" s="41">
        <v>43348</v>
      </c>
      <c r="R18" s="37" t="s">
        <v>318</v>
      </c>
      <c r="S18" s="37" t="s">
        <v>347</v>
      </c>
      <c r="T18" s="42" t="s">
        <v>15</v>
      </c>
      <c r="U18" s="41"/>
      <c r="V18" s="41"/>
      <c r="W18" s="41"/>
      <c r="X18" s="37"/>
      <c r="Y18" s="41"/>
      <c r="Z18" s="37"/>
      <c r="AA18" s="37"/>
      <c r="AB18" s="41">
        <v>43343</v>
      </c>
      <c r="AC18" s="37"/>
      <c r="AD18" s="41"/>
      <c r="AE18" s="41"/>
      <c r="AF18" s="41" t="s">
        <v>70</v>
      </c>
    </row>
    <row r="19" spans="1:33" ht="165" x14ac:dyDescent="0.25">
      <c r="A19" s="7">
        <v>32</v>
      </c>
      <c r="B19" s="44">
        <v>43343</v>
      </c>
      <c r="C19" s="39" t="s">
        <v>338</v>
      </c>
      <c r="D19" s="39" t="s">
        <v>342</v>
      </c>
      <c r="E19" s="38">
        <v>9780081022931</v>
      </c>
      <c r="F19" s="48" t="s">
        <v>388</v>
      </c>
      <c r="G19" s="36" t="s">
        <v>57</v>
      </c>
      <c r="H19" s="40" t="s">
        <v>366</v>
      </c>
      <c r="I19" s="40" t="s">
        <v>365</v>
      </c>
      <c r="J19" s="47" t="s">
        <v>44</v>
      </c>
      <c r="K19" s="37" t="s">
        <v>24</v>
      </c>
      <c r="L19" s="40" t="s">
        <v>363</v>
      </c>
      <c r="M19" s="40" t="s">
        <v>364</v>
      </c>
      <c r="N19" s="39" t="s">
        <v>42</v>
      </c>
      <c r="O19" s="37" t="s">
        <v>309</v>
      </c>
      <c r="P19" s="37" t="s">
        <v>51</v>
      </c>
      <c r="Q19" s="41">
        <v>43348</v>
      </c>
      <c r="R19" s="37" t="s">
        <v>318</v>
      </c>
      <c r="S19" s="37" t="s">
        <v>347</v>
      </c>
      <c r="T19" s="42" t="s">
        <v>15</v>
      </c>
      <c r="U19" s="41"/>
      <c r="V19" s="41"/>
      <c r="W19" s="41"/>
      <c r="X19" s="37"/>
      <c r="Y19" s="41"/>
      <c r="Z19" s="37"/>
      <c r="AA19" s="37"/>
      <c r="AB19" s="41">
        <v>43343</v>
      </c>
      <c r="AC19" s="37"/>
      <c r="AD19" s="41"/>
      <c r="AE19" s="41"/>
      <c r="AF19" s="41" t="s">
        <v>70</v>
      </c>
    </row>
    <row r="20" spans="1:33" ht="180" x14ac:dyDescent="0.25">
      <c r="A20" s="37">
        <v>33</v>
      </c>
      <c r="B20" s="44">
        <v>43343</v>
      </c>
      <c r="C20" s="39" t="s">
        <v>339</v>
      </c>
      <c r="D20" s="39" t="s">
        <v>342</v>
      </c>
      <c r="E20" s="38">
        <v>9780081022924</v>
      </c>
      <c r="F20" s="48" t="s">
        <v>389</v>
      </c>
      <c r="G20" s="36" t="s">
        <v>57</v>
      </c>
      <c r="H20" s="40" t="s">
        <v>368</v>
      </c>
      <c r="I20" s="40" t="s">
        <v>367</v>
      </c>
      <c r="J20" s="47" t="s">
        <v>44</v>
      </c>
      <c r="K20" s="37" t="s">
        <v>24</v>
      </c>
      <c r="L20" s="40" t="s">
        <v>368</v>
      </c>
      <c r="M20" s="40" t="s">
        <v>364</v>
      </c>
      <c r="N20" s="39" t="s">
        <v>42</v>
      </c>
      <c r="O20" s="37" t="s">
        <v>309</v>
      </c>
      <c r="P20" s="37" t="s">
        <v>51</v>
      </c>
      <c r="Q20" s="41">
        <v>43348</v>
      </c>
      <c r="R20" s="37" t="s">
        <v>318</v>
      </c>
      <c r="S20" s="37" t="s">
        <v>347</v>
      </c>
      <c r="T20" s="42" t="s">
        <v>15</v>
      </c>
      <c r="U20" s="41"/>
      <c r="V20" s="41"/>
      <c r="W20" s="41"/>
      <c r="X20" s="37"/>
      <c r="Y20" s="41"/>
      <c r="Z20" s="37"/>
      <c r="AA20" s="37"/>
      <c r="AB20" s="41">
        <v>43343</v>
      </c>
      <c r="AC20" s="37"/>
      <c r="AD20" s="41"/>
      <c r="AE20" s="41"/>
      <c r="AF20" s="41" t="s">
        <v>70</v>
      </c>
    </row>
    <row r="21" spans="1:33" ht="330" x14ac:dyDescent="0.25">
      <c r="A21" s="39">
        <v>34</v>
      </c>
      <c r="B21" s="44">
        <v>43343</v>
      </c>
      <c r="C21" s="39" t="s">
        <v>340</v>
      </c>
      <c r="D21" s="39" t="s">
        <v>343</v>
      </c>
      <c r="E21" s="38">
        <v>9780128125373</v>
      </c>
      <c r="F21" s="48" t="s">
        <v>390</v>
      </c>
      <c r="G21" s="36" t="s">
        <v>57</v>
      </c>
      <c r="H21" s="40" t="s">
        <v>370</v>
      </c>
      <c r="I21" s="40" t="s">
        <v>369</v>
      </c>
      <c r="J21" s="47" t="s">
        <v>44</v>
      </c>
      <c r="K21" s="37" t="s">
        <v>24</v>
      </c>
      <c r="L21" s="40" t="s">
        <v>371</v>
      </c>
      <c r="M21" s="40" t="s">
        <v>372</v>
      </c>
      <c r="N21" s="39" t="s">
        <v>50</v>
      </c>
      <c r="O21" s="37" t="s">
        <v>309</v>
      </c>
      <c r="P21" s="37" t="s">
        <v>51</v>
      </c>
      <c r="Q21" s="41">
        <v>43349</v>
      </c>
      <c r="R21" s="37" t="s">
        <v>348</v>
      </c>
      <c r="S21" s="37" t="s">
        <v>347</v>
      </c>
      <c r="T21" s="42" t="s">
        <v>15</v>
      </c>
      <c r="U21" s="41"/>
      <c r="V21" s="41"/>
      <c r="W21" s="41"/>
      <c r="X21" s="37"/>
      <c r="Y21" s="41"/>
      <c r="Z21" s="37"/>
      <c r="AA21" s="37"/>
      <c r="AB21" s="41">
        <v>43343</v>
      </c>
      <c r="AC21" s="37"/>
      <c r="AD21" s="41"/>
      <c r="AE21" s="41"/>
      <c r="AF21" s="41" t="s">
        <v>348</v>
      </c>
    </row>
    <row r="22" spans="1:33" ht="180" x14ac:dyDescent="0.25">
      <c r="A22" s="39">
        <v>35</v>
      </c>
      <c r="B22" s="44">
        <v>43343</v>
      </c>
      <c r="C22" s="39" t="s">
        <v>341</v>
      </c>
      <c r="D22" s="39" t="s">
        <v>344</v>
      </c>
      <c r="E22" s="38">
        <v>9780128161135</v>
      </c>
      <c r="F22" s="48" t="s">
        <v>391</v>
      </c>
      <c r="G22" s="36" t="s">
        <v>57</v>
      </c>
      <c r="H22" s="40" t="s">
        <v>374</v>
      </c>
      <c r="I22" s="40" t="s">
        <v>373</v>
      </c>
      <c r="J22" s="47" t="s">
        <v>44</v>
      </c>
      <c r="K22" s="37" t="s">
        <v>24</v>
      </c>
      <c r="L22" s="40" t="s">
        <v>375</v>
      </c>
      <c r="M22" s="40" t="s">
        <v>364</v>
      </c>
      <c r="N22" s="39" t="s">
        <v>50</v>
      </c>
      <c r="O22" s="37" t="s">
        <v>309</v>
      </c>
      <c r="P22" s="37" t="s">
        <v>51</v>
      </c>
      <c r="Q22" s="41">
        <v>43348</v>
      </c>
      <c r="R22" s="37" t="s">
        <v>318</v>
      </c>
      <c r="S22" s="37" t="s">
        <v>347</v>
      </c>
      <c r="T22" s="42" t="s">
        <v>15</v>
      </c>
      <c r="U22" s="41"/>
      <c r="V22" s="41"/>
      <c r="W22" s="41"/>
      <c r="X22" s="37"/>
      <c r="Y22" s="41"/>
      <c r="Z22" s="37"/>
      <c r="AA22" s="37"/>
      <c r="AB22" s="41">
        <v>43343</v>
      </c>
      <c r="AC22" s="37"/>
      <c r="AD22" s="41"/>
      <c r="AE22" s="41"/>
      <c r="AF22" s="41" t="s">
        <v>70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H42"/>
  <sheetViews>
    <sheetView workbookViewId="0">
      <selection activeCell="H30" sqref="H30"/>
    </sheetView>
  </sheetViews>
  <sheetFormatPr defaultRowHeight="15" x14ac:dyDescent="0.25"/>
  <cols>
    <col min="2" max="2" width="29.28515625" bestFit="1" customWidth="1"/>
    <col min="3" max="3" width="19.7109375" bestFit="1" customWidth="1"/>
    <col min="6" max="6" width="18.7109375" bestFit="1" customWidth="1"/>
    <col min="7" max="7" width="18.5703125" customWidth="1"/>
    <col min="8" max="8" width="56.5703125" customWidth="1"/>
  </cols>
  <sheetData>
    <row r="1" spans="2:3" x14ac:dyDescent="0.25">
      <c r="B1" s="46" t="s">
        <v>475</v>
      </c>
      <c r="C1">
        <v>6</v>
      </c>
    </row>
    <row r="3" spans="2:3" x14ac:dyDescent="0.25">
      <c r="B3" s="30" t="s">
        <v>474</v>
      </c>
      <c r="C3" s="43"/>
    </row>
    <row r="4" spans="2:3" x14ac:dyDescent="0.25">
      <c r="B4" s="43" t="s">
        <v>473</v>
      </c>
      <c r="C4" s="43">
        <v>1</v>
      </c>
    </row>
    <row r="5" spans="2:3" x14ac:dyDescent="0.25">
      <c r="B5" s="43" t="s">
        <v>472</v>
      </c>
      <c r="C5" s="43">
        <v>4</v>
      </c>
    </row>
    <row r="6" spans="2:3" x14ac:dyDescent="0.25">
      <c r="B6" s="43" t="s">
        <v>98</v>
      </c>
      <c r="C6" s="43">
        <v>3</v>
      </c>
    </row>
    <row r="7" spans="2:3" x14ac:dyDescent="0.25">
      <c r="B7" s="43" t="s">
        <v>469</v>
      </c>
      <c r="C7" s="43">
        <v>3</v>
      </c>
    </row>
    <row r="30" spans="2:3" ht="15.75" thickBot="1" x14ac:dyDescent="0.3"/>
    <row r="31" spans="2:3" ht="15.75" thickBot="1" x14ac:dyDescent="0.3">
      <c r="B31" s="14" t="s">
        <v>23</v>
      </c>
      <c r="C31" s="4" t="s">
        <v>25</v>
      </c>
    </row>
    <row r="32" spans="2:3" x14ac:dyDescent="0.25">
      <c r="B32" s="15" t="s">
        <v>57</v>
      </c>
      <c r="C32" s="23">
        <v>2</v>
      </c>
    </row>
    <row r="33" spans="2:8" x14ac:dyDescent="0.25">
      <c r="B33" s="15" t="s">
        <v>60</v>
      </c>
      <c r="C33" s="13">
        <v>0</v>
      </c>
    </row>
    <row r="39" spans="2:8" ht="18.75" x14ac:dyDescent="0.25">
      <c r="F39" s="79" t="s">
        <v>86</v>
      </c>
      <c r="G39" s="79" t="s">
        <v>517</v>
      </c>
      <c r="H39" s="79" t="s">
        <v>4</v>
      </c>
    </row>
    <row r="40" spans="2:8" x14ac:dyDescent="0.25">
      <c r="F40" s="78" t="s">
        <v>466</v>
      </c>
      <c r="G40" s="73" t="s">
        <v>479</v>
      </c>
      <c r="H40" s="80" t="s">
        <v>518</v>
      </c>
    </row>
    <row r="41" spans="2:8" x14ac:dyDescent="0.25">
      <c r="F41" s="211" t="s">
        <v>471</v>
      </c>
      <c r="G41" s="212" t="s">
        <v>483</v>
      </c>
      <c r="H41" s="80" t="s">
        <v>519</v>
      </c>
    </row>
    <row r="42" spans="2:8" x14ac:dyDescent="0.25">
      <c r="F42" s="211"/>
      <c r="G42" s="212"/>
      <c r="H42" s="81" t="s">
        <v>520</v>
      </c>
    </row>
  </sheetData>
  <mergeCells count="2">
    <mergeCell ref="F41:F42"/>
    <mergeCell ref="G41:G4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26"/>
  <sheetViews>
    <sheetView workbookViewId="0">
      <selection activeCell="D26" sqref="D26"/>
    </sheetView>
  </sheetViews>
  <sheetFormatPr defaultRowHeight="15" x14ac:dyDescent="0.25"/>
  <cols>
    <col min="3" max="3" width="7.42578125" bestFit="1" customWidth="1"/>
    <col min="4" max="4" width="20.85546875" customWidth="1"/>
  </cols>
  <sheetData>
    <row r="3" spans="3:4" ht="15.75" thickBot="1" x14ac:dyDescent="0.3"/>
    <row r="4" spans="3:4" ht="15.75" thickBot="1" x14ac:dyDescent="0.3">
      <c r="C4" s="196" t="s">
        <v>73</v>
      </c>
      <c r="D4" s="196" t="s">
        <v>1361</v>
      </c>
    </row>
    <row r="5" spans="3:4" ht="15.75" thickBot="1" x14ac:dyDescent="0.3">
      <c r="C5" s="197">
        <v>43101</v>
      </c>
      <c r="D5" s="198">
        <v>37214</v>
      </c>
    </row>
    <row r="6" spans="3:4" ht="15.75" thickBot="1" x14ac:dyDescent="0.3">
      <c r="C6" s="197">
        <v>43132</v>
      </c>
      <c r="D6" s="198">
        <v>53890</v>
      </c>
    </row>
    <row r="7" spans="3:4" ht="15.75" thickBot="1" x14ac:dyDescent="0.3">
      <c r="C7" s="197">
        <v>43160</v>
      </c>
      <c r="D7" s="198">
        <v>49245</v>
      </c>
    </row>
    <row r="8" spans="3:4" ht="15.75" thickBot="1" x14ac:dyDescent="0.3">
      <c r="C8" s="197">
        <v>43191</v>
      </c>
      <c r="D8" s="198">
        <v>49334</v>
      </c>
    </row>
    <row r="9" spans="3:4" ht="15.75" thickBot="1" x14ac:dyDescent="0.3">
      <c r="C9" s="197">
        <v>43221</v>
      </c>
      <c r="D9" s="198">
        <v>58320</v>
      </c>
    </row>
    <row r="10" spans="3:4" ht="15.75" thickBot="1" x14ac:dyDescent="0.3">
      <c r="C10" s="197">
        <v>43252</v>
      </c>
      <c r="D10" s="198">
        <v>64808</v>
      </c>
    </row>
    <row r="11" spans="3:4" ht="15.75" thickBot="1" x14ac:dyDescent="0.3">
      <c r="C11" s="197">
        <v>43282</v>
      </c>
      <c r="D11" s="198">
        <v>60702</v>
      </c>
    </row>
    <row r="12" spans="3:4" ht="15.75" thickBot="1" x14ac:dyDescent="0.3">
      <c r="C12" s="197">
        <v>43313</v>
      </c>
      <c r="D12" s="198">
        <v>70142</v>
      </c>
    </row>
    <row r="13" spans="3:4" ht="15.75" thickBot="1" x14ac:dyDescent="0.3">
      <c r="C13" s="197">
        <v>43344</v>
      </c>
      <c r="D13" s="198">
        <v>89828</v>
      </c>
    </row>
    <row r="14" spans="3:4" ht="15.75" thickBot="1" x14ac:dyDescent="0.3">
      <c r="C14" s="197">
        <v>43374</v>
      </c>
      <c r="D14" s="198">
        <v>83923</v>
      </c>
    </row>
    <row r="15" spans="3:4" ht="15.75" thickBot="1" x14ac:dyDescent="0.3">
      <c r="C15" s="197">
        <v>43405</v>
      </c>
      <c r="D15" s="198">
        <v>77588</v>
      </c>
    </row>
    <row r="16" spans="3:4" ht="15.75" thickBot="1" x14ac:dyDescent="0.3">
      <c r="C16" s="197">
        <v>43435</v>
      </c>
      <c r="D16" s="198">
        <v>28052</v>
      </c>
    </row>
    <row r="17" spans="3:4" ht="15.75" thickBot="1" x14ac:dyDescent="0.3">
      <c r="C17" s="197">
        <v>43466</v>
      </c>
      <c r="D17" s="198">
        <v>41387</v>
      </c>
    </row>
    <row r="18" spans="3:4" ht="15.75" thickBot="1" x14ac:dyDescent="0.3">
      <c r="C18" s="197">
        <v>43497</v>
      </c>
      <c r="D18" s="198">
        <v>47572</v>
      </c>
    </row>
    <row r="19" spans="3:4" ht="15.75" thickBot="1" x14ac:dyDescent="0.3">
      <c r="C19" s="197">
        <v>43525</v>
      </c>
      <c r="D19" s="198">
        <v>64504</v>
      </c>
    </row>
    <row r="20" spans="3:4" ht="15.75" thickBot="1" x14ac:dyDescent="0.3">
      <c r="C20" s="197">
        <v>43556</v>
      </c>
      <c r="D20" s="198">
        <v>59041</v>
      </c>
    </row>
    <row r="21" spans="3:4" ht="15.75" thickBot="1" x14ac:dyDescent="0.3">
      <c r="C21" s="197">
        <v>43586</v>
      </c>
      <c r="D21" s="198">
        <v>76698</v>
      </c>
    </row>
    <row r="22" spans="3:4" ht="15.75" thickBot="1" x14ac:dyDescent="0.3">
      <c r="C22" s="197">
        <v>43617</v>
      </c>
      <c r="D22" s="198">
        <v>76117</v>
      </c>
    </row>
    <row r="23" spans="3:4" ht="15.75" thickBot="1" x14ac:dyDescent="0.3">
      <c r="C23" s="197">
        <v>43647</v>
      </c>
      <c r="D23" s="198">
        <v>95424</v>
      </c>
    </row>
    <row r="24" spans="3:4" ht="15.75" thickBot="1" x14ac:dyDescent="0.3">
      <c r="C24" s="197">
        <v>43678</v>
      </c>
      <c r="D24" s="198">
        <v>101747</v>
      </c>
    </row>
    <row r="25" spans="3:4" ht="15.75" thickBot="1" x14ac:dyDescent="0.3">
      <c r="C25" s="197">
        <v>43709</v>
      </c>
      <c r="D25" s="198">
        <v>133919</v>
      </c>
    </row>
    <row r="26" spans="3:4" ht="15.75" thickBot="1" x14ac:dyDescent="0.3">
      <c r="C26" s="195">
        <v>43739</v>
      </c>
      <c r="D26" s="198">
        <v>128775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Sheet1</vt:lpstr>
      <vt:lpstr>Sheet4</vt:lpstr>
      <vt:lpstr>Sheet9</vt:lpstr>
      <vt:lpstr>Sheet7</vt:lpstr>
      <vt:lpstr>HT UF-Contributors list</vt:lpstr>
      <vt:lpstr>Hot TOpics</vt:lpstr>
      <vt:lpstr>Sheet6</vt:lpstr>
      <vt:lpstr>Sheet10</vt:lpstr>
      <vt:lpstr>Sheet3</vt:lpstr>
      <vt:lpstr>Sheet5</vt:lpstr>
      <vt:lpstr>2019</vt:lpstr>
      <vt:lpstr>Sheet2</vt:lpstr>
      <vt:lpstr>Sheet8</vt:lpstr>
      <vt:lpstr>Print sample BW</vt:lpstr>
      <vt:lpstr>Jul - Sept#Dept wise</vt:lpstr>
      <vt:lpstr>Jul-Sept#Error Area</vt:lpstr>
      <vt:lpstr>Jul-Aug Report</vt:lpstr>
      <vt:lpstr>Sept UF category</vt:lpstr>
      <vt:lpstr>Pages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kumar P.</dc:creator>
  <cp:lastModifiedBy>KAVITHA. M</cp:lastModifiedBy>
  <cp:lastPrinted>2018-11-12T12:19:31Z</cp:lastPrinted>
  <dcterms:created xsi:type="dcterms:W3CDTF">2015-03-04T09:55:11Z</dcterms:created>
  <dcterms:modified xsi:type="dcterms:W3CDTF">2019-11-06T10:16:24Z</dcterms:modified>
</cp:coreProperties>
</file>